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ml.chartshape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5.xml" ContentType="application/vnd.openxmlformats-officedocument.drawingml.chartshape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6.xml" ContentType="application/vnd.openxmlformats-officedocument.drawingml.chartshapes+xml"/>
  <Override PartName="/xl/charts/chart22.xml" ContentType="application/vnd.openxmlformats-officedocument.drawingml.chart+xml"/>
  <Override PartName="/xl/drawings/drawing7.xml" ContentType="application/vnd.openxmlformats-officedocument.drawingml.chartshapes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8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9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drawings/drawing10.xml" ContentType="application/vnd.openxmlformats-officedocument.drawingml.chartshapes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drawings/drawing11.xml" ContentType="application/vnd.openxmlformats-officedocument.drawing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drawings/drawing12.xml" ContentType="application/vnd.openxmlformats-officedocument.drawing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รายงาน มว.7 ครั้ง 2 งป.64 ณ 31 พ.ค.64 (ใน ยศ. มีข้อเสนอแนะ)\"/>
    </mc:Choice>
  </mc:AlternateContent>
  <xr:revisionPtr revIDLastSave="0" documentId="13_ncr:1_{47D15F84-0669-4583-B6D8-3A1AF153C24B}" xr6:coauthVersionLast="45" xr6:coauthVersionMax="46" xr10:uidLastSave="{00000000-0000-0000-0000-000000000000}"/>
  <bookViews>
    <workbookView xWindow="-120" yWindow="-120" windowWidth="29040" windowHeight="15840" activeTab="6" xr2:uid="{00000000-000D-0000-FFFF-FFFF00000000}"/>
  </bookViews>
  <sheets>
    <sheet name="ปก" sheetId="18" r:id="rId1"/>
    <sheet name="7.1" sheetId="15" r:id="rId2"/>
    <sheet name="7.2" sheetId="10" r:id="rId3"/>
    <sheet name="7.3" sheetId="11" r:id="rId4"/>
    <sheet name="7.4" sheetId="12" r:id="rId5"/>
    <sheet name="7.5" sheetId="13" r:id="rId6"/>
    <sheet name="7.6" sheetId="14" r:id="rId7"/>
    <sheet name="Sheet1" sheetId="16" r:id="rId8"/>
  </sheets>
  <definedNames>
    <definedName name="_xlnm.Print_Area" localSheetId="1">'7.1'!$A$1:$Q$412</definedName>
    <definedName name="_xlnm.Print_Area" localSheetId="2">'7.2'!$A$1:$Q$578</definedName>
    <definedName name="_xlnm.Print_Area" localSheetId="3">'7.3'!$A$1:$Q$910</definedName>
    <definedName name="_xlnm.Print_Area" localSheetId="4">'7.4'!$A$1:$Q$789</definedName>
    <definedName name="_xlnm.Print_Area" localSheetId="5">'7.5'!$A$1:$Q$124</definedName>
    <definedName name="_xlnm.Print_Area" localSheetId="6">'7.6'!$A$1:$Q$1035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47" i="14" l="1"/>
  <c r="O39" i="14" s="1"/>
  <c r="N47" i="14"/>
  <c r="N39" i="14" s="1"/>
  <c r="P48" i="14" l="1"/>
  <c r="P49" i="14"/>
  <c r="P19" i="14" l="1"/>
  <c r="P20" i="14"/>
  <c r="P21" i="14"/>
  <c r="P22" i="14"/>
  <c r="O18" i="14"/>
  <c r="O12" i="14" s="1"/>
  <c r="N18" i="14" l="1"/>
  <c r="P18" i="14" l="1"/>
  <c r="N12" i="14"/>
  <c r="P23" i="14"/>
  <c r="O65" i="11" l="1"/>
  <c r="P17" i="14" l="1"/>
  <c r="M131" i="10" l="1"/>
  <c r="F217" i="12" l="1"/>
  <c r="I217" i="12"/>
  <c r="L217" i="12"/>
  <c r="O217" i="12"/>
  <c r="P24" i="10"/>
  <c r="N40" i="15"/>
  <c r="O40" i="15"/>
  <c r="M205" i="12" l="1"/>
  <c r="O15" i="10" l="1"/>
  <c r="N15" i="10"/>
  <c r="O247" i="11" l="1"/>
  <c r="G737" i="14" l="1"/>
  <c r="G675" i="14"/>
  <c r="G711" i="14"/>
  <c r="F711" i="14"/>
  <c r="E711" i="14"/>
  <c r="D711" i="14"/>
  <c r="G706" i="14"/>
  <c r="F706" i="14"/>
  <c r="E706" i="14"/>
  <c r="D706" i="14"/>
  <c r="G645" i="14"/>
  <c r="G615" i="14"/>
  <c r="G614" i="14"/>
  <c r="G519" i="14"/>
  <c r="P378" i="12" l="1"/>
  <c r="P377" i="12"/>
  <c r="F642" i="12" l="1"/>
  <c r="E642" i="12"/>
  <c r="G546" i="12"/>
  <c r="F546" i="12"/>
  <c r="E546" i="12"/>
  <c r="D546" i="12"/>
  <c r="G485" i="12"/>
  <c r="G430" i="12"/>
  <c r="F430" i="12"/>
  <c r="E430" i="12"/>
  <c r="D430" i="12"/>
  <c r="G634" i="11" l="1"/>
  <c r="F634" i="11"/>
  <c r="E634" i="11"/>
  <c r="D634" i="11"/>
  <c r="G573" i="11"/>
  <c r="F573" i="11"/>
  <c r="E573" i="11"/>
  <c r="D573" i="11"/>
  <c r="G548" i="11"/>
  <c r="G542" i="11"/>
  <c r="G511" i="11"/>
  <c r="F511" i="11"/>
  <c r="E511" i="11"/>
  <c r="D511" i="11"/>
  <c r="G478" i="11"/>
  <c r="G545" i="10" l="1"/>
  <c r="F545" i="10"/>
  <c r="E545" i="10"/>
  <c r="D545" i="10"/>
  <c r="G455" i="10"/>
  <c r="G375" i="15" l="1"/>
  <c r="G280" i="15"/>
  <c r="G160" i="15"/>
  <c r="P47" i="15"/>
  <c r="G158" i="15" s="1"/>
  <c r="P68" i="14" l="1"/>
  <c r="G581" i="14" s="1"/>
  <c r="P53" i="14"/>
  <c r="G559" i="14" s="1"/>
  <c r="P52" i="14"/>
  <c r="G558" i="14" s="1"/>
  <c r="P51" i="14"/>
  <c r="G557" i="14" s="1"/>
  <c r="P50" i="14"/>
  <c r="G556" i="14" s="1"/>
  <c r="G555" i="14"/>
  <c r="P46" i="14"/>
  <c r="G554" i="14" s="1"/>
  <c r="P45" i="14"/>
  <c r="G553" i="14" s="1"/>
  <c r="P44" i="14"/>
  <c r="G552" i="14" s="1"/>
  <c r="P43" i="14"/>
  <c r="G551" i="14" s="1"/>
  <c r="P42" i="14"/>
  <c r="G550" i="14" s="1"/>
  <c r="P29" i="14"/>
  <c r="G528" i="14" s="1"/>
  <c r="P28" i="14"/>
  <c r="G527" i="14" s="1"/>
  <c r="P27" i="14"/>
  <c r="G526" i="14" s="1"/>
  <c r="P26" i="14"/>
  <c r="G525" i="14" s="1"/>
  <c r="P25" i="14"/>
  <c r="G524" i="14" s="1"/>
  <c r="P24" i="14"/>
  <c r="G523" i="14" s="1"/>
  <c r="G522" i="14"/>
  <c r="P16" i="14"/>
  <c r="G521" i="14" s="1"/>
  <c r="P15" i="14"/>
  <c r="G520" i="14" s="1"/>
  <c r="P16" i="13"/>
  <c r="G102" i="13" s="1"/>
  <c r="P12" i="13"/>
  <c r="G68" i="13" s="1"/>
  <c r="P10" i="13"/>
  <c r="G36" i="13" s="1"/>
  <c r="M378" i="12"/>
  <c r="J378" i="12"/>
  <c r="M377" i="12"/>
  <c r="J377" i="12"/>
  <c r="G377" i="12"/>
  <c r="L375" i="12"/>
  <c r="K375" i="12"/>
  <c r="I375" i="12"/>
  <c r="H375" i="12"/>
  <c r="F375" i="12"/>
  <c r="E375" i="12"/>
  <c r="P39" i="14" l="1"/>
  <c r="G560" i="14" s="1"/>
  <c r="P12" i="14"/>
  <c r="G529" i="14" s="1"/>
  <c r="M375" i="12"/>
  <c r="F674" i="12" s="1"/>
  <c r="J375" i="12"/>
  <c r="E674" i="12" s="1"/>
  <c r="G375" i="12"/>
  <c r="D674" i="12" s="1"/>
  <c r="O375" i="12" l="1"/>
  <c r="N375" i="12"/>
  <c r="O317" i="12"/>
  <c r="G642" i="12" s="1"/>
  <c r="G610" i="12"/>
  <c r="P204" i="12"/>
  <c r="G578" i="12" s="1"/>
  <c r="P375" i="12" l="1"/>
  <c r="G674" i="12" s="1"/>
  <c r="P190" i="12"/>
  <c r="G514" i="12" s="1"/>
  <c r="F514" i="12"/>
  <c r="E514" i="12"/>
  <c r="D514" i="12"/>
  <c r="P95" i="12"/>
  <c r="G457" i="12" s="1"/>
  <c r="F457" i="12"/>
  <c r="E457" i="12"/>
  <c r="D457" i="12"/>
  <c r="P21" i="12" l="1"/>
  <c r="G416" i="12" s="1"/>
  <c r="P10" i="12"/>
  <c r="G405" i="12" s="1"/>
  <c r="P243" i="11" l="1"/>
  <c r="G675" i="11" s="1"/>
  <c r="P241" i="11"/>
  <c r="G667" i="11" s="1"/>
  <c r="F675" i="11"/>
  <c r="E675" i="11"/>
  <c r="D675" i="11"/>
  <c r="M241" i="11"/>
  <c r="F667" i="11" s="1"/>
  <c r="J241" i="11"/>
  <c r="E667" i="11" s="1"/>
  <c r="D667" i="11"/>
  <c r="O166" i="11"/>
  <c r="N166" i="11"/>
  <c r="G729" i="11"/>
  <c r="P245" i="11"/>
  <c r="G697" i="11" s="1"/>
  <c r="P174" i="11"/>
  <c r="G609" i="11" s="1"/>
  <c r="P173" i="11"/>
  <c r="G608" i="11" s="1"/>
  <c r="P172" i="11"/>
  <c r="G607" i="11" s="1"/>
  <c r="P171" i="11"/>
  <c r="G606" i="11" s="1"/>
  <c r="P170" i="11"/>
  <c r="G605" i="11" s="1"/>
  <c r="P169" i="11"/>
  <c r="G604" i="11" s="1"/>
  <c r="P168" i="11"/>
  <c r="G603" i="11" s="1"/>
  <c r="P135" i="11"/>
  <c r="P134" i="11"/>
  <c r="P133" i="11"/>
  <c r="O131" i="11"/>
  <c r="N131" i="11"/>
  <c r="P47" i="11"/>
  <c r="G457" i="11" s="1"/>
  <c r="P44" i="11"/>
  <c r="G449" i="11" s="1"/>
  <c r="P43" i="11"/>
  <c r="G421" i="11" s="1"/>
  <c r="P42" i="11"/>
  <c r="G420" i="11" s="1"/>
  <c r="P41" i="11"/>
  <c r="G419" i="11" s="1"/>
  <c r="P40" i="11"/>
  <c r="G418" i="11" s="1"/>
  <c r="P39" i="11"/>
  <c r="G417" i="11" s="1"/>
  <c r="O36" i="11"/>
  <c r="N36" i="11"/>
  <c r="P24" i="11"/>
  <c r="G397" i="11" s="1"/>
  <c r="P23" i="11"/>
  <c r="G396" i="11" s="1"/>
  <c r="P22" i="11"/>
  <c r="G395" i="11" s="1"/>
  <c r="P21" i="11"/>
  <c r="G394" i="11" s="1"/>
  <c r="P20" i="11"/>
  <c r="G393" i="11" s="1"/>
  <c r="P19" i="11"/>
  <c r="G392" i="11" s="1"/>
  <c r="P18" i="11"/>
  <c r="G391" i="11" s="1"/>
  <c r="P17" i="11"/>
  <c r="G390" i="11" s="1"/>
  <c r="P16" i="11"/>
  <c r="G389" i="11" s="1"/>
  <c r="P15" i="11"/>
  <c r="G388" i="11" s="1"/>
  <c r="P14" i="11"/>
  <c r="G387" i="11" s="1"/>
  <c r="P13" i="11"/>
  <c r="G386" i="11" s="1"/>
  <c r="O11" i="11"/>
  <c r="N11" i="11"/>
  <c r="P131" i="10"/>
  <c r="G515" i="10" s="1"/>
  <c r="P129" i="10"/>
  <c r="G491" i="10" s="1"/>
  <c r="P127" i="10"/>
  <c r="G486" i="10" s="1"/>
  <c r="F515" i="10"/>
  <c r="E515" i="10"/>
  <c r="D515" i="10"/>
  <c r="F491" i="10"/>
  <c r="E491" i="10"/>
  <c r="D491" i="10"/>
  <c r="M127" i="10"/>
  <c r="F486" i="10" s="1"/>
  <c r="J127" i="10"/>
  <c r="E486" i="10" s="1"/>
  <c r="D486" i="10"/>
  <c r="P166" i="11" l="1"/>
  <c r="G610" i="11" s="1"/>
  <c r="P36" i="11"/>
  <c r="G422" i="11" s="1"/>
  <c r="P11" i="11"/>
  <c r="G398" i="11" s="1"/>
  <c r="P131" i="11"/>
  <c r="G521" i="11" s="1"/>
  <c r="P100" i="10" l="1"/>
  <c r="G424" i="10" s="1"/>
  <c r="P98" i="10"/>
  <c r="G402" i="10" s="1"/>
  <c r="P96" i="10"/>
  <c r="G394" i="10" s="1"/>
  <c r="P94" i="10"/>
  <c r="G376" i="10" s="1"/>
  <c r="O68" i="10"/>
  <c r="O43" i="10" s="1"/>
  <c r="N68" i="10"/>
  <c r="N43" i="10" s="1"/>
  <c r="P73" i="10"/>
  <c r="P77" i="10"/>
  <c r="P78" i="10"/>
  <c r="P79" i="10"/>
  <c r="P82" i="10"/>
  <c r="G365" i="10" s="1"/>
  <c r="P71" i="10"/>
  <c r="P70" i="10"/>
  <c r="P69" i="10"/>
  <c r="P67" i="10"/>
  <c r="P66" i="10"/>
  <c r="P65" i="10"/>
  <c r="G341" i="10"/>
  <c r="P50" i="10"/>
  <c r="G339" i="10" s="1"/>
  <c r="P51" i="10"/>
  <c r="G340" i="10" s="1"/>
  <c r="P49" i="10"/>
  <c r="G338" i="10" s="1"/>
  <c r="P48" i="10"/>
  <c r="G337" i="10" s="1"/>
  <c r="P47" i="10"/>
  <c r="G336" i="10" s="1"/>
  <c r="P46" i="10"/>
  <c r="G335" i="10" s="1"/>
  <c r="P40" i="10"/>
  <c r="G304" i="10" s="1"/>
  <c r="P38" i="10"/>
  <c r="P37" i="10"/>
  <c r="P36" i="10"/>
  <c r="G280" i="10"/>
  <c r="P22" i="10"/>
  <c r="G278" i="10" s="1"/>
  <c r="P23" i="10"/>
  <c r="G279" i="10" s="1"/>
  <c r="P21" i="10"/>
  <c r="G277" i="10" s="1"/>
  <c r="P20" i="10"/>
  <c r="G276" i="10" s="1"/>
  <c r="P19" i="10"/>
  <c r="G275" i="10" s="1"/>
  <c r="P18" i="10"/>
  <c r="G274" i="10" s="1"/>
  <c r="P12" i="10"/>
  <c r="G243" i="10" s="1"/>
  <c r="P96" i="15"/>
  <c r="G343" i="15" s="1"/>
  <c r="P92" i="15"/>
  <c r="G312" i="15" s="1"/>
  <c r="P67" i="15"/>
  <c r="G248" i="15" s="1"/>
  <c r="P65" i="15"/>
  <c r="G216" i="15" s="1"/>
  <c r="P63" i="15"/>
  <c r="G184" i="15" s="1"/>
  <c r="P52" i="15"/>
  <c r="G163" i="15" s="1"/>
  <c r="P51" i="15"/>
  <c r="G162" i="15" s="1"/>
  <c r="P50" i="15"/>
  <c r="G161" i="15" s="1"/>
  <c r="P48" i="15"/>
  <c r="G159" i="15" s="1"/>
  <c r="P46" i="15"/>
  <c r="G157" i="15" s="1"/>
  <c r="P45" i="15"/>
  <c r="G156" i="15" s="1"/>
  <c r="P44" i="15"/>
  <c r="G155" i="15" s="1"/>
  <c r="P43" i="15"/>
  <c r="G154" i="15" s="1"/>
  <c r="P39" i="15"/>
  <c r="G128" i="15" s="1"/>
  <c r="P38" i="15"/>
  <c r="G123" i="15" l="1"/>
  <c r="G127" i="15"/>
  <c r="G343" i="10"/>
  <c r="G282" i="10"/>
  <c r="G342" i="10"/>
  <c r="G281" i="10"/>
  <c r="G344" i="10"/>
  <c r="G283" i="10"/>
  <c r="P68" i="10"/>
  <c r="P43" i="10"/>
  <c r="G346" i="10" s="1"/>
  <c r="P15" i="10"/>
  <c r="G285" i="10" s="1"/>
  <c r="P40" i="15"/>
  <c r="G164" i="15" s="1"/>
  <c r="J26" i="14"/>
  <c r="G345" i="10" l="1"/>
  <c r="G284" i="10"/>
  <c r="I166" i="11"/>
  <c r="H166" i="11"/>
  <c r="F166" i="11"/>
  <c r="E166" i="11"/>
  <c r="E40" i="15"/>
  <c r="K40" i="15"/>
  <c r="I15" i="10" l="1"/>
  <c r="H15" i="10"/>
  <c r="F15" i="10"/>
  <c r="E15" i="10"/>
  <c r="E645" i="14" l="1"/>
  <c r="F645" i="14"/>
  <c r="F615" i="14"/>
  <c r="E615" i="14"/>
  <c r="D615" i="14"/>
  <c r="F614" i="14"/>
  <c r="E614" i="14"/>
  <c r="D614" i="14"/>
  <c r="K15" i="10" l="1"/>
  <c r="L15" i="10"/>
  <c r="M18" i="10" l="1"/>
  <c r="M20" i="10"/>
  <c r="J205" i="12" l="1"/>
  <c r="G205" i="12"/>
  <c r="L40" i="15"/>
  <c r="M67" i="15"/>
  <c r="F40" i="15"/>
  <c r="M65" i="10" l="1"/>
  <c r="L68" i="10" l="1"/>
  <c r="L43" i="10" s="1"/>
  <c r="K68" i="10"/>
  <c r="K43" i="10" s="1"/>
  <c r="I68" i="10"/>
  <c r="I43" i="10" s="1"/>
  <c r="H68" i="10"/>
  <c r="H43" i="10" s="1"/>
  <c r="F68" i="10"/>
  <c r="F43" i="10" s="1"/>
  <c r="E68" i="10"/>
  <c r="E43" i="10" s="1"/>
  <c r="M81" i="10"/>
  <c r="J81" i="10"/>
  <c r="J80" i="10"/>
  <c r="J79" i="10"/>
  <c r="M78" i="10"/>
  <c r="J78" i="10"/>
  <c r="J77" i="10"/>
  <c r="M76" i="10"/>
  <c r="J76" i="10"/>
  <c r="M75" i="10"/>
  <c r="J75" i="10"/>
  <c r="J74" i="10"/>
  <c r="M73" i="10"/>
  <c r="J73" i="10"/>
  <c r="J72" i="10"/>
  <c r="G72" i="10"/>
  <c r="M71" i="10"/>
  <c r="M70" i="10"/>
  <c r="M69" i="10"/>
  <c r="J69" i="10"/>
  <c r="G69" i="10"/>
  <c r="L39" i="14" l="1"/>
  <c r="K39" i="14"/>
  <c r="I39" i="14"/>
  <c r="H39" i="14"/>
  <c r="L12" i="14"/>
  <c r="K12" i="14"/>
  <c r="I12" i="14"/>
  <c r="H12" i="14"/>
  <c r="F485" i="12" l="1"/>
  <c r="E485" i="12"/>
  <c r="D485" i="12"/>
  <c r="L36" i="11" l="1"/>
  <c r="K36" i="11"/>
  <c r="I36" i="11"/>
  <c r="H36" i="11"/>
  <c r="F36" i="11"/>
  <c r="E36" i="11"/>
  <c r="F548" i="11" l="1"/>
  <c r="E548" i="11"/>
  <c r="D548" i="11"/>
  <c r="F542" i="11"/>
  <c r="E542" i="11"/>
  <c r="D542" i="11"/>
  <c r="L131" i="11"/>
  <c r="K131" i="11"/>
  <c r="L65" i="11"/>
  <c r="F478" i="11" s="1"/>
  <c r="M131" i="11" l="1"/>
  <c r="F521" i="11" s="1"/>
  <c r="J100" i="10"/>
  <c r="E424" i="10" s="1"/>
  <c r="F280" i="15" l="1"/>
  <c r="E280" i="15"/>
  <c r="D280" i="15"/>
  <c r="I40" i="15" l="1"/>
  <c r="H40" i="15"/>
  <c r="D158" i="15"/>
  <c r="D162" i="15"/>
  <c r="E162" i="15"/>
  <c r="J40" i="15" l="1"/>
  <c r="E164" i="15" s="1"/>
  <c r="M40" i="15"/>
  <c r="F164" i="15" s="1"/>
  <c r="M14" i="11" l="1"/>
  <c r="F387" i="11" s="1"/>
  <c r="M15" i="11"/>
  <c r="F388" i="11" s="1"/>
  <c r="M16" i="11"/>
  <c r="F389" i="11" s="1"/>
  <c r="M17" i="11"/>
  <c r="F390" i="11" s="1"/>
  <c r="M18" i="11"/>
  <c r="F391" i="11" s="1"/>
  <c r="M19" i="11"/>
  <c r="F392" i="11" s="1"/>
  <c r="M20" i="11"/>
  <c r="F393" i="11" s="1"/>
  <c r="M21" i="11"/>
  <c r="F394" i="11" s="1"/>
  <c r="M22" i="11"/>
  <c r="F395" i="11" s="1"/>
  <c r="M23" i="11"/>
  <c r="F396" i="11" s="1"/>
  <c r="M24" i="11"/>
  <c r="F397" i="11" s="1"/>
  <c r="M13" i="11"/>
  <c r="F386" i="11" s="1"/>
  <c r="J14" i="11"/>
  <c r="E387" i="11" s="1"/>
  <c r="J15" i="11"/>
  <c r="E388" i="11" s="1"/>
  <c r="J16" i="11"/>
  <c r="E389" i="11" s="1"/>
  <c r="J17" i="11"/>
  <c r="E390" i="11" s="1"/>
  <c r="J18" i="11"/>
  <c r="E391" i="11" s="1"/>
  <c r="J19" i="11"/>
  <c r="E392" i="11" s="1"/>
  <c r="J20" i="11"/>
  <c r="E393" i="11" s="1"/>
  <c r="J21" i="11"/>
  <c r="E394" i="11" s="1"/>
  <c r="J22" i="11"/>
  <c r="E395" i="11" s="1"/>
  <c r="J23" i="11"/>
  <c r="E396" i="11" s="1"/>
  <c r="J13" i="11"/>
  <c r="E386" i="11" s="1"/>
  <c r="G14" i="11"/>
  <c r="D387" i="11" s="1"/>
  <c r="G15" i="11"/>
  <c r="D388" i="11" s="1"/>
  <c r="G16" i="11"/>
  <c r="D389" i="11" s="1"/>
  <c r="G17" i="11"/>
  <c r="D390" i="11" s="1"/>
  <c r="G18" i="11"/>
  <c r="D391" i="11" s="1"/>
  <c r="G19" i="11"/>
  <c r="D392" i="11" s="1"/>
  <c r="G20" i="11"/>
  <c r="D393" i="11" s="1"/>
  <c r="G21" i="11"/>
  <c r="D394" i="11" s="1"/>
  <c r="G22" i="11"/>
  <c r="D395" i="11" s="1"/>
  <c r="G23" i="11"/>
  <c r="D396" i="11" s="1"/>
  <c r="G13" i="11"/>
  <c r="D386" i="11" s="1"/>
  <c r="J204" i="12" l="1"/>
  <c r="E578" i="12" s="1"/>
  <c r="G204" i="12"/>
  <c r="D578" i="12" s="1"/>
  <c r="L247" i="11"/>
  <c r="F729" i="11" s="1"/>
  <c r="I131" i="11"/>
  <c r="H131" i="11"/>
  <c r="M40" i="11"/>
  <c r="F418" i="11" s="1"/>
  <c r="M41" i="11"/>
  <c r="F419" i="11" s="1"/>
  <c r="M42" i="11"/>
  <c r="F420" i="11" s="1"/>
  <c r="M43" i="11"/>
  <c r="F421" i="11" s="1"/>
  <c r="M39" i="11"/>
  <c r="F417" i="11" s="1"/>
  <c r="J40" i="11"/>
  <c r="E418" i="11" s="1"/>
  <c r="J41" i="11"/>
  <c r="E419" i="11" s="1"/>
  <c r="J42" i="11"/>
  <c r="E420" i="11" s="1"/>
  <c r="J43" i="11"/>
  <c r="E421" i="11" s="1"/>
  <c r="J39" i="11"/>
  <c r="E417" i="11" s="1"/>
  <c r="G40" i="11"/>
  <c r="D418" i="11" s="1"/>
  <c r="G41" i="11"/>
  <c r="D419" i="11" s="1"/>
  <c r="G42" i="11"/>
  <c r="D420" i="11" s="1"/>
  <c r="G43" i="11"/>
  <c r="D421" i="11" s="1"/>
  <c r="G39" i="11"/>
  <c r="D417" i="11" s="1"/>
  <c r="I24" i="11"/>
  <c r="J24" i="11" s="1"/>
  <c r="E397" i="11" s="1"/>
  <c r="F24" i="11"/>
  <c r="G24" i="11" s="1"/>
  <c r="D397" i="11" s="1"/>
  <c r="J135" i="11"/>
  <c r="G135" i="11"/>
  <c r="J134" i="11"/>
  <c r="G134" i="11"/>
  <c r="J133" i="11"/>
  <c r="G133" i="11"/>
  <c r="J170" i="11"/>
  <c r="E605" i="11" s="1"/>
  <c r="G170" i="11"/>
  <c r="D605" i="11" s="1"/>
  <c r="J168" i="11"/>
  <c r="E603" i="11" s="1"/>
  <c r="G168" i="11"/>
  <c r="D603" i="11" s="1"/>
  <c r="J169" i="11"/>
  <c r="E604" i="11" s="1"/>
  <c r="G169" i="11"/>
  <c r="D604" i="11" s="1"/>
  <c r="J10" i="13"/>
  <c r="E36" i="13" s="1"/>
  <c r="G10" i="13"/>
  <c r="D36" i="13" s="1"/>
  <c r="J131" i="11" l="1"/>
  <c r="E521" i="11" s="1"/>
  <c r="M53" i="14"/>
  <c r="F559" i="14" s="1"/>
  <c r="J53" i="14"/>
  <c r="E559" i="14" s="1"/>
  <c r="M52" i="14"/>
  <c r="F558" i="14" s="1"/>
  <c r="J52" i="14"/>
  <c r="E558" i="14" s="1"/>
  <c r="M51" i="14"/>
  <c r="F557" i="14" s="1"/>
  <c r="J51" i="14"/>
  <c r="E557" i="14" s="1"/>
  <c r="M50" i="14"/>
  <c r="F556" i="14" s="1"/>
  <c r="J50" i="14"/>
  <c r="E556" i="14" s="1"/>
  <c r="M47" i="14"/>
  <c r="F555" i="14" s="1"/>
  <c r="J47" i="14"/>
  <c r="E555" i="14" s="1"/>
  <c r="M46" i="14"/>
  <c r="F554" i="14" s="1"/>
  <c r="J46" i="14"/>
  <c r="E554" i="14" s="1"/>
  <c r="M45" i="14"/>
  <c r="F553" i="14" s="1"/>
  <c r="J45" i="14"/>
  <c r="E553" i="14" s="1"/>
  <c r="M44" i="14"/>
  <c r="F552" i="14" s="1"/>
  <c r="J44" i="14"/>
  <c r="E552" i="14" s="1"/>
  <c r="M43" i="14"/>
  <c r="F551" i="14" s="1"/>
  <c r="J43" i="14"/>
  <c r="E551" i="14" s="1"/>
  <c r="M42" i="14"/>
  <c r="F550" i="14" s="1"/>
  <c r="J42" i="14"/>
  <c r="E550" i="14" s="1"/>
  <c r="M29" i="14"/>
  <c r="F528" i="14" s="1"/>
  <c r="M28" i="14"/>
  <c r="F527" i="14" s="1"/>
  <c r="M27" i="14"/>
  <c r="F526" i="14" s="1"/>
  <c r="M26" i="14"/>
  <c r="F525" i="14" s="1"/>
  <c r="M25" i="14"/>
  <c r="F524" i="14" s="1"/>
  <c r="M24" i="14"/>
  <c r="F523" i="14" s="1"/>
  <c r="M18" i="14"/>
  <c r="F522" i="14" s="1"/>
  <c r="M16" i="14"/>
  <c r="F521" i="14" s="1"/>
  <c r="M15" i="14"/>
  <c r="F520" i="14" s="1"/>
  <c r="J29" i="14"/>
  <c r="E528" i="14" s="1"/>
  <c r="J28" i="14"/>
  <c r="E527" i="14" s="1"/>
  <c r="J27" i="14"/>
  <c r="E526" i="14" s="1"/>
  <c r="E525" i="14"/>
  <c r="J25" i="14"/>
  <c r="E524" i="14" s="1"/>
  <c r="J24" i="14"/>
  <c r="E523" i="14" s="1"/>
  <c r="J18" i="14"/>
  <c r="E522" i="14" s="1"/>
  <c r="J16" i="14"/>
  <c r="E521" i="14" s="1"/>
  <c r="J15" i="14"/>
  <c r="E520" i="14" s="1"/>
  <c r="L11" i="11" l="1"/>
  <c r="K11" i="11"/>
  <c r="I11" i="11"/>
  <c r="H11" i="11"/>
  <c r="F11" i="11"/>
  <c r="E11" i="11"/>
  <c r="E492" i="12" l="1"/>
  <c r="D492" i="12"/>
  <c r="J245" i="11"/>
  <c r="E697" i="11" s="1"/>
  <c r="G245" i="11"/>
  <c r="D697" i="11" s="1"/>
  <c r="I247" i="11"/>
  <c r="E729" i="11" s="1"/>
  <c r="F247" i="11"/>
  <c r="D729" i="11" s="1"/>
  <c r="I65" i="11"/>
  <c r="E478" i="11" s="1"/>
  <c r="F65" i="11"/>
  <c r="D478" i="11" s="1"/>
  <c r="J98" i="10"/>
  <c r="E402" i="10" s="1"/>
  <c r="G98" i="10"/>
  <c r="D402" i="10" s="1"/>
  <c r="J96" i="10"/>
  <c r="E394" i="10" s="1"/>
  <c r="G96" i="10"/>
  <c r="D394" i="10" s="1"/>
  <c r="J94" i="10"/>
  <c r="E376" i="10" s="1"/>
  <c r="G94" i="10"/>
  <c r="D376" i="10" s="1"/>
  <c r="J82" i="10"/>
  <c r="E365" i="10" s="1"/>
  <c r="G82" i="10"/>
  <c r="D365" i="10" s="1"/>
  <c r="G68" i="10"/>
  <c r="J67" i="10"/>
  <c r="G67" i="10"/>
  <c r="J66" i="10"/>
  <c r="G66" i="10"/>
  <c r="J65" i="10"/>
  <c r="G65" i="10"/>
  <c r="J52" i="10"/>
  <c r="G52" i="10"/>
  <c r="J51" i="10"/>
  <c r="G51" i="10"/>
  <c r="J50" i="10"/>
  <c r="J49" i="10"/>
  <c r="G49" i="10"/>
  <c r="J47" i="10"/>
  <c r="G47" i="10"/>
  <c r="J46" i="10"/>
  <c r="G46" i="10"/>
  <c r="J40" i="10"/>
  <c r="E304" i="10" s="1"/>
  <c r="G40" i="10"/>
  <c r="D304" i="10" s="1"/>
  <c r="J38" i="10"/>
  <c r="G38" i="10"/>
  <c r="J37" i="10"/>
  <c r="G37" i="10"/>
  <c r="J36" i="10"/>
  <c r="G36" i="10"/>
  <c r="J24" i="10"/>
  <c r="J23" i="10"/>
  <c r="J22" i="10"/>
  <c r="J21" i="10"/>
  <c r="J20" i="10"/>
  <c r="J12" i="10"/>
  <c r="E243" i="10" s="1"/>
  <c r="G12" i="10"/>
  <c r="D243" i="10" s="1"/>
  <c r="J96" i="15"/>
  <c r="E343" i="15" s="1"/>
  <c r="G96" i="15"/>
  <c r="D343" i="15" s="1"/>
  <c r="E248" i="15"/>
  <c r="J52" i="15"/>
  <c r="E163" i="15" s="1"/>
  <c r="G52" i="15"/>
  <c r="D163" i="15" s="1"/>
  <c r="J50" i="15"/>
  <c r="E161" i="15" s="1"/>
  <c r="G50" i="15"/>
  <c r="D161" i="15" s="1"/>
  <c r="J49" i="15"/>
  <c r="E160" i="15" s="1"/>
  <c r="G49" i="15"/>
  <c r="D160" i="15" s="1"/>
  <c r="J48" i="15"/>
  <c r="E159" i="15" s="1"/>
  <c r="G48" i="15"/>
  <c r="D159" i="15" s="1"/>
  <c r="J47" i="15"/>
  <c r="E158" i="15" s="1"/>
  <c r="J46" i="15"/>
  <c r="E157" i="15" s="1"/>
  <c r="G46" i="15"/>
  <c r="D157" i="15" s="1"/>
  <c r="J45" i="15"/>
  <c r="E156" i="15" s="1"/>
  <c r="G45" i="15"/>
  <c r="D156" i="15" s="1"/>
  <c r="J44" i="15"/>
  <c r="E155" i="15" s="1"/>
  <c r="G44" i="15"/>
  <c r="D155" i="15" s="1"/>
  <c r="J43" i="15"/>
  <c r="E154" i="15" s="1"/>
  <c r="G43" i="15"/>
  <c r="D154" i="15" s="1"/>
  <c r="J39" i="15"/>
  <c r="E128" i="15" s="1"/>
  <c r="G39" i="15"/>
  <c r="D128" i="15" s="1"/>
  <c r="J38" i="15"/>
  <c r="G38" i="15"/>
  <c r="J92" i="15" l="1"/>
  <c r="E312" i="15" s="1"/>
  <c r="D312" i="15"/>
  <c r="E335" i="10"/>
  <c r="E274" i="10"/>
  <c r="E336" i="10"/>
  <c r="E275" i="10"/>
  <c r="E337" i="10"/>
  <c r="E276" i="10"/>
  <c r="E338" i="10"/>
  <c r="E277" i="10"/>
  <c r="E339" i="10"/>
  <c r="E278" i="10"/>
  <c r="E340" i="10"/>
  <c r="E279" i="10"/>
  <c r="E341" i="10"/>
  <c r="E280" i="10"/>
  <c r="E342" i="10"/>
  <c r="E281" i="10"/>
  <c r="E343" i="10"/>
  <c r="E282" i="10"/>
  <c r="E344" i="10"/>
  <c r="E283" i="10"/>
  <c r="D345" i="10"/>
  <c r="D284" i="10"/>
  <c r="D335" i="10"/>
  <c r="D274" i="10"/>
  <c r="D336" i="10"/>
  <c r="D275" i="10"/>
  <c r="D276" i="10"/>
  <c r="D337" i="10"/>
  <c r="D338" i="10"/>
  <c r="D277" i="10"/>
  <c r="D339" i="10"/>
  <c r="D278" i="10"/>
  <c r="D340" i="10"/>
  <c r="D279" i="10"/>
  <c r="D341" i="10"/>
  <c r="D280" i="10"/>
  <c r="D342" i="10"/>
  <c r="D281" i="10"/>
  <c r="D343" i="10"/>
  <c r="D282" i="10"/>
  <c r="D283" i="10"/>
  <c r="D344" i="10"/>
  <c r="E123" i="15"/>
  <c r="E127" i="15"/>
  <c r="D123" i="15"/>
  <c r="D127" i="15"/>
  <c r="J39" i="10"/>
  <c r="J68" i="10"/>
  <c r="G39" i="10"/>
  <c r="E345" i="10" l="1"/>
  <c r="E284" i="10"/>
  <c r="F131" i="11" l="1"/>
  <c r="E131" i="11"/>
  <c r="G131" i="11" l="1"/>
  <c r="D521" i="11" s="1"/>
  <c r="M68" i="14"/>
  <c r="F581" i="14" s="1"/>
  <c r="J68" i="14"/>
  <c r="E581" i="14" s="1"/>
  <c r="G68" i="14"/>
  <c r="D581" i="14" s="1"/>
  <c r="M39" i="14"/>
  <c r="F560" i="14" s="1"/>
  <c r="J39" i="14"/>
  <c r="E560" i="14" s="1"/>
  <c r="M12" i="14"/>
  <c r="F529" i="14" s="1"/>
  <c r="J12" i="14"/>
  <c r="E529" i="14" s="1"/>
  <c r="M16" i="13" l="1"/>
  <c r="F102" i="13" s="1"/>
  <c r="J16" i="13"/>
  <c r="E102" i="13" s="1"/>
  <c r="M10" i="13"/>
  <c r="F36" i="13" s="1"/>
  <c r="G15" i="10"/>
  <c r="D285" i="10" s="1"/>
  <c r="F610" i="12"/>
  <c r="E610" i="12"/>
  <c r="D610" i="12"/>
  <c r="M21" i="12"/>
  <c r="F416" i="12" s="1"/>
  <c r="J21" i="12"/>
  <c r="E416" i="12" s="1"/>
  <c r="G21" i="12"/>
  <c r="D416" i="12" s="1"/>
  <c r="F492" i="12"/>
  <c r="M204" i="12"/>
  <c r="F578" i="12" s="1"/>
  <c r="M10" i="12"/>
  <c r="F405" i="12" s="1"/>
  <c r="J10" i="12"/>
  <c r="E405" i="12" s="1"/>
  <c r="G10" i="12"/>
  <c r="D405" i="12" s="1"/>
  <c r="M245" i="11"/>
  <c r="F697" i="11" s="1"/>
  <c r="M174" i="11"/>
  <c r="F609" i="11" s="1"/>
  <c r="J174" i="11"/>
  <c r="E609" i="11" s="1"/>
  <c r="G174" i="11"/>
  <c r="D609" i="11" s="1"/>
  <c r="M173" i="11"/>
  <c r="F608" i="11" s="1"/>
  <c r="J173" i="11"/>
  <c r="E608" i="11" s="1"/>
  <c r="G173" i="11"/>
  <c r="D608" i="11" s="1"/>
  <c r="M172" i="11"/>
  <c r="F607" i="11" s="1"/>
  <c r="J172" i="11"/>
  <c r="E607" i="11" s="1"/>
  <c r="G172" i="11"/>
  <c r="D607" i="11" s="1"/>
  <c r="M171" i="11"/>
  <c r="F606" i="11" s="1"/>
  <c r="J171" i="11"/>
  <c r="E606" i="11" s="1"/>
  <c r="G171" i="11"/>
  <c r="D606" i="11" s="1"/>
  <c r="M170" i="11"/>
  <c r="F605" i="11" s="1"/>
  <c r="M169" i="11"/>
  <c r="F604" i="11" s="1"/>
  <c r="M168" i="11"/>
  <c r="F603" i="11" s="1"/>
  <c r="M135" i="11"/>
  <c r="M134" i="11"/>
  <c r="M133" i="11"/>
  <c r="M36" i="11"/>
  <c r="F422" i="11" s="1"/>
  <c r="J36" i="11"/>
  <c r="E422" i="11" s="1"/>
  <c r="G36" i="11"/>
  <c r="D422" i="11" s="1"/>
  <c r="M166" i="11"/>
  <c r="F610" i="11" s="1"/>
  <c r="J166" i="11"/>
  <c r="E610" i="11" s="1"/>
  <c r="M11" i="11"/>
  <c r="F398" i="11" s="1"/>
  <c r="J11" i="11"/>
  <c r="E398" i="11" s="1"/>
  <c r="G11" i="11"/>
  <c r="D398" i="11" s="1"/>
  <c r="M15" i="10"/>
  <c r="F285" i="10" s="1"/>
  <c r="J15" i="10"/>
  <c r="E285" i="10" s="1"/>
  <c r="M100" i="10"/>
  <c r="F424" i="10" s="1"/>
  <c r="G100" i="10"/>
  <c r="D424" i="10" s="1"/>
  <c r="M98" i="10"/>
  <c r="F402" i="10" s="1"/>
  <c r="M96" i="10"/>
  <c r="F394" i="10" s="1"/>
  <c r="M94" i="10"/>
  <c r="F376" i="10" s="1"/>
  <c r="M82" i="10"/>
  <c r="F365" i="10" s="1"/>
  <c r="M43" i="10"/>
  <c r="F346" i="10" s="1"/>
  <c r="J43" i="10"/>
  <c r="E346" i="10" s="1"/>
  <c r="M40" i="10"/>
  <c r="F304" i="10" s="1"/>
  <c r="G43" i="10" l="1"/>
  <c r="D346" i="10" s="1"/>
  <c r="G166" i="11"/>
  <c r="D610" i="11" s="1"/>
  <c r="F280" i="10"/>
  <c r="M23" i="10"/>
  <c r="F279" i="10" s="1"/>
  <c r="F278" i="10"/>
  <c r="M21" i="10"/>
  <c r="F277" i="10" s="1"/>
  <c r="M19" i="10"/>
  <c r="F275" i="10" s="1"/>
  <c r="F276" i="10"/>
  <c r="F274" i="10"/>
  <c r="J18" i="10"/>
  <c r="M37" i="10"/>
  <c r="F282" i="10" s="1"/>
  <c r="M36" i="10"/>
  <c r="F281" i="10" s="1"/>
  <c r="F284" i="10"/>
  <c r="M38" i="10"/>
  <c r="F283" i="10" s="1"/>
  <c r="M12" i="10" l="1"/>
  <c r="F243" i="10" s="1"/>
  <c r="M92" i="15" l="1"/>
  <c r="F312" i="15" s="1"/>
  <c r="M65" i="15"/>
  <c r="F216" i="15" s="1"/>
  <c r="E216" i="15"/>
  <c r="D216" i="15"/>
  <c r="M63" i="15"/>
  <c r="F184" i="15" s="1"/>
  <c r="J63" i="15"/>
  <c r="E184" i="15" s="1"/>
  <c r="G63" i="15"/>
  <c r="D184" i="15" s="1"/>
  <c r="M46" i="10" l="1"/>
  <c r="F335" i="10" s="1"/>
  <c r="M47" i="10"/>
  <c r="F336" i="10" s="1"/>
  <c r="M48" i="10"/>
  <c r="F337" i="10" s="1"/>
  <c r="M49" i="10"/>
  <c r="F338" i="10" s="1"/>
  <c r="F339" i="10"/>
  <c r="M51" i="10"/>
  <c r="F340" i="10" s="1"/>
  <c r="F341" i="10"/>
  <c r="F342" i="10"/>
  <c r="M66" i="10"/>
  <c r="F343" i="10" s="1"/>
  <c r="M67" i="10"/>
  <c r="F344" i="10" s="1"/>
  <c r="M68" i="10"/>
  <c r="F345" i="10" s="1"/>
  <c r="M96" i="15"/>
  <c r="F343" i="15" s="1"/>
  <c r="F248" i="15"/>
  <c r="D248" i="15"/>
  <c r="M46" i="15"/>
  <c r="F157" i="15" s="1"/>
  <c r="M52" i="15"/>
  <c r="F163" i="15" s="1"/>
  <c r="M51" i="15"/>
  <c r="F162" i="15" s="1"/>
  <c r="M50" i="15"/>
  <c r="F161" i="15" s="1"/>
  <c r="F160" i="15"/>
  <c r="M48" i="15"/>
  <c r="F159" i="15" s="1"/>
  <c r="F158" i="15"/>
  <c r="M44" i="15"/>
  <c r="F155" i="15" s="1"/>
  <c r="M43" i="15"/>
  <c r="F154" i="15" s="1"/>
  <c r="M45" i="15"/>
  <c r="F156" i="15" s="1"/>
  <c r="M39" i="15"/>
  <c r="F128" i="15" s="1"/>
  <c r="M38" i="15"/>
  <c r="F123" i="15" l="1"/>
  <c r="F127" i="15"/>
  <c r="G40" i="15"/>
  <c r="D164" i="15" s="1"/>
</calcChain>
</file>

<file path=xl/sharedStrings.xml><?xml version="1.0" encoding="utf-8"?>
<sst xmlns="http://schemas.openxmlformats.org/spreadsheetml/2006/main" count="3937" uniqueCount="1818">
  <si>
    <t>ตัวชี้วัด</t>
  </si>
  <si>
    <t>(1)</t>
  </si>
  <si>
    <t>(2)</t>
  </si>
  <si>
    <t>(3)</t>
  </si>
  <si>
    <t>(4)</t>
  </si>
  <si>
    <t>(5)</t>
  </si>
  <si>
    <t>จำนวนรางวัลที่ได้รับการยกย่องจากหน่วยงานภายนอก</t>
  </si>
  <si>
    <t>งป.63</t>
  </si>
  <si>
    <t>งป.62</t>
  </si>
  <si>
    <t>งป.61</t>
  </si>
  <si>
    <t>ค่าเป้าหมาย</t>
  </si>
  <si>
    <t>≥ 60</t>
  </si>
  <si>
    <t>≥ 80</t>
  </si>
  <si>
    <t>-หลักสูตร วทร.</t>
  </si>
  <si>
    <t>-หลักสูตร สธ.ทร.</t>
  </si>
  <si>
    <t>-หลักสูตร อส.</t>
  </si>
  <si>
    <t>-หลักสูตร นว.</t>
  </si>
  <si>
    <t>-หลักสูตร กล.</t>
  </si>
  <si>
    <t>-หลักสูตร ทป.</t>
  </si>
  <si>
    <t>-หลักสูตร พวช.</t>
  </si>
  <si>
    <t>-หลักสูตร พจน.</t>
  </si>
  <si>
    <t>-หลักสูตร นพจ.</t>
  </si>
  <si>
    <t>-หลักสูตร กห.พลเรือน ต่ำกว่าชั้นสัญญาบัตร</t>
  </si>
  <si>
    <t>≥ 70</t>
  </si>
  <si>
    <t xml:space="preserve">-หลักสูตรภาษาของ ศภษ.ฯ </t>
  </si>
  <si>
    <t>-ผลงานของอาจารย์ ฝวก.ฯ</t>
  </si>
  <si>
    <t>-ผลงานของนักวิจัย ศยร.ฯ</t>
  </si>
  <si>
    <t>-ผลงานของครู รร.ชุมพลฯ</t>
  </si>
  <si>
    <t>≥ 1</t>
  </si>
  <si>
    <t>จำนวนผลงานการศึกษาวิเคราะห์ยุทธศาสตร์และสงครามทางเรือ</t>
  </si>
  <si>
    <t>≥ 5</t>
  </si>
  <si>
    <t>≥ 12</t>
  </si>
  <si>
    <t>≥ 10</t>
  </si>
  <si>
    <t>≥ 50</t>
  </si>
  <si>
    <t>≥ 3</t>
  </si>
  <si>
    <t>≥ 2</t>
  </si>
  <si>
    <t>-ครู รร.ชุมพลฯ</t>
  </si>
  <si>
    <t>-อาจารย์ ฝวก.ฯ</t>
  </si>
  <si>
    <t>-อาจารย์ ศภษ.ฯ</t>
  </si>
  <si>
    <t>-อนุศาสนาจารย์</t>
  </si>
  <si>
    <t>ทำได้</t>
  </si>
  <si>
    <t>ร้อยละ</t>
  </si>
  <si>
    <t>ทั้งหมด</t>
  </si>
  <si>
    <t>เป้า</t>
  </si>
  <si>
    <t>หมาย</t>
  </si>
  <si>
    <t>แนว</t>
  </si>
  <si>
    <t>โน้ม</t>
  </si>
  <si>
    <t>ผลลัพธ์การดำเนินการ</t>
  </si>
  <si>
    <t>ร้อยละของจำนวนผู้สำเร็จการศึกษาที่มีผลสัมฤทธิ์ทางการเรียนอยู่ใน</t>
  </si>
  <si>
    <t>ระดับดีขึ้นไป ต่อจำนวนผู้สำเร็จการศึกษาทั้งหมด</t>
  </si>
  <si>
    <t>ร้อยละของจำนวนผู้สำเร็จการฝึกอบรมที่มีผลสัมฤทธิ์ทางการเรียนอยู่ใน</t>
  </si>
  <si>
    <t xml:space="preserve">ระดับดีขึ้นไป ต่อจำนวนผู้สำเร็จการฝึกอบรมทั้งหมด </t>
  </si>
  <si>
    <t>+/-</t>
  </si>
  <si>
    <t>เรื่อง</t>
  </si>
  <si>
    <t>ต่อจำนวนตัวชี้วัดที่สำคัญในแผนปฏิบัติราชการประจำปีทั้งหมด</t>
  </si>
  <si>
    <t>กิจกรรม</t>
  </si>
  <si>
    <t>รางวัล</t>
  </si>
  <si>
    <t>กระบวนการ</t>
  </si>
  <si>
    <t>ครั้ง</t>
  </si>
  <si>
    <t>ร้อยละของจำนวนผู้รับบริการด้านการประวัติศาสตร์/พิพิธภัณฑ์ทหารเรือ</t>
  </si>
  <si>
    <t xml:space="preserve"> ได้รับความรู้เพิ่มขึ้น ต่อจำนวนผู้รับบริการทั้งหมด </t>
  </si>
  <si>
    <t>≥ 90</t>
  </si>
  <si>
    <t>≥ 85</t>
  </si>
  <si>
    <t>(1)*</t>
  </si>
  <si>
    <t xml:space="preserve">ร้อยละของจำนวนเครื่องช่วยการศึกษาที่ตรงตามความต้องการของผู้ใช้ </t>
  </si>
  <si>
    <t xml:space="preserve">ต่อจำนวนเครื่องช่วยการศึกษาที่จัดหาทั้งหมด </t>
  </si>
  <si>
    <t>ร้อยละของจำนวนสถานศึกษาที่ได้รับการตรวจเยี่ยม มีผลการดำเนินงาน</t>
  </si>
  <si>
    <t>ประกันคุณภาพการศึกษาเป็นไปตามกฎกระทรวง และมีการพัฒนาคุณภาพ</t>
  </si>
  <si>
    <t>การศึกษา ต่อจำนวนสถานศึกษาที่ได้รับการตรวจเยี่ยมทั้งหมด</t>
  </si>
  <si>
    <t>ที่</t>
  </si>
  <si>
    <t>2</t>
  </si>
  <si>
    <t>กรมยุทธศึกษาทหารเรือ มีหน้าที่อำนวยการ ประสานงาน แนะนำ กำกับการ และดำเนินการเกี่ยวกับการฝึกศึกษา การส่งเสริม ความรู้ทั่วไป การส่งกำลัง</t>
  </si>
  <si>
    <t>ประเมินยุทธศาสตร์ และกำหนดหลักนิยมของกองทัพเรือ ตลอดจนให้การฝึกและศึกษาวิชาการทหารเรือและวิทยาการที่เกี่ยวข้องของสถานศึกษาในบังคับบัญชา</t>
  </si>
  <si>
    <t xml:space="preserve">และสถานศึกษาในกำกับ โดยมีเจ้ากรมยุทธศึกษาทหารเรือ  เป็นผู้บังคับบัญชารับผิดชอบ </t>
  </si>
  <si>
    <t xml:space="preserve">การผลิตกำลังพล 2) การบริการด้านการพัฒนากำลังพล  3) การบริการด้านการส่งกำลังบำรุงสายเครื่องช่วยการศึกษา  4) การบริการด้านการอนุศาสนาจารย์  </t>
  </si>
  <si>
    <t>5) การบริการด้านการประวัติศาสตร์  6) การบริการด้านการศึกษาวิเคราะห์เกี่ยวกับยุทธศาสตร์และการสงครามทางเรือ รวมทั้งการจัดทำบทความทางวิชาการ</t>
  </si>
  <si>
    <t>ดังนั้น ข้อกำหนดที่สำคัญที่จะทำให้ผลผลิตและการบริการหลักของกรมยุทธศึกษาทหารเรือ บรรลุตามพันธกิจได้นั้น คือ คุณภาพของผลผลิตและ</t>
  </si>
  <si>
    <t>-หลักสูตรวิทยาลัยการทัพเรือ</t>
  </si>
  <si>
    <t>-หลักสูตรเสนาธิการทหารเรือ</t>
  </si>
  <si>
    <t>-หลักสูตรนายทหารอาวุโส</t>
  </si>
  <si>
    <t>-หลักสูตรพรรคนาวิน</t>
  </si>
  <si>
    <t>-หลักสูตรพรรคกลิน</t>
  </si>
  <si>
    <t>-หลักสูตรพรรคทั่วไป</t>
  </si>
  <si>
    <t>-หลักสูตรพรรคเพิ่มวิชา</t>
  </si>
  <si>
    <t>-หลักสูตรพันจ่านักเรียน</t>
  </si>
  <si>
    <t>-หลักสูตรนักเรียนพันจ่า</t>
  </si>
  <si>
    <t>-หลักสูตรข้าราชการกลาโหมพลเรือนต่ำกว่าชั้นสัญญาบัตร</t>
  </si>
  <si>
    <t xml:space="preserve">-หลักสูตรต่าง ๆ ของศูนย์ภาษา </t>
  </si>
  <si>
    <t>ร้อยละของจำนวนผู้สำเร็จการฝึกอบรมที่มีผลประเมินความพึงพอใจ</t>
  </si>
  <si>
    <t>ที่ได้รับการประเมินทั้งหมด (หลักสูตรพัฒนากำลังพลของ ทร.)</t>
  </si>
  <si>
    <t>ที่ได้รับการประเมินทั้งหมด (หลักสูตร นรจ.รร.ชุมพลฯ)</t>
  </si>
  <si>
    <t>(หลักสูตร นรจ.รร.ชุมพลฯ)</t>
  </si>
  <si>
    <t>ร้อยละของจำนวนผู้เข้าการฝึกอบรมที่มีผลประเมินความพึงพอใจที่มีต่อ</t>
  </si>
  <si>
    <t>อบรมที่ได้รับการประเมินทั้งหมด (หลักสูตรพัฒนากำลังพลของ ทร.)</t>
  </si>
  <si>
    <t>ร้อยละของจำนวนผู้ตอบแบบประเมินความพึงพอใจที่มีต่อการให้บริการ</t>
  </si>
  <si>
    <t>ในการจัดอบรมศีลธรรมในระดับมากขึ้นไป ต่อจำนวนผู้ที่ประเมินทั้งหมด</t>
  </si>
  <si>
    <t>ร้อยละของจำนวนผู้ตอบแบบประเมินความพึงพอใจที่มีต่อการส่งกำลัง</t>
  </si>
  <si>
    <t>บำรุงสายเครื่องช่วยการศึกษาในระดับมากขึ้นไป ต่อจำนวนผู้ที่ประเมิน</t>
  </si>
  <si>
    <t>ร้อยละของจำนวนผู้ตอบแบบประเมินความพึงพอใจที่มีต่อการบริการ</t>
  </si>
  <si>
    <t>ของพิพิธภัณฑ์ทหารเรือในระดับมากขึ้นไป ต่อจำนวนผู้ที่ประเมินทั้งหมด</t>
  </si>
  <si>
    <t>ร้อยละของจำนวนผู้ตอบแบบประเมินความพึงพอใจที่มีต่อการศึกษา</t>
  </si>
  <si>
    <t>วิเคราะห์ยุทธศาสตร์ฯในระดับมากขึ้นไป ต่อจำนวนผู้ที่ประเมินทั้งหมด</t>
  </si>
  <si>
    <t>ของกองประกันคุณภาพการศึกษา ในระดับมากขึ้นไป ต่อจำนวนผู้ที่</t>
  </si>
  <si>
    <t>ประเมินทั้งหมด</t>
  </si>
  <si>
    <t>≥ 40</t>
  </si>
  <si>
    <t xml:space="preserve">ร้อยละของจำนวนกำลังพลที่ได้รับการบรรจุจำแนกตามกลุ่มชั้นยศ </t>
  </si>
  <si>
    <t>จำนวนกิจกรรมที่มีกำลังพลของ ยศ.ทร.ที่ได้รับการแต่งตั้งเป็นกรรมการ/คณะทำงาน</t>
  </si>
  <si>
    <t xml:space="preserve">ร้อยละของจำนวนกำลังพลที่ได้รับการบรรจุจำแนกตามจำพวกงาน </t>
  </si>
  <si>
    <t>-กู้ยืมเงิน</t>
  </si>
  <si>
    <t>-ฌาปนกิจสงเคราะห์</t>
  </si>
  <si>
    <t>-ทุนการศึกษา</t>
  </si>
  <si>
    <t>ร้อยละของจำนวนผู้ที่ได้รับการสงเคราะห์ ต่อจำนวนผู้ขอรับการ</t>
  </si>
  <si>
    <t>-นักวิจัย</t>
  </si>
  <si>
    <t>-ข้าราชการสาย  กปศ.ฯ</t>
  </si>
  <si>
    <t xml:space="preserve">-ข้าราชการ กปภ.ฯ   </t>
  </si>
  <si>
    <t>จำนวนผลงาน/บทความ/นวัตกรรม/งานวิจัยของครู/อาจารย์/นักวิจัย</t>
  </si>
  <si>
    <t xml:space="preserve">-ผลงานของอาจารย์ ศภษ.ฯ </t>
  </si>
  <si>
    <t>ร้อยละของจำนวนกำลังพลของ ยศ.ทร.ที่สอบเลื่อนฐานะได้ ต่อจำนวน</t>
  </si>
  <si>
    <t>ร้อยละของจำนวนบุคลากรหลักที่ได้รับการพัฒนาเพิ่มพูนความรู้และ</t>
  </si>
  <si>
    <t>ประสบการณ์ตรงตามหน้าที่ ต่อจำนวนบุคลากรหลักทั้งหมด</t>
  </si>
  <si>
    <t>ร้อยละของจำนวนวิธีการสื่อสารในการถ่ายทอดวิสัยทัศน์และค่านิยม</t>
  </si>
  <si>
    <t>สู่การปฏิบัติในลักษณะสองทิศทาง ต่อจำนวนวิธีการสื่อสารทั้งหมด</t>
  </si>
  <si>
    <t>ร้อยละของจำนวนกำลังพลที่รับรู้วิสัยทัศน์ ค่านิยม และนโยบาย</t>
  </si>
  <si>
    <t>≥ 99</t>
  </si>
  <si>
    <t>≥ 6</t>
  </si>
  <si>
    <t>ร้อยละของจำนวนกำลังพลที่ไม่ถูกร้องเรียนว่าทุจริต ต่อจำนวน</t>
  </si>
  <si>
    <t>กำลังพลทั้งหมด</t>
  </si>
  <si>
    <t xml:space="preserve">จำนวนกิจกรรมที่สนับสนุนชุมชนและสังคม เช่น วันเด็ก วันขึ้นปีใหม่ </t>
  </si>
  <si>
    <t xml:space="preserve"> วันสถาปนาหน่วย เทิดพระเกียรติ วิ่งการกุศล หรือบริการสังคม</t>
  </si>
  <si>
    <t>ชิ้น</t>
  </si>
  <si>
    <t>ร้อยละของจำนวนเงินที่เบิกจ่ายงบประมาณ ต่อจำนวนเงินงบประมาณ</t>
  </si>
  <si>
    <t>-กิจกรรมที่ นกร.ฯ รับผิดชอบ</t>
  </si>
  <si>
    <t>-กิจกรรมที่ กธก.ฯ รับผิดชอบ</t>
  </si>
  <si>
    <t>-กิจกรรมที่ รร.ชุมพลฯ รับผิดชอบ</t>
  </si>
  <si>
    <t>≥ 4</t>
  </si>
  <si>
    <t xml:space="preserve">จำนวนกระบวนการที่มีการปรับปรุงการทำงาน โดยการลดต้นทุนค่าใช้จ่าย </t>
  </si>
  <si>
    <t>จำนวนวัตกรรมที่เกิดจากการปรับปรุงกระบวนการทำงาน</t>
  </si>
  <si>
    <t xml:space="preserve">ร้อยละของจำนวนตัวชี้วัดในกระบวนการหลักที่ดำเนินการบรรลุความสำเร็จ </t>
  </si>
  <si>
    <t>ต่อจำนวนตัวชี้วัดทั้งหมดในกระบวนการหลัก</t>
  </si>
  <si>
    <t>ร้อยละของจำนวนตัวชี้วัดในกระบวนการสนับสนุนที่ดำเนินการบรรลุ</t>
  </si>
  <si>
    <t>ความสำเร็จ ต่อจำนวนตัวชี้วัดทั้งหมดในกระบวนการสนับสนุนใน</t>
  </si>
  <si>
    <t>กระบวนการสนับสนุน</t>
  </si>
  <si>
    <t>ร้อยละของจำนวนผลงาน/นวัตกรรม/สิ่งประดิษฐ์/สื่อการสอน/บทความ/</t>
  </si>
  <si>
    <t>จำนวนครั้งในการจัดอบรมหรือฝึกซ้อมการช่วยชีวิตแบบกู้ชีพ (CPR)</t>
  </si>
  <si>
    <t>จำนวนครั้งในการจัดอบรมหรือฝึกซ้อมแผนบริหารความต่อเนื่องใน</t>
  </si>
  <si>
    <t>(ภาษาอังกฤษเพื่อการสื่อสาร)</t>
  </si>
  <si>
    <t>(ภาษาพม่า)</t>
  </si>
  <si>
    <t>(ภาษาอังกฤษเพื่อเตรียมความพร้อมก่อนเดินทาง)</t>
  </si>
  <si>
    <t>(ภาษาอังกฤษทั่วไป)</t>
  </si>
  <si>
    <t>(ภาษาอังกฤษแบบอเมริกัน)</t>
  </si>
  <si>
    <t>(ภาษาอังกฤษแบบออสเตรเลียน)</t>
  </si>
  <si>
    <t>(ภาษาอังกฤษสำหรับข้าราชการ ทร.ทั่วไป)</t>
  </si>
  <si>
    <t>(ภาษาอังกฤษเพื่อเตรียมการฝึก CART)</t>
  </si>
  <si>
    <t>(ภาษาอังกฤษสำหรับผู้บริหาร)</t>
  </si>
  <si>
    <t>(ภาษาจีนระดับต้น)</t>
  </si>
  <si>
    <t>หน้า 7.1/1</t>
  </si>
  <si>
    <t>หน้า 7.1/2</t>
  </si>
  <si>
    <t>หน้า 7.1/3</t>
  </si>
  <si>
    <t>หน้า 7.2/1</t>
  </si>
  <si>
    <t>หน้า 7.2/2</t>
  </si>
  <si>
    <t>หน้า 7.2/3</t>
  </si>
  <si>
    <t>หน้า 7.2/4</t>
  </si>
  <si>
    <t>หน้า 7.2/5</t>
  </si>
  <si>
    <t>หน้า 7.3/1</t>
  </si>
  <si>
    <t>หน้า 7.3/2</t>
  </si>
  <si>
    <t>หน้า 7.3/3</t>
  </si>
  <si>
    <t>หน้า 7.4/1</t>
  </si>
  <si>
    <t>หน้า 7.4/2</t>
  </si>
  <si>
    <t>หน้า 7.5/1</t>
  </si>
  <si>
    <t>หน้า 7.5/2</t>
  </si>
  <si>
    <t>หน้า 7.6/1</t>
  </si>
  <si>
    <t>หน้า 7.6/2</t>
  </si>
  <si>
    <t>พล.ร.ท.</t>
  </si>
  <si>
    <t>พล.ร.ต.</t>
  </si>
  <si>
    <t>น.อ.พิเศษ</t>
  </si>
  <si>
    <t>น.อ.</t>
  </si>
  <si>
    <t>น.ท.</t>
  </si>
  <si>
    <t>น.ต.</t>
  </si>
  <si>
    <t>ร.ต.-ร.อ.</t>
  </si>
  <si>
    <t>จ.ต.-จ.อ.</t>
  </si>
  <si>
    <t>พ.จ.อ.พิเศษ</t>
  </si>
  <si>
    <t>พ.จ.อ.</t>
  </si>
  <si>
    <t>พลทหาร</t>
  </si>
  <si>
    <t>ลูกจ้าง/พนักงานราชการ</t>
  </si>
  <si>
    <t>หน้า 7.3/4</t>
  </si>
  <si>
    <t>เผยแพร่ข้อมูลวิทยาการทหารเรือ ต่อจำนวนผลงานฯ ที่มีทั้งหมด</t>
  </si>
  <si>
    <t>งานวิจัย ที่นำไปใช้เกิดประโยชน์ต่อการจัดการเรียนการสอน หรือการ</t>
  </si>
  <si>
    <t>-จำนวนกิจกรรมที่มีบุคลากรของ ฝวก.ฯ เข้าร่วมกิจกรรม</t>
  </si>
  <si>
    <t>-จำนวนกิจกรรมที่มีบุคลากรของ ศยร.ฯ เข้าร่วมกิจกรรม</t>
  </si>
  <si>
    <t>-จำนวนกิจกรรมที่มีบุคลากรของหน่วยอื่นๆ ใน ยศ.ทร. เข้าร่วมกิจกรรม</t>
  </si>
  <si>
    <t>หน้า 7.6/4</t>
  </si>
  <si>
    <t>ประชุม</t>
  </si>
  <si>
    <t>หนังสือเวียน</t>
  </si>
  <si>
    <t>ประกาศ</t>
  </si>
  <si>
    <t>ป้ายประชาสัมพันธ์</t>
  </si>
  <si>
    <t>เว็บไซต์</t>
  </si>
  <si>
    <t>ผู้บริหารถ่ายทอดให้ผู้ใต้บังคับบัญชา</t>
  </si>
  <si>
    <t>การเล่าสู่กันฟัง</t>
  </si>
  <si>
    <t>ไลน์กลุ่ม</t>
  </si>
  <si>
    <t>กิจกรรมประชาสัมพันธ์หน่วย</t>
  </si>
  <si>
    <t>ร้อยละของจำนวนผู้สำเร็จการศึกษาที่มีผลการเรียนอยู่ในระดับดีขึ้นไป</t>
  </si>
  <si>
    <t>นรจ.รร.ชุมพลฯ</t>
  </si>
  <si>
    <t>นจอ.รร.จอ.ฯ</t>
  </si>
  <si>
    <t>หน้า 7.1/4</t>
  </si>
  <si>
    <t>หน้า 7.1/5</t>
  </si>
  <si>
    <t>1.2 ร้อยละของจำนวนผู้สำเร็จการศึกษาที่มีผลสัมฤทธิ์ทางการเรียนอยู่ในระดับดีขึ้นไป</t>
  </si>
  <si>
    <t>1.1 ร้อยละของจำนวนผู้สำเร็จการศึกษาที่มีผลสัมฤทธิ์ทางการเรียนอยู่ในระดับดีขึ้นไป</t>
  </si>
  <si>
    <t>รวม</t>
  </si>
  <si>
    <t>(หลักสูตรพัฒนากำลังพลของ ทร.)</t>
  </si>
  <si>
    <t>(หลักสูตรผลิตกำลังพลของ ทร. : นรจ.รร.ชุมพลฯ)</t>
  </si>
  <si>
    <r>
      <t>กราฟแสดงผลลัพธ์ตัวชี้วัดของ ยศ.ทร. ในมิติที่</t>
    </r>
    <r>
      <rPr>
        <b/>
        <sz val="15"/>
        <color rgb="FF0000FF"/>
        <rFont val="TH SarabunPSK"/>
        <family val="2"/>
      </rPr>
      <t xml:space="preserve"> 7.1 ผลลัพธ์ด้านประสิทธิผลและการบรรลุพันธกิจ </t>
    </r>
  </si>
  <si>
    <t>1.3 ร้อยละของจำนวนผู้เข้ารับการอบรมศีลธรรมที่ตอบแบบสอบถามการนำหลักธรรมไปใช้ประโยชน์</t>
  </si>
  <si>
    <t>หน้า 7.1/6</t>
  </si>
  <si>
    <t>หน้า 7.1/7</t>
  </si>
  <si>
    <t>1.5 ร้อยละของจำนวนผู้รับบริการด้านการประวัติศาสตร์/พิพิธภัณฑ์ทหารเรือได้รับความรู้เพิ่มขึ้น</t>
  </si>
  <si>
    <t xml:space="preserve">1.4 ร้อยละของจำนวนเครื่องช่วยการศึกษาที่ตรงตามความต้องการของผู้ใช้ </t>
  </si>
  <si>
    <t>1.6 จำนวนผลงานการศึกษาวิเคราะห์ยุทธศาสตร์และสงครามทางเรือ</t>
  </si>
  <si>
    <t>หน้า 7.1/10</t>
  </si>
  <si>
    <t>หน้า 7.1/9</t>
  </si>
  <si>
    <t>หน้า 7.1/8</t>
  </si>
  <si>
    <t xml:space="preserve">2.1 ร้อยละของจำนวนตัวชี้วัดที่สำคัญในแผนปฏิบัติราชการประจำปีที่บรรลุ </t>
  </si>
  <si>
    <t>(1) ตัวชี้วัดด้านผลผลิตและการบริการตามพันธกิจหลัก</t>
  </si>
  <si>
    <t>(2) ตัวชี้วัดด้านการนำยุทธศาสตร์ไปปฏิบัติ</t>
  </si>
  <si>
    <r>
      <t>กราฟแสดงผลลัพธ์ตัวชี้วัดของ ยศ.ทร. ในมิติที่</t>
    </r>
    <r>
      <rPr>
        <b/>
        <sz val="15"/>
        <color rgb="FF0000FF"/>
        <rFont val="TH SarabunPSK"/>
        <family val="2"/>
      </rPr>
      <t xml:space="preserve"> 7.2 ผลลัพธ์ด้านผู้รับบริการ และผู้มีส่วนได้ส่วนเสีย</t>
    </r>
  </si>
  <si>
    <t>(3) ตัวชี้วัดด้านความพึงพอใจของผู้รับบริการและผู้มีส่วนได้ส่วนเสีย</t>
  </si>
  <si>
    <r>
      <t>3.1 ร้อยละของจำนวนผู้สำเร็จการศึกษาที่มีผลประเมินความพึงพอใจ</t>
    </r>
    <r>
      <rPr>
        <b/>
        <u/>
        <sz val="15"/>
        <color rgb="FF002060"/>
        <rFont val="TH SarabunPSK"/>
        <family val="2"/>
      </rPr>
      <t>จากหน่วยรับบรรจุ</t>
    </r>
  </si>
  <si>
    <r>
      <t>3.1 ร้อยละของจำนวนผู้สำเร็จการศึกษาที่มีผลประเมินความพึงพอใจ</t>
    </r>
    <r>
      <rPr>
        <b/>
        <u/>
        <sz val="14"/>
        <color rgb="FF002060"/>
        <rFont val="TH SarabunPSK"/>
        <family val="2"/>
      </rPr>
      <t>จากหน่วยรับบรรจุ</t>
    </r>
  </si>
  <si>
    <t>หน้า 7.2/6</t>
  </si>
  <si>
    <t>หน้า 7.2/7</t>
  </si>
  <si>
    <r>
      <t>3.2 ร้อยละของจำนวนผู้สำเร็จการศึกษาที่มีผลประเมินความพึงพอใจ</t>
    </r>
    <r>
      <rPr>
        <b/>
        <u/>
        <sz val="15"/>
        <color rgb="FF002060"/>
        <rFont val="TH SarabunPSK"/>
        <family val="2"/>
      </rPr>
      <t>จากหน่วยต้นสังกัด</t>
    </r>
  </si>
  <si>
    <r>
      <t>3.2 ร้อยละของจำนวนผู้สำเร็จการศึกษาที่มีผลประเมินความพึงพอใจ</t>
    </r>
    <r>
      <rPr>
        <b/>
        <u/>
        <sz val="14"/>
        <color rgb="FF002060"/>
        <rFont val="TH SarabunPSK"/>
        <family val="2"/>
      </rPr>
      <t>จากหน่วยต้นสังกัด</t>
    </r>
  </si>
  <si>
    <t>รวมทุกหลักสูตร</t>
  </si>
  <si>
    <t>หน้า 7.2/8</t>
  </si>
  <si>
    <t>3.3 ร้อยละของจำนวน นรจ.ที่ประเมินความพึงพอใจที่มีต่อการจัดการเรียนการสอนในระดับมากขึ้นไป</t>
  </si>
  <si>
    <r>
      <t>3.3 ร้อยละของจำนวน นรจ.ที่ประเมินความพึงพอใจที่มีต่อ</t>
    </r>
    <r>
      <rPr>
        <b/>
        <u/>
        <sz val="15"/>
        <color rgb="FF002060"/>
        <rFont val="TH SarabunPSK"/>
        <family val="2"/>
      </rPr>
      <t>การจัดการเรียนการสอน</t>
    </r>
    <r>
      <rPr>
        <b/>
        <sz val="15"/>
        <color rgb="FF002060"/>
        <rFont val="TH SarabunPSK"/>
        <family val="2"/>
      </rPr>
      <t>ในระดับมากขึ้นไป</t>
    </r>
  </si>
  <si>
    <r>
      <t>3.4 ร้อยละของจำนวนผู้เข้ารับการฝึกอบรมที่ประเมินความพึงพอใจที่มีต่อ</t>
    </r>
    <r>
      <rPr>
        <b/>
        <u/>
        <sz val="15"/>
        <color rgb="FF002060"/>
        <rFont val="TH SarabunPSK"/>
        <family val="2"/>
      </rPr>
      <t>การจัดการเรียนการสอน</t>
    </r>
    <r>
      <rPr>
        <b/>
        <sz val="15"/>
        <color rgb="FF002060"/>
        <rFont val="TH SarabunPSK"/>
        <family val="2"/>
      </rPr>
      <t>ในระดับมากขึ้นไป</t>
    </r>
  </si>
  <si>
    <t>3.4 ร้อยละของจำนวนผู้เข้ารับการฝึกอบรมที่ประเมินความพึงพอใจที่มีต่อการจัดการเรียนการสอนในระดับมากขึ้นไป</t>
  </si>
  <si>
    <t>หน้า 7.2/9</t>
  </si>
  <si>
    <t>3.5 ร้อยละของจำนวนผู้ตอบแบบประเมินความพึงพอใจที่มีต่อการส่งกำลังบำรุงสายเครื่องช่วยการศึกษา</t>
  </si>
  <si>
    <t>หน้า 7.2/10</t>
  </si>
  <si>
    <t>หน้า 7.2/11</t>
  </si>
  <si>
    <t>3.6 ร้อยละของจำนวนผู้ตอบแบบประเมินความพึงพอใจที่มีต่อการให้บริการอบรมศีลธรรมในระดับมากขึ้นไป</t>
  </si>
  <si>
    <t>หน้า 7.2/12</t>
  </si>
  <si>
    <t>3.7 ร้อยละของจำนวนผู้ตอบแบบประเมินความพึงพอใจที่มีต่อการบริการของพิพิธภัณฑ์ทหารเรือในระดับมากขึ้นไป</t>
  </si>
  <si>
    <t>หน้า 7.2/13</t>
  </si>
  <si>
    <t>หน้า 7.2/14</t>
  </si>
  <si>
    <t>3.8 ร้อยละของจำนวนผู้ตอบแบบประเมินความพึงพอใจที่มีต่อการศึกษาวิเคราะห์ยุทธศาสตร์ในระดับมากขึ้นไป</t>
  </si>
  <si>
    <t>3.9 ร้อยละของจำนวนผู้ตอบแบบประเมินความพึงพอใจที่มีต่อการบริการของกองประกันคุณภาพการศึกษาในระดับมากขึ้นไป</t>
  </si>
  <si>
    <t>(4) ตัวชี้วัดด้านการให้ความสำคัญกับผู้รับบริการและผู้มีส่วนได้ส่วนเสีย</t>
  </si>
  <si>
    <r>
      <t>3.5 ร้อยละของจำนวนผู้ตอบแบบประเมินความพึงพอใจที่มีต่อการ</t>
    </r>
    <r>
      <rPr>
        <b/>
        <u/>
        <sz val="15"/>
        <color rgb="FF002060"/>
        <rFont val="TH SarabunPSK"/>
        <family val="2"/>
      </rPr>
      <t>ส่งกำลังบำรุงสายเครื่องช่วยการศึกษาใ</t>
    </r>
    <r>
      <rPr>
        <b/>
        <sz val="15"/>
        <color rgb="FF002060"/>
        <rFont val="TH SarabunPSK"/>
        <family val="2"/>
      </rPr>
      <t>นระดับมากขึ้นไป</t>
    </r>
  </si>
  <si>
    <r>
      <t>3.6 ร้อยละของจำนวนผู้ตอบแบบประเมินความพึงพอใจที่มีต่อการให้บริกา</t>
    </r>
    <r>
      <rPr>
        <b/>
        <u/>
        <sz val="15"/>
        <color rgb="FF002060"/>
        <rFont val="TH SarabunPSK"/>
        <family val="2"/>
      </rPr>
      <t>รอบรมศีลธรรม</t>
    </r>
    <r>
      <rPr>
        <b/>
        <sz val="15"/>
        <color rgb="FF002060"/>
        <rFont val="TH SarabunPSK"/>
        <family val="2"/>
      </rPr>
      <t>ในระดับมากขึ้นไป</t>
    </r>
  </si>
  <si>
    <r>
      <t>3.7 ร้อยละของจำนวนผู้ตอบแบบประเมินความพึงพอใจที่มีต่อการบริการของ</t>
    </r>
    <r>
      <rPr>
        <b/>
        <u/>
        <sz val="15"/>
        <color rgb="FF002060"/>
        <rFont val="TH SarabunPSK"/>
        <family val="2"/>
      </rPr>
      <t>พิพิธภัณฑ์ทหารเรือ</t>
    </r>
    <r>
      <rPr>
        <b/>
        <sz val="15"/>
        <color rgb="FF002060"/>
        <rFont val="TH SarabunPSK"/>
        <family val="2"/>
      </rPr>
      <t>ในระดับมากขึ้นไป</t>
    </r>
  </si>
  <si>
    <r>
      <t>3.8 ร้อยละของจำนวนผู้ตอบแบบประเมินความพึงพอใจที่มีต่อการ</t>
    </r>
    <r>
      <rPr>
        <b/>
        <u/>
        <sz val="15"/>
        <color rgb="FF002060"/>
        <rFont val="TH SarabunPSK"/>
        <family val="2"/>
      </rPr>
      <t>ศึกษาวิเคราะห์ยุทธศาสตร์</t>
    </r>
    <r>
      <rPr>
        <b/>
        <sz val="15"/>
        <color rgb="FF002060"/>
        <rFont val="TH SarabunPSK"/>
        <family val="2"/>
      </rPr>
      <t>ในระดับมากขึ้นไป</t>
    </r>
  </si>
  <si>
    <r>
      <t>3.9 ร้อยละของจำนวนผู้ตอบแบบประเมินความพึงพอใจที่มีต่อการบริการของ</t>
    </r>
    <r>
      <rPr>
        <b/>
        <u/>
        <sz val="15"/>
        <color rgb="FF002060"/>
        <rFont val="TH SarabunPSK"/>
        <family val="2"/>
      </rPr>
      <t>กองประกันคุณภาพการศึกษา</t>
    </r>
    <r>
      <rPr>
        <b/>
        <sz val="15"/>
        <color rgb="FF002060"/>
        <rFont val="TH SarabunPSK"/>
        <family val="2"/>
      </rPr>
      <t>ในระดับมากขึ้นไป</t>
    </r>
  </si>
  <si>
    <t>หน้า 7.3/5</t>
  </si>
  <si>
    <r>
      <t>กราฟแสดงผลลัพธ์ตัวชี้วัดของ ยศ.ทร. ในมิติที่</t>
    </r>
    <r>
      <rPr>
        <b/>
        <sz val="15"/>
        <color rgb="FF0000FF"/>
        <rFont val="TH SarabunPSK"/>
        <family val="2"/>
      </rPr>
      <t xml:space="preserve"> 7.3 การบรรลุผลลัพธ์ตามตัวชี้วัดด้านการพัฒนาบุคลากร</t>
    </r>
  </si>
  <si>
    <t>(5) ตัวชี้วัดด้านขีดความสามารถและอัตรากำลังบุคลากร</t>
  </si>
  <si>
    <t xml:space="preserve">5.1 ร้อยละของจำนวนกำลังพลที่ได้รับการบรรจุจำแนกตามกลุ่มชั้นยศ </t>
  </si>
  <si>
    <r>
      <t>5.1 ร้อยละของจำนวนกำลังพลที่ได้รับการบรรจุจำแนก</t>
    </r>
    <r>
      <rPr>
        <b/>
        <u/>
        <sz val="15"/>
        <color rgb="FF0000FF"/>
        <rFont val="TH SarabunPSK"/>
        <family val="2"/>
      </rPr>
      <t xml:space="preserve">ตามกลุ่มชั้นยศ </t>
    </r>
  </si>
  <si>
    <r>
      <t>5.2 ร้อยละของจำนวนกำลังพลที่ได้รับการบรรจุจำแนก</t>
    </r>
    <r>
      <rPr>
        <b/>
        <u/>
        <sz val="15"/>
        <color rgb="FF0000FF"/>
        <rFont val="TH SarabunPSK"/>
        <family val="2"/>
      </rPr>
      <t>ตามสายวิทยากร ยศ.ทร.</t>
    </r>
  </si>
  <si>
    <t>หน้า 7.3/6</t>
  </si>
  <si>
    <t>5.2 ร้อยละของจำนวนกำลังพลที่ได้รับการบรรจุจำแนกตามสายวิทยากร ยศ.ทร.</t>
  </si>
  <si>
    <t>หน้า 7.3/8</t>
  </si>
  <si>
    <t>(6) ตัวชี้วัดด้านบรรยากาศการทำงาน</t>
  </si>
  <si>
    <t>หน้า 7.3/9</t>
  </si>
  <si>
    <t>6.2 ร้อยละของจำนวนผู้ที่ได้รับการสงเคราะห์</t>
  </si>
  <si>
    <t>หน้า 7.3/10</t>
  </si>
  <si>
    <t>7. ตัวชี้วัดด้านการทำให้บุคลากรมีความผูกพัน</t>
  </si>
  <si>
    <t>7.2 จำนวนผู้ย้ายเข้า</t>
  </si>
  <si>
    <t>7.1 จำนวนผู้ย้ายออก</t>
  </si>
  <si>
    <t>ร.ต. - ร.อ.</t>
  </si>
  <si>
    <t>(สายวิทยาการของ ยศ.ทร.) ต่อจำนวนอัตรากำลังพลสายวิทยาการของ ยศ.ทร.) ทั้งหมด</t>
  </si>
  <si>
    <t>+</t>
  </si>
  <si>
    <t>-</t>
  </si>
  <si>
    <t>หน้า 7.3/11</t>
  </si>
  <si>
    <t>8.1 ร้อยละของจำนวนบุคลากรหลักที่ได้รับการพัฒนาเพิ่มพูนความรู้และประสบการณ์ตรงตามหน้าที่</t>
  </si>
  <si>
    <t>หน้า 7.3/12</t>
  </si>
  <si>
    <t>(7) ตัวชี้วัดด้านการทำให้บุคลากรมีความผูกพัน</t>
  </si>
  <si>
    <t>(8) ตัวชี้วัดด้านการพัฒนาบุคลากรและการพัฒนาผู้นำของส่วนราชการ</t>
  </si>
  <si>
    <r>
      <t>กราฟแสดงผลลัพธ์ตัวชี้วัดของ ยศ.ทร. ในมิติที่</t>
    </r>
    <r>
      <rPr>
        <b/>
        <sz val="15"/>
        <color rgb="FF0000FF"/>
        <rFont val="TH SarabunPSK"/>
        <family val="2"/>
      </rPr>
      <t xml:space="preserve"> 7.4 ผลลัพธ์ด้านการนำองค์การและการกำกับดูแล</t>
    </r>
  </si>
  <si>
    <t>(9) ตัวชี้วัดด้านการนำองค์การ</t>
  </si>
  <si>
    <t>9.1 ร้อยละของจำนวนวิธีการสื่อสารในการถ่ายทอดวิสัยทัศน์และค่านิยมในลักษณะของสองทิศทาง</t>
  </si>
  <si>
    <t>9.2 ร้อยละของจำนวนกำลังพลที่รับรู้วิสัยทัศน์ ค่านิยม และนโยบาย</t>
  </si>
  <si>
    <t>หน้า 7.4/9</t>
  </si>
  <si>
    <t>(10) ตัวชี้วัดด้านการกำกับดูแลองค์การ</t>
  </si>
  <si>
    <t>CP1 ด้านการนำองค์กรและการบริหารองค์กร</t>
  </si>
  <si>
    <t>CP2 ด้านการอนุศาสนาจารย์</t>
  </si>
  <si>
    <t>CP3 การผลิตกำลังพลต่ำกว่าชั้นสัญญาบัตร</t>
  </si>
  <si>
    <t>CP4 การพัฒนากำลังพลตามแนวทางรับราชการ</t>
  </si>
  <si>
    <t>CP5 เพิ่มเพิ่นความรู้ภาษาต่างประเทศ</t>
  </si>
  <si>
    <t>CP6 ฝึกอบรมหลักสูตรข้าราชการกลาโหมพลเรือนต่ำกว่าชั้นสัญญาบัตร</t>
  </si>
  <si>
    <t>CP7 ด้านการประกันคุณภาพการศึกษา</t>
  </si>
  <si>
    <t>CP8 ศึกษาและวิจัยระดับกองทัพเรือ</t>
  </si>
  <si>
    <t>CP9 ส่งกำลังบำรุงพัสดุสายยุทธศึกษา</t>
  </si>
  <si>
    <t>CP10 ด้านประวัติศาสตร์และพิพิธภัณฑ์ทหาร</t>
  </si>
  <si>
    <t>SP1 บริหารงานด้านกำลังพลและธุรการ</t>
  </si>
  <si>
    <t>SP2 ตรวจสอบหลักสูตร ตัดสินผล รับรองการศึกษา และการประเมินวิทยฐานะ</t>
  </si>
  <si>
    <t>SP3 ด้านงบประมาณ</t>
  </si>
  <si>
    <t>SP4 จัดซื้อ/จ้าง</t>
  </si>
  <si>
    <t>SP5 ด้านการเงิน</t>
  </si>
  <si>
    <t>SP6 เผยแพร่ผลงานทางวิชาการ</t>
  </si>
  <si>
    <t>SP7 พัฒนาระบบสารสนเทศ</t>
  </si>
  <si>
    <t>SP8 บริการของห้องสมุด</t>
  </si>
  <si>
    <t>SP9 สนับสนุนและบริการของ กอง สน.</t>
  </si>
  <si>
    <t>SP10 การจัดการความรู้</t>
  </si>
  <si>
    <t>บทความ เรื่อง "ระเบียบโลกใหม่กับองค์กรระหว่างประเทศ" ของ น.ท.ทวีศิลป์ คงประเสริฐ (ฝวก.ฯ) ในวารสารนาวิกาธิปัตย์สาร ฉบับที่ 99</t>
  </si>
  <si>
    <t>บทความ เรื่อง "สมุททานุภาพ" ของ น.อ.กิตติพงศ์ จันทร์สมบูรณ์ (ฝวก.ฯ) ในวารสารนาวิกาธิปัตย์สาร ฉบับที่ 99</t>
  </si>
  <si>
    <t>บทความ เรื่อง "หลักการทำสงคราม" ของ น.อ.สถาพร วาจรัตน์ (ฝวก.ฯ) ในวารสารนาวิกาธิปัตย์สาร ฉบับที่ 99</t>
  </si>
  <si>
    <t>บทความเรื่อง "ทฤษฎีจิตสามภาคกับสามเหลี่ยมสงคราม" ของ น.ท.นาวาศักดิ์ เอื้อทวีสัมพันธ์ นักศึกษาวิคราะห์ยุทธศาสตร์ กศย.ศยร.ฯ ในวารสารนาวิกาธิปัตย์สาร ฉบับที่ 100</t>
  </si>
  <si>
    <t>บทความเรื่อง "อิทธพลของลัทธิเต๋าต่อตำราพิชัยซุนวู" ของ น.ท.นาวาศักดิ์ เอื้อทวีสัมพันธ์ นักศึกษาวิคราะห์ยุทธศาสตร์ กศย.ศยร.ฯ ในวารสารนาวิกาธิปัตย์สาร ฉบับที่ 100</t>
  </si>
  <si>
    <t>ไม่เปิด</t>
  </si>
  <si>
    <t>(ภาษาอังกฤษเพื่อการประชุมและนำเสนอผลงาน)</t>
  </si>
  <si>
    <t>หน้า 7.4/12</t>
  </si>
  <si>
    <t>(11) ตัวชี้วัดด้านกฎหมายและกฎระเบียบข้อบังคับ</t>
  </si>
  <si>
    <t>หน้า 7.4/13</t>
  </si>
  <si>
    <t>(12) ตัวชี้วัดด้านการประพฤติปฏิบัติตามหลักนิติธรรม ความโปร่งใส และจริยธรรม</t>
  </si>
  <si>
    <t>12.1 ร้อยละของจำนวนกำลังพลที่ไม่ถูกร้องเรียนว่าทุจริต</t>
  </si>
  <si>
    <t>(13) ตัวชี้วัดด้านสังคมและชุมชน</t>
  </si>
  <si>
    <t>13.1 จำนวนกิจกรรมที่สนับสนุนชุมชนและสังคม</t>
  </si>
  <si>
    <t xml:space="preserve">บทความ เรื่อง "ความสัมพันธ์จีน-สหรัฐอเมิรกา กับเสถียรภาพในอินโดแปซิฟิกจากมุมมองระบบโลกเสรี" ของ น.อ.ดร.หัสไชยญ์ มั่งคั่ง (ฝวก.ฯ) </t>
  </si>
  <si>
    <t>ในวารสารนาวิกาธิปัตย์สาร ฉบับที่ 99</t>
  </si>
  <si>
    <t xml:space="preserve">บทความ เรื่อง "เคลาเซวิทซ์ในฐานะนักคิดสัจนิยมกับปฏิบัติการที่มีรากฐานมาจากสภาวะที่ต้องการ" ของ น.อ.ดร.หัสไชยญ์ มั่งคั่ง (รอง ผอ.กวสธ.ฝวก.ฯ) </t>
  </si>
  <si>
    <t>ในวารสารนาวิกาธิปัตย์สาร ฉบับที่ 100</t>
  </si>
  <si>
    <t xml:space="preserve">บทความ เรื่อง "พื้นฐาน Operational Art และ Opertional Design และความสำคัญต่อการวางแผนตามกระบวนการวางแผนทางทหารของ ทร.ไทย" </t>
  </si>
  <si>
    <t>ของ น.ท.ณัฐวุฒิ ศิรธรานนท์ (อจ.กวยศ.ฝวก.ฯ) ในวารสารนาวิกาธิปัตย์สาร ฉบับที่ 100</t>
  </si>
  <si>
    <t xml:space="preserve">บทความ เรื่อง "เหตุไฉนการเตรียมกำลังรบด้านการข่าวจึงกลายเป็นการเตรียมสภวะแวดล้อมทางยุทธศสตร์ข่าวกรอง" ของ น.ท.นาวาศักดิ์ เอื้อทวีพันธ์ </t>
  </si>
  <si>
    <t>(นักศึกษาวิเคราะห์ยุทธศาสตร์ กศย.ศยร.ฯ) ในวารสารนาวิกาธิปัตย์สาร ฉบับที่ 100</t>
  </si>
  <si>
    <t xml:space="preserve">บทความ เรื่อง "การพัฒนาการวางแผนทางทหารจาก Threat Base สู่ Objective &amp; Effect Base Planning" ของ น.ท.เกรียงไกร เกาะเจริญ (อจ.กวสท.ฝวก.ฯ) </t>
  </si>
  <si>
    <t>บทความ เรื่อง "Big Data Wargame" ของ น.ท.อนุรักษ์ เจริญศรี (นักศึกษาวิเคราะห์สงครามทางเรือ กศร.ศยร.ฯ) ในวารสารนาวิกาธิปัตย์สาร ฉบับที่ 100</t>
  </si>
  <si>
    <t>บทความเรื่อง "SIAM On War 2484 : ประเทศไทยกับการเข้าสู่สงครามในช่วง WW II" ของ น.อ.สถาพร วาจรัตน์ ผอ.กศร.ศยร.ฯ ในวารสารนาวิกาธิปัตย์สาร ฉบับที่ 100</t>
  </si>
  <si>
    <t>Application สื่อการเรียนการสอนภาษาอังกฤษแบบอเมริกัน (ALC) บน App Store และ Coogle Play Store เพื่อให้ข้าราชการ ทร.ได้พัฒนาทักษะด้วยตนเอง ของ ศภษ.ฯ</t>
  </si>
  <si>
    <t>สัมนาทางวิชาการออนไลน์ (หัวข้อความมั่นคงในภูมิภาคลุ่มแม่น้ำโขง) กับ APCSS สหรัฐอเมริกา ใน 10 ก.ค.63  มี น.อ.อชิตะสิน กำมะณี (ศยร.) เข้าร่วมสัมมนา</t>
  </si>
  <si>
    <t>การประชุม Navy to Navy Strategy Talks ครั้งที่ 11 ระหว่าง ทร.-ทร.ออสเตรเลีย ผ่านระบบวีดีทัศน์ ใน 15 มิ.ย.63 มีข้าราชการ ศยร.ฯ จำนวน 2 นาย เข้าร่วมประชุม</t>
  </si>
  <si>
    <t>แต่งตั้งกรรมการสมาคมเรือใบแห่งประเทศไทย มี น.อ.ยุทธนา อักษรศรี เป็นกรรมการ</t>
  </si>
  <si>
    <t>แต่งตั้ง ผู้ประเมินคุณภาพภายนอกของ สมศ.มีข้าราชการ ยศ.ทร. จำนวน 3 นาย เป็นกรรมการ</t>
  </si>
  <si>
    <t>การประชุม Dialogue of BIMSTEC Think  ครั้งที่ 2 ณ กรุงนิวเดลฮี สาธารณรัฐอินเดีย ใน 27-29 พ.ย.62 มี น.อ.วชิรพร วงศ์นครสว่าง รอง เสธ.ยศ.ทร.เข้าร่วมประชุม</t>
  </si>
  <si>
    <t>งาน 16 th Maritime Security and Coastal Suveillance 2019ณ สิงคโปร์ ใน 2-4 ธ.ค.62 มี น.อ.วชิรพร วงศ์นครสว่าง รอง เสธ.ยศ.ทร. และคณะ รวม 4 นาย เข้าร่วมประชุม</t>
  </si>
  <si>
    <t>สัมมนา Asia-Pacific Naval College Seminar ครั้งที่ 23 ณประเทศญี่ปุ่น ใน 22ก.พ.-4 มี.ค.63 มี น.อ.วชิรพร วงศ์นครสว่าง รอง เสธ.ยศ.ทร. เป็นผู้แทน ยศ.ทร.เข้าร่วมสัมมนา</t>
  </si>
  <si>
    <t>แต่งตั้งคณะกรรมการและอาจารย์ประจำบัณฑิตวิทยาลัย จุฬาลงกรณ์มหาวิทยาลัย มีข้าราชการ ยศ.ทร. (ฝวก.ฯ) จำนวน 12 นาย เป็นคณะกรรมการฯ</t>
  </si>
  <si>
    <t>≤ 10</t>
  </si>
  <si>
    <t>ปรับปรุงระบบ</t>
  </si>
  <si>
    <t>ปี 61</t>
  </si>
  <si>
    <t>ปี 62</t>
  </si>
  <si>
    <t>ปี 63</t>
  </si>
  <si>
    <t>-หลักสูตรต่าง ๆ ของศูนย์ภาษา (พม่า)</t>
  </si>
  <si>
    <t xml:space="preserve">ความสำเร็จ (ความก้าวหน้า) ของการจัดตั้งศูนย์สมุททานุภาพ </t>
  </si>
  <si>
    <t>1. โล่ประกาศเกียรติคุณแบบอาคารอนุรักษ์พลังงาน จากกระทรวงพลังงาน</t>
  </si>
  <si>
    <t>2. น.อ.สุรศักดิ์ เฉิดผาด รางวัลชมเชยบทความดีเด่น จากพลเรือเอก กวี สิงหะ ใน 5 เม.ย.61</t>
  </si>
  <si>
    <t>1. รางวัลชมเชยในงานนาวีวิจัย 2019 ระบบการเบิกจ่ายและตรวจสอบอาวุธปืน ด้วย QR Code ของ รร.ชุมพลฯ</t>
  </si>
  <si>
    <t>2. รางวัลคชจักร จากสภาสื่อมวลชนเพื่อพระพุทธศานา ใน 7 ก.ค.62</t>
  </si>
  <si>
    <t>หมายเหตุ  ข้อมูลอ้างอิง</t>
  </si>
  <si>
    <t>หน้า 7.5/3</t>
  </si>
  <si>
    <r>
      <t>กราฟแสดงผลลัพธ์ตัวชี้วัดของ ยศ.ทร. ในมิติที่</t>
    </r>
    <r>
      <rPr>
        <b/>
        <sz val="15"/>
        <color rgb="FF0000FF"/>
        <rFont val="TH SarabunPSK"/>
        <family val="2"/>
      </rPr>
      <t xml:space="preserve"> 7.5 ผลลัพธ์ด้านงบประมาณการเงิน และการเติบโต</t>
    </r>
  </si>
  <si>
    <t>(14) ตัวชี้วัดด้านผลการดำเนินการด้านงบประมาณ และการเงิน</t>
  </si>
  <si>
    <t xml:space="preserve">14.1 ร้อยละของจำนวนเงินที่เบิกจ่ายงบประมาณ </t>
  </si>
  <si>
    <t>หน้า 7.5/4</t>
  </si>
  <si>
    <t>(15) ตัวชี้วัดด้านการเติบโต</t>
  </si>
  <si>
    <r>
      <t>15.1 ความสำเร็จ (ความก้าวหน้า) ของ</t>
    </r>
    <r>
      <rPr>
        <b/>
        <sz val="14"/>
        <color rgb="FF0033CC"/>
        <rFont val="TH SarabunPSK"/>
        <family val="2"/>
      </rPr>
      <t xml:space="preserve">การจัดตั้งศูนย์สมุททานุภาพ </t>
    </r>
  </si>
  <si>
    <r>
      <t>15.1 ความสำเร็จ (ความก้าวหน้า) ของ</t>
    </r>
    <r>
      <rPr>
        <u/>
        <sz val="14"/>
        <color rgb="FF0000FF"/>
        <rFont val="TH SarabunPSK"/>
        <family val="2"/>
      </rPr>
      <t>การจัดตั้งศูนย์สมุททานุภาพ</t>
    </r>
    <r>
      <rPr>
        <sz val="14"/>
        <color indexed="8"/>
        <rFont val="TH SarabunPSK"/>
        <family val="2"/>
      </rPr>
      <t xml:space="preserve"> </t>
    </r>
  </si>
  <si>
    <t>(16) ตัวชี้วัดด้านประสิทธิผลและประสิทธิภาพของกระบวนการ</t>
  </si>
  <si>
    <t xml:space="preserve">16.1 ร้อยละของจำนวนตัวชี้วัดในกระบวนการหลักที่ดำเนินการบรรลุความสำเร็จ </t>
  </si>
  <si>
    <t>รวมทุกกระบวนการ</t>
  </si>
  <si>
    <r>
      <t>16.1 ร้อยละของจำนวนตัวชี้วัดใน</t>
    </r>
    <r>
      <rPr>
        <b/>
        <u/>
        <sz val="14"/>
        <color rgb="FF002060"/>
        <rFont val="TH SarabunPSK"/>
        <family val="2"/>
      </rPr>
      <t>กระบวนการหลัก</t>
    </r>
    <r>
      <rPr>
        <b/>
        <sz val="14"/>
        <color rgb="FF002060"/>
        <rFont val="TH SarabunPSK"/>
        <family val="2"/>
      </rPr>
      <t xml:space="preserve">ที่ดำเนินการบรรลุความสำเร็จ </t>
    </r>
  </si>
  <si>
    <r>
      <t>16.2 ร้อยละของจำนวนตัวชี้วัดใน</t>
    </r>
    <r>
      <rPr>
        <b/>
        <u/>
        <sz val="14"/>
        <color rgb="FF002060"/>
        <rFont val="TH SarabunPSK"/>
        <family val="2"/>
      </rPr>
      <t>กระบวนการสนับสนุน</t>
    </r>
    <r>
      <rPr>
        <b/>
        <sz val="14"/>
        <color rgb="FF002060"/>
        <rFont val="TH SarabunPSK"/>
        <family val="2"/>
      </rPr>
      <t xml:space="preserve">ที่ดำเนินการบรรลุความสำเร็จ </t>
    </r>
  </si>
  <si>
    <t xml:space="preserve">16.2 ร้อยละของจำนวนตัวชี้วัดในกระบวนการสนับสนุนที่ดำเนินการบรรลุความสำเร็จ </t>
  </si>
  <si>
    <t>16.3 ร้อยละของจำนวนผลงาน/นวัตกรรม/สิ่งประดิษฐ์/สื่อการสอน/บทความที่นำไปใช้ประโยชน์</t>
  </si>
  <si>
    <t>หน้า 7.6/8</t>
  </si>
  <si>
    <r>
      <t>16.4 จำนวนกระบวนการที่มีการปรับปรุงการทำงาน โ</t>
    </r>
    <r>
      <rPr>
        <b/>
        <u/>
        <sz val="15"/>
        <color theme="5" tint="-0.499984740745262"/>
        <rFont val="TH SarabunPSK"/>
        <family val="2"/>
      </rPr>
      <t>ดยการลดต้นทุนค่าใช้จ่าย</t>
    </r>
    <r>
      <rPr>
        <b/>
        <sz val="15"/>
        <color rgb="FF002060"/>
        <rFont val="TH SarabunPSK"/>
        <family val="2"/>
      </rPr>
      <t xml:space="preserve"> </t>
    </r>
  </si>
  <si>
    <r>
      <t>16.5 จำนวนกระบวนการที่มีการปรับปรุงการทำงาน โดยการ</t>
    </r>
    <r>
      <rPr>
        <b/>
        <u/>
        <sz val="15"/>
        <color theme="7" tint="-0.499984740745262"/>
        <rFont val="TH SarabunPSK"/>
        <family val="2"/>
      </rPr>
      <t>เทคโนโลยีดิจิทัล</t>
    </r>
  </si>
  <si>
    <t>จำนวนกระบวนการที่มีการปรับปรุงการทำงาน โดยการเทคโนโลยีดิจิทัล</t>
  </si>
  <si>
    <r>
      <t>กราฟแสดงผลลัพธ์ตัวชี้วัดของ ยศ.ทร. ในมิติที่</t>
    </r>
    <r>
      <rPr>
        <b/>
        <sz val="15"/>
        <color rgb="FF0000FF"/>
        <rFont val="TH SarabunPSK"/>
        <family val="2"/>
      </rPr>
      <t xml:space="preserve"> 7.6 ผลลัพธ์ด้านประสิทธิผลของกระบวนการและการจัดการเครือข่ายอุปทาน</t>
    </r>
  </si>
  <si>
    <t>16.6 จำนวนวัตกรรมที่เกิดจากการปรับปรุงกระบวนการทำงาน</t>
  </si>
  <si>
    <t>หน้า 7.6/9</t>
  </si>
  <si>
    <t>(17) ตัวชี้วัดด้านการเตรียมพร้อมต่อภาวะฉุกเฉิน</t>
  </si>
  <si>
    <t>(18) ตัวชี้วัดด้านการจัดการเครือข่ายอุปทาน</t>
  </si>
  <si>
    <t>CP1 ด้านการนำองค์กรและการบริหารจัดการองค์กร</t>
  </si>
  <si>
    <t>ใช้ระบบสารสนเทศในการประเมินผลการปฏิบัติงานรายบุคคล</t>
  </si>
  <si>
    <t>นำระบบ ERP RTN มาใช้ในการจัดทำฎีกาเบิกเงิน</t>
  </si>
  <si>
    <t>ใช้เทคโนโลยีดิจิทัลในการรับต้นฉบับ ทำ Art Work</t>
  </si>
  <si>
    <t>นำโปรแกรม Indesign มาทำ Art Work</t>
  </si>
  <si>
    <t>ศภษ.ฯ</t>
  </si>
  <si>
    <t>กปศ.ฯ</t>
  </si>
  <si>
    <t xml:space="preserve">วิจัยในชั้นเรียนของครู รร.ชุมพลฯ จำนวน 78 ชิ้น </t>
  </si>
  <si>
    <t>งานวิจัยในชั้นเรียน เรื่อง การพัฒนาทักษะการเรียกชื่อส่วนประกอบของลูกระเบิดลึก MK.6 วิชาอาวุธใต้น้ำ โดยใช้แบบฝึกทักษะการเรียกชื่อส่วนประกอบของลูกระเบิดลึก MK.6 ของ</t>
  </si>
  <si>
    <t>งานวิจัยในชั้นเรียน เรื่อง การพัฒนาการจัดการเรียนการสอนวิชาการเรือปฏิบัติ โดยใช้วิธีการสอนแบบเน้นผู้เรียนเป็นสำคัญ ของ พ.จ.ต.อลงกรณ์ โตรา</t>
  </si>
  <si>
    <t>งานวิจัยในชั้นเรียน เรื่อง การพัฒนาการเล่นกายบริหารแบบราชนาวีท่ายาก ของ พ.จ.อ.ชาตรี นวลจันทร์</t>
  </si>
  <si>
    <t>ว่าด้วยแบบฝึกบุคคลท่ามือเปล่าพระราชทาน ของ จ.อ.บรรลือศักดิ์   ผองขำ</t>
  </si>
  <si>
    <t>โดยใช้คู่มือการฝึกว่าด้วยแบบฝึกบุคคลท่ามือเปล่าพระราชทาน ของ จ.อ.ยุทธภูมิ วงเวียน</t>
  </si>
  <si>
    <t>โดยใช้คู่มือการฝึกว่าด้วยแบบฝึกบุคคลท่ามือเปล่าพระราชทาน ของ จ.อ.อดิศักดิ์ พูลเสม</t>
  </si>
  <si>
    <t>โดยการประยุกต์ใช้เทคโนโลยีคิวอาร์โค้ดประกอบการจัดการเรียนการสอน ของ พ.จ.อ.วีรพงษ์ วิใจ</t>
  </si>
  <si>
    <t>งานวิจัยในชั้นเรียน เรื่อง ความต้องการจำเป็นของนักเรียนกลาโหมพลเรือนชั้นต่ำกว่าสัญญาบัตร รร.ชุมพลทหารเรือ ที่ต้องการศึกษาเพิ่มเติมในหลักสูตรเพิ่มเติม รร.ชุมพลทหารเรือ ของ</t>
  </si>
  <si>
    <t>พ.จ.อ.สำรวย หอมจัด</t>
  </si>
  <si>
    <t>พ.จ.อ.ปรีดา แสงแตง</t>
  </si>
  <si>
    <t>น.ต.สุรภาพ เกิดสิน</t>
  </si>
  <si>
    <t>ร.ต.หญิง วิริญา สุวรรณรินทร์</t>
  </si>
  <si>
    <t>งานวิจัยในชั้นเรียน เรื่อง การพัฒนาทักษะกีฬาทหารเรือ (กระเชียงบก) โดยใช้แบบฝึกทักษะ ของ จ.อ.เกชา วาดนิ่ม</t>
  </si>
  <si>
    <t>งานวิจัยในชั้นเรียน เรื่อง การพัฒนาการจัดการเรียนการสอนวิชาสัญญาณ โดยใช้วิธีการสอนแบบเน้นผู้เรียน ของ พ.จ.อ.ไพฑูรย์ คุ้มกระทึก</t>
  </si>
  <si>
    <t>งานวิจัยในชั้นเรียน เรื่อง การพัฒนาการจัดการเรียนรู้วิชาคณิตศาสตร์พื้นฐานอุตสาหกรรม โดยใช้วิธีการสอนแบบเน้นผู้เรียน ของ น.ส.พิมลา ศรีสุธากุล</t>
  </si>
  <si>
    <t>งานวิจัยในชั้นเรียน เรื่อง การพัฒนาคู่มือการเรียนชุดวิชาศูนย์ยุทธการและการสื่อสารเบื้องต้น โดยใช้วิธีการสอนเน้นผู้เรียน ของ พ.จ.อ.ทวี พึ่งพา</t>
  </si>
  <si>
    <t xml:space="preserve">งานวิจัยในชั้นเรียน เรื่อง การพัฒนาการจัดการเรียนการสอนวิชาสัญญาณ โดยใช้วิธีการสอนแบบเน้นผู้เรียน ของ พ.จ.อ.พงษ์กมล ถวิลวงษ์      </t>
  </si>
  <si>
    <t xml:space="preserve">งานวิจัยในชั้นเรียน เรื่อง การพัฒนาการจัดการเรียนการสอนวิชาว่ายน้ำ โดยใช้วิธีการสอนแบบเน้นผู้เรียน ของ พ.จ.ท.ศักดิ์ดา พวงแก้ว </t>
  </si>
  <si>
    <t xml:space="preserve">งานวิจัยในชั้นเรียน เรื่อง การพัฒนาการจัดการเรียนการสอนวิชาสัญญาณ โดยใช้วิธีการสอนแบบเน้นผู้เรียน ของ พ.จ.ท.สุทัศน์ พรามกระโทก </t>
  </si>
  <si>
    <t xml:space="preserve">งานวิจัยในชั้นเรียน เรื่อง แรงจูงใจในการออกกำลังกายของ นักเรียนจ่าทหารเรือ โรงเรียนชุมพลทหารเรือ  ของ จ.อ.สุรศักดิ์ ประสานยุทธ  </t>
  </si>
  <si>
    <t xml:space="preserve">งานวิจัยในชั้นเรียน เรื่อง การพัฒนาการเรียนการสอนวิชาว่ายน้ำ โดยใช้วิธีการสอนแบบเน้นผู้เรียน ของ จ.อ.กำภู อุนอวยชัย </t>
  </si>
  <si>
    <t xml:space="preserve">งานวิจัยในชั้นเรียน เรื่อง การพัฒนาการจัดการเรียนการสอนวิชาสัญญาณ โดยใช้วิธีการสอนแบบเน้นผู้เรียน ของ จ.อ.กำภู อุนอวยชัย </t>
  </si>
  <si>
    <t xml:space="preserve">งานวิจัยในชั้นเรียน เรื่อง การพัฒนาการจัดการเรียนการสอนวิชาสัญญาณ โดยใช้วิธีการสอนแบบเน้นผู้เรียน ของ จ.อ.ดิเรก ชาติศักดิ์ยุทธ </t>
  </si>
  <si>
    <t>งานวิจัยในชั้นเรียน เรื่อง การพัฒนาคู่มือการเรียนชุดวิชาศูนย์ยุทธการและการสื่อสารเบื้องต้น โดยใช้วิธีการสอนเน้นผู้เรียน ของ จ.อ.กิตติศักดิ์ บูญรัตน์</t>
  </si>
  <si>
    <t>งานวิจัยในชั้นเรียน เรื่อง การพัฒนาคู่มือการเรียนชุดวิชาศูนย์ยุทธการและการสื่อสารเบื้องต้น โดยใช้วิธีการสอนเน้นผู้เรียน ของ จ.อ.ไชยันต์ สีสอง</t>
  </si>
  <si>
    <t>งานวิจัยในชั้นเรียน เรื่อง การพัฒนาการจัดการเรียนการสอนวิชาฝึกโรงงาน (ช่างเชื่อมประสาน) โดยใช้วิธีการสอนเน้นผู้เรียน ของ ร.ท.วินัย หรั่งเจริญ</t>
  </si>
  <si>
    <t>งานวิจัยในชั้นเรียน เรื่อง การพัฒนาการจัดการเรียนการสอนวิชาฝึกโรงงาน (ช่างปรับ) โดยใช้วิธีการสอนเน้นผู้เรียน ของ ร.ท.ณรงค์ จิตสกุลชัย</t>
  </si>
  <si>
    <t>งานวิจัยในชั้นเรียน เรื่อง การพัฒนาการจัดการเรียนการสอนวิชาฝึกโรงงาน (ช่างตีเหล็ก) โดยใช้วิธีการสอนเน้นผู้เรียน ของ ร.ท.อนันต์ เพชรทอง</t>
  </si>
  <si>
    <t>งานวิจัยในชั้นเรียน เรื่อง การพัฒนาการจัดการเรียนการสอนวิชาฝึกโรงงาน (ช่างกลึง) โดยใช้วิธีการสอนเน้นผู้เรียน ของ ร.ต.อนุชิต ศรีพุ่ม</t>
  </si>
  <si>
    <t>งานวิจัยในชั้นเรียน เรื่อง การพัฒนาการจัดการเรียนการสอนวิชาฝึกโรงงาน (ช่างเชื่อมประสาน) โดยใช้วิธีการสอนเน้นผู้เรียน ของ พ.จ.อ.วิษณุ นีลเสวี</t>
  </si>
  <si>
    <t>งานวิจัยในชั้นเรียน เรื่อง การใช้สื่อการสอนเชิงมัลติมีเดีย ของ ร.ท.สมชาย ฟักเขียว</t>
  </si>
  <si>
    <t>งานวิจัยในชั้นเรียน เรื่อง การพัฒนาการจัดการเรียนการสอนวิชาพลศึกษาโดยใช้วิธีการสอนแบบเน้นผู้เรียน ของ น.ต.หญิง วาริศา อัมพรมหา</t>
  </si>
  <si>
    <t>งานวิจัยในชั้นเรียน เรื่อง การพัฒนาผลสัมฤทธิ์ทางการเรียนรู้เครื่องทำความเย็น โดยจัดกิจกรรมการสอนแบบ Learning by doing ของ น.ต.วันชัย เนียมแสง</t>
  </si>
  <si>
    <t>งานวิจัยในชั้นเรียน เรื่อง การศึกษาพฤติกรรมการเรียนรู้โดยการใช้รูปแบบการสอนแบบสาธิต ของ ร.อ.สุรศักดิ์ ราเลิศ</t>
  </si>
  <si>
    <t>งานวิจัยในชั้นเรียน เรื่อง การพัฒนาการจัดการเรียนการสอนวิชาไฟฟ้าเบื้องต้นโดยใช้วิธีการสอนแบบเน้นผู้เรียน ของ ร.อ.ทัตพงษ์ ไพบูลย์</t>
  </si>
  <si>
    <t>งานวิจัยในชั้นเรียน เรื่อง การประเมินความพึงพอใจของนักเรียนจ่าทหารเรือที่มีต่อการใช้อุปกรณ์จริงเป็นสื่อการสอน ของ ร.ท.ไตรภพ คงควร</t>
  </si>
  <si>
    <t>งานวิจัยในชั้นเรียน เรื่อง การพัฒนาวิธีการประกอบส่วนที่สำคัญของทุ่นระเบิดโดยใช้การฝึกจากทุ่นระเบิด MK.6 ของจริง ของ ร.อ.สมัย นพพันธ์</t>
  </si>
  <si>
    <t xml:space="preserve">งานวิจัยในชั้นเรียน เรื่อง Google Platform กับการสนับสนุนการเรียนรู้   ของ ร.ท.ธงชัย จำปาศรี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</si>
  <si>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งานวิจัยในชั้นเรียน เรื่อง การพัฒนาทักษะการทิ้งดิ่งน้ำตื้นโดยใช้แบบฝึก ของ น.ต.วสุพล สินธพทอง</t>
  </si>
  <si>
    <t>งานวิจัยในชั้นเรียน เรื่อง การพัฒนาผลสัมฤทธิ์ทางการเรียนรู้วิชาการเรือโดยจัดกิจกรรมการสอนแบบ Learning by doing ของ ร.ต.แดนไพร ทาสถาน</t>
  </si>
  <si>
    <t>งานวิจัยในชั้นเรียน เรื่อง การพัฒนาการเรียนการสอนวิชาการเรือ ด้วยระบบ e-learning ของ ร.อ.ธันยา ปานแดง</t>
  </si>
  <si>
    <t>งานวิจัยในชั้นเรียน เรื่อง การพัฒนาทักษะกีฬาทหารเรือ (อุ้มหมูใส่เล้า) โดยใช้แบบฝึกทักษะ ของ น.ต.บรรเล็ง อ่อนพุทธา</t>
  </si>
  <si>
    <t>งานวิจัยในชั้นเรียน เรื่อง ความพึงพอใจผู้มาใช้ห้องยกน้ำหนัก รร.ชุมพลฯ ของ น.ต.บรรเล็ง อ่อนพุทธา</t>
  </si>
  <si>
    <t>งานวิจัยในชั้นเรียน เรื่อง การพัฒนาเอกสารประกอบการจัดการเรียนรู้รายวิชาศูนย์ยุทธการและการสื่อสารเบื้องต้น ของ ร.ท.สมควร ขุนจำเริญ</t>
  </si>
  <si>
    <t>งานวิจัยในชั้นเรียน เรื่อง แรงจูงใจในการออกกำลังกาย ของนักเรียนจ่าทหารเรือ โรงเรียนชุมพลทหารเรือ ของ พ.จ.อ.วิชาญ จำปา</t>
  </si>
  <si>
    <t>รายละเอียดประกอบตัวชี้วัดที่ 13.1 จำนวนกิจกรรมที่สนับสนุนชุมชนและสังคม</t>
  </si>
  <si>
    <t>กิจกรรมชุมพลอาสาพัฒนาชุมชน ห้วง พ.ค.62 - เม.ย.63 ณ พื้นที่ รร.ชุมพลฯ ยศ.ทร.</t>
  </si>
  <si>
    <t>กิจกรรมบริจาคโลหิต ใน 26-29 พ.ค.63 ณ รพ.สมเด็จพระนางเจ้าสิริกิติ์</t>
  </si>
  <si>
    <t>กิจกรรมสนับสนุนโครงการรณรงค์และควบคุมไข้เลือดออกประจำปี งป.2563 (ของเทศบาลเกล็ดแก้ว)  ในวันศุกร์ที่ 28 ก.พ.63 ณ พื้นที่ รร.ชุมพลฯ ยศ.ทร.</t>
  </si>
  <si>
    <t>กิจกรรมจิตอาสา “เราทำความดี เพื่อชาติ ศาสน์ กษัตริย์” ในวันที่ 6 ก.พ.63 ณ สาธารณะชายหาดบ้านอำเภอ (ข้าราชการ 8 นาย)</t>
  </si>
  <si>
    <t>กิจกรรมจิตอาสาปลูกต้นไม้อนุรักษ์ธรรมชาติ ในวันที่ 30 ก.ค.63 ณ บริเวณข้างสนามฮอกกี้ รร.ชุมพลฯ (ข้าราชการ 37 นาย นรจ.50 นาย)</t>
  </si>
  <si>
    <t xml:space="preserve">กิจกรรมปรับปรุงภูมิทัศน์ทำความสะอาดและจัดการขยะมูลฝอย ในวันที่ 17 และ 18 ม.ค.63  ณ โรงเรียนวัดหนองจับเต่า หมู่ที่ 5 ต.นาจอมเทียน อ.สัตหีบ จว.ชลบุรี และ </t>
  </si>
  <si>
    <t>ณ วิหารหลวงพ่อดำ หมู่ที่ 3 ต.แสมสาร อ.สัตหีบ จว.ชลบุรี ข้าราชการ จำนวน 10 นาย</t>
  </si>
  <si>
    <t>กิจกรรมจิตอาสาปลูกต้นไม้อนุรักษ์ธรรมชาติ ใน 30 ก.ค.63 สนามฮอกกี้ รร.ชุมพลฯ</t>
  </si>
  <si>
    <t>กิจกรรมปรับภูมิทัศน์/ทำความสะอาด/กำจัดขยะมูลฝอย รร.หนองจับเต่า ต.นาจอมเทียน สัตหีบ  และวิหารหลวงพ่อดำ ต.แสมสาร สัตหีบ ใน17-18 ม.ค.63</t>
  </si>
  <si>
    <t>กิจกรรมตั้งจุดบริการประชาชนในเทศกาลวันขึ้นปีใหม่</t>
  </si>
  <si>
    <t>กิจกรรมวันเด็กแห่งชาติ</t>
  </si>
  <si>
    <t>กิจกรรมมอบสิ่งของและเงินทุนให้มูลนิธิเด็กบ้านทานตะวัน</t>
  </si>
  <si>
    <t xml:space="preserve">กิจกรรมลอกคลองสามบาทในวันกองทัพเรือ </t>
  </si>
  <si>
    <t xml:space="preserve">กิจกรรมบริจาคโลหิตในวันกองทัพเรือ </t>
  </si>
  <si>
    <t>กิจกรรมบำเพ็ญประโยชน์วันกองทัพเรือ (ลอกคลอง)</t>
  </si>
  <si>
    <t>กิจกรรมวันรักษ์ต้นไม้ (ปลูกต้นไม้)</t>
  </si>
  <si>
    <t xml:space="preserve">กิจกรรมจิตอาสาพัฒนาคลองสามบาท </t>
  </si>
  <si>
    <t>กิจกรรมจิตอาสาปลูกต้นไม้อนุรักษ์ธรรมชาติ พื้นที่ศาลายา</t>
  </si>
  <si>
    <t>ศูนย์การเรียนรู้เศรษฐกิจพอเพียง ยศ.ทร.</t>
  </si>
  <si>
    <t>งานวิจัยในชั้นเรียน เรื่อง การพัฒนาทักษะการแบ่งประเภทเรือหลวง ของนักเรียนจ่าชั้น 1 ห้อง 1.3 ของ น.ต.สมยศ ตันมุ่ยฮ้อ</t>
  </si>
  <si>
    <t>งานวิจัยในชั้นเรียน เรื่อง การพัฒนาทักษะการถักเชือกเงื่อนสันปลาช่อนหุ้มราวบันได ของนักเรียนจ่าชั้นปีที่ 1 โดยกิจกรรมเพื่อนช่วยเพื่อน ของ ร.ท.สิริชัย สุวรรณพิทักษ์</t>
  </si>
  <si>
    <t>งานวิจัยในชั้นเรียน เรื่อง การพัฒนาการจัดการเรียนการสอนวิชาเดินเรือ 1 โดยใช้วิธีสอนแบบเน้นผู้เรียนเป็นสำคัญ ของ ร.ต.ธวัชชัย ด้วงเอียด</t>
  </si>
  <si>
    <t>งานวิจัยในชั้นเรียน เรื่อง การพัฒนาผลสัมฤทธิ์ทางการเรียนของนักเรียนจ่าทหารเรือชั้นปีที่ 1 สาขาวิชาการทหาร รายวิชาทหาร 1 โดยการเรียนแบบผู้เรียนเป็นศูนย์กลาง ของ</t>
  </si>
  <si>
    <t>งานวิจัยในชั้นเรียน เรื่อ งการพัฒนาทักษะการถอดแยกและประกอบตัวลูกเลื่อน ปืนกล 20 มม.แบบ 22 เออริคอน GAM Co - 1 ของ ร.ท.โกมล  สะอาดพรรค</t>
  </si>
  <si>
    <t>งานวิจัยในชั้นเรียน เรื่อง การพัฒนาการจัดการเรียนการสอนวิชาทหาร 1 (ทฤษฎี)  โดยใช้วิธีการสอนแบบเน้นผู้เรียน ของ ร.ต.นรินทร์ คงมั่น</t>
  </si>
  <si>
    <t>งานวิจัยในชั้นเรียน เรื่อง การพัฒนาทักษะการถอดแยกและประกอบตัวลูกเลื่อน ปืนกล 20 มม.แบบ 22 เออริคอน GAM Co - 1 ของ จ.อ.บุญสิน คำภูงา</t>
  </si>
  <si>
    <t>งานวิจัยในชั้นเรียน เรื่อง การพัฒนาความรู้ความเข้าใจเกี่ยวกับ ชื่อท่า คำบอกวิชาทหารราบปฏิบัติ ชั้น 1 ห้อง 1.7 ของ จ.อ.มานะ จอมเจริญ</t>
  </si>
  <si>
    <t>งานวิจัยในชั้นเรียน เรื่อง การพัฒนาความรู้ความเข้าใจเกี่ยวกับ ชื่อท่า คำบอกวิชาทหารราบปฏิบัติ ชั้น 2 ห้อง 2.14 ของ จ.อ.ปัญจชัย ประดิษฐ์ผล</t>
  </si>
  <si>
    <t>งานวิจัยในชั้นเรียน เรื่อง การพัฒนาความรู้ความเข้าใจเกี่ยวกับ ชื่อท่า คำบอกวิชาทหารราบปฏิบัติ ชั้น 2 ห้อง 2.14 ของ จ.อ.ชนินทร์ แสงอุไร</t>
  </si>
  <si>
    <t>งานวิจัยในชั้นเรียน เรื่อง การพัฒนาการจัดการเรียนการสอนวิชาเครื่องกังหันก๊าซ 2 โดยใช้วิธีการสอนแบบเน้นผู้เรียน ของ น.ต.มนตรี ดีการ</t>
  </si>
  <si>
    <t>งานวิจัยในชั้นเรียน เรื่อง การพัฒนาการสอนวิชาไฟฟ้าพื้นฐาน 1 โดยใช้วิธีการสอนแบบเน้นผู้เรียน ของ น.ต.จันดี ขุมาลี</t>
  </si>
  <si>
    <t xml:space="preserve">งานวิจัยในชั้นเรียน เรื่อง การพัฒนาการสอนวิชาไฟฟ้าพื้นฐาน 1 โดยใช้วิธีการสอนแบบเน้นผู้เรียน ของ ร.อ.พีรณัฐ หอมนาน </t>
  </si>
  <si>
    <t>งานวิจัยในชั้นเรียน เรื่อง การพัฒนาการจัดการเรียนการสอนวิชาการกลทั่วไป 1 โดยใช้วิธีการสอนแบบเน้นผู้เรียน ของ ร.ท.อภิวัติ พิมพิลา</t>
  </si>
  <si>
    <t>งานวิจัยในชั้นเรียน เรื่อง การพัฒนาการจัดการเรียนการสอนวิชาการป้องกันความเสียหาย 3 โดยใช้วิธีการสอนแบบเน้นผู้เรียน ของ ร.ต.อรรคพล เนมี</t>
  </si>
  <si>
    <t>งานวิจัยในชั้นเรียน เรื่อง การพัฒนาการจัดการเรียนการสอนวิชาการป้องกันความเสียหาย 1 โดยใช้วิธีการสอนแบบเน้นผู้เรียน ของ ร.ต.สมศักดิ์ จิตหวัง</t>
  </si>
  <si>
    <t>งานวิจัยในชั้นเรียน เรื่อง การพัฒนาการจัดการเรียนการสอนวิชาเขียนแบบ 1 โดยใช้วิธีการสอนแบบเน้นผู้เรียน ของ ร.ต.ระพิน ธรรมกิจนา</t>
  </si>
  <si>
    <t>งานวิจัยในชั้นเรียน เรื่อง การพัฒนาการจัดการเรียนการสอนวิชาอิเล็กทรอนิกส์พื้นฐาน 3 โดยใช้วิธีการสอนแบบเน้นผู้เรียน ของ ร.ต.ระพิน ธรรมกิจนา</t>
  </si>
  <si>
    <t>งานวิจัยในชั้นเรียน เรื่อง การพัฒนาการจัดการเรียนการสอนวิชาคอมพิวเตอร์เบื้องต้น 1 โดยใช้วิธีการสอนแบบเน้นผู้เรียน ของ พ.จ.อ.ประสิทธิ์ ขำตา</t>
  </si>
  <si>
    <t>งานวิจัยในชั้นเรียน เรื่อง การพัฒนาการจัดการเรียนการสอนวิชาเครื่องยนต์เบื้องต้น 1 โดยใช้วิธีการสอนแบบเน้นผู้เรียน ของ พ.จ.ท.ศิริพงษ์ จันทร์ลอยเมฆ</t>
  </si>
  <si>
    <t>งานวิจัยในชั้นเรียน เรื่อง การพัฒนาการจัดการเรียนการสอนวิชาป้องกันความเสียหาย 1 โดยใช้วิธีการสอนเน้นผู้เรียน ของ จ.อ.สุนทร  ก้องสมุทร</t>
  </si>
  <si>
    <t>งานวิจัยในชั้นเรียน เรื่อง การใช้เกมคำศัพท์ภาษาอังกฤษที่มีผลต่อการพัฒนาความสามารถการเรียนรู้คำศัพท์ภาษาอังกฤษ ของนักเรียนจ่าทหารเรือชั้นปีที่ 1 ของ</t>
  </si>
  <si>
    <t>งานวิจัยในชั้นเรียน เรื่อง การพัฒนาการจัดการเรียนรู้วิชาวิทยาศาสตร์ 3 โดยใช้วิธีการสอนแบบเน้นผู้เรียน ของ ร.ต.วรนาถ สักกะพลางกูร</t>
  </si>
  <si>
    <t>งานวิจัยในชั้นเรียน เรื่อง การพัฒนาการจัดการเรียนการสอนวิชาเครื่องจักรช่วย 3 โดยใช้วิธีการสอนแบบเน้นผู้เรียน ของ ร.ท.จิรพัฒน์ คุณชื่น</t>
  </si>
  <si>
    <t>งานวิจัยในชั้นเรียน เรื่อง การพัฒนาการจัดการเรียนการสอนวิชาเครื่องจักรไอน้ำ 1 โดยใช้วิธีการสอนแบบเน้นผู้เรียน ของ ร.อ.ปรีชา มัชฌิมะ</t>
  </si>
  <si>
    <t>งานวิจัยในชั้นเรียน  เรื่อง การพัฒนาการจัดการเรียนการสอนวิชา นว.3 โดยใช้วิธีการสอนแบบเน้นผู้เรียน ของ ร.ท.จรินทร์ กลั่นมาก</t>
  </si>
  <si>
    <t>งานวิจัยในชั้นเรียน เรื่อง การพัฒนาทักษะการเรียกชื่อส่วนประกอบของทุ่นหมายเขต แบบ 3 วิชาอาวุธใต้น้ำ ของ น.ต.ชัยวัฒน์ โกมารศรี</t>
  </si>
  <si>
    <t>งานวิจัยในชั้นเรียน เรื่อง การพัฒนาทักษะการเรียกชื่อส่วนประกอบของลูกปืนที่ใช้ในราชนาวี ของ นรจ.ชั้นปีที่ 1 ห้อง 1.6 ของ น.ต.โกมาน โพธิ์ทอง</t>
  </si>
  <si>
    <t>งานวิจัยในชั้นเรียน เรื่อง การพัฒนาทักษะการถอดและประกอบตัวลูกเลื่อนปืนกล 20 มม. แบบ 22 เออริคอน GAM CO - 1 ของ ร.อ.สมัย นพพันธ์</t>
  </si>
  <si>
    <t>งานวิจัยในชั้นเรียน เรื่อง แรงจูงใจในการออกกำลังกาย ของนักเรียนจ่าชั้นปีที่ 1 โรงเรียนชุมพลทหารเรือ ของ พ.จ.อ.ปรีชา ผิวแดง</t>
  </si>
  <si>
    <t>งานวิจัยในชั้นเรียน เรื่องการพัฒนาทักษะว่ายน้ำของนักกีฬาว่ายน้ำนักเรียนจ่า ชั้นปีที่ 1 และชั้นปีที่ 2 ของ จ.อ.มีชัย บัวภา</t>
  </si>
  <si>
    <t>งานวิจัยในชั้นเรียน เรื่อง แรงจูงใจในการเรียนและความผูกพัน ต่อ พรรค - เหล่า กลิน ของนักเรียนจ่าชั้นปีที่ 2 ของ พ.จ.อ.นพรัตน์ มหาศร</t>
  </si>
  <si>
    <t>งานวิจัยในชั้นเรียน เรื่อง การพัฒนาการจัดการเรียนการสอนวิชาไฟฟ้าพื้นฐาน 1 โดยใช้วิธีการสอนแบบเน้นผู้เรียน ของ พ.จ.อ.วรพงษ์ เชิดชมกลิ่น</t>
  </si>
  <si>
    <t>งานวิจัยในชั้นเรียน เรื่อง ความพึงพอใจของนักเรียนจ่า ชั้นปีที่ 2 โรงเรียนชุมพลทหารเรือต่อการจัดการเรียนการสอนหลักสูตรพลแม่นปืน ของ พ.จ.อ.ธนวัตร หอมทรง</t>
  </si>
  <si>
    <t xml:space="preserve">งานวิจัยในชั้นเรียน เรื่อง การพัฒนาความรู้ความเข้าใจเกี่ยวกับชื่อท่าคำบอกวิชาทหาร 1 (ปฏิบัติ) ของนักเรียนจ่า ชั้นปีที่ 1 ห้อง 1.10 พรรคกลิน </t>
  </si>
  <si>
    <t>งานวิจัยในชั้นเรียน เรื่อง ความต้องการจำเป็นของ นรจ.ชั้นปีที่ 2 รร.ชุมพลทหารเรือ ที่ต้องการศึกษาเพิ่มเติมในหลักสูตรพิเศษของกองทัพเรือ ของ พ.จ.อ.วิษณุ เรืองรุ่ง</t>
  </si>
  <si>
    <t xml:space="preserve">งานวิจัยในชั้นเรียน เรื่อง การพัฒนาความรู้ความเข้าใจเกี่ยวกับชื่อท่าคำบอกวิชาทหารราบปฏิบัติของนักเรียนจ่า ชั้นปีที่ 2 ห้อง 2.7 พรรค นว.สห. </t>
  </si>
  <si>
    <t xml:space="preserve">งานวิจัยในชั้นเรียน เรื่อง การพัฒนาความรึความเข้าใจเกี่ยวกับชื่อท่าคำบอกวิชาทหารราบปฏิบัติของนักเรียนจ่า ชั้นปีที่ 1 ห้อง 1.6 พรรค นว.ป.(สอ.รฝ.) </t>
  </si>
  <si>
    <t>งานวิจัยในชั้นเรียน เรื่อง การพัฒนาความรู้ความเข้าใจเกี่ยวกับชื่อท่าคำบอกวิชาทหารราบปฏิบัติของนักเรียนจ่า ชั้นปีที่ 1 ห้อง 1.4 พรรค นว.ป.กร. โดยใช้คู่มือการฝึก</t>
  </si>
  <si>
    <t>งานวิจัยในชั้นเรียน เรื่อง การพัฒนาทักษะกีฬาทหารเรือ (วิ่ง 4 ขา)โดยใช้แบบฝึกทักษะของนักเรียนจ่าทหารเรือ  ชั้นปีที่ 1 โรงเรียนชุมพลทหารเรือ ของ จ.อ.ชยพล เหล่าสุพรรณ์</t>
  </si>
  <si>
    <t>งานวิจัยในชั้นเรียน เรื่อง การพัฒนาทักษะว่ายน้ำของนักกีฬาว่ายน้ำนักเรียนจ่าชั้นปีที่ 1 และชั้นปีที่ 2 ของ จ.อ.อรรถกร ผักไหม</t>
  </si>
  <si>
    <t>หน้า 7.4/11</t>
  </si>
  <si>
    <t>14-91</t>
  </si>
  <si>
    <t>หน้า 7.3/13</t>
  </si>
  <si>
    <t>หน้า 7.2/15</t>
  </si>
  <si>
    <t>(ร่าง) รายงานผลการประเมินตนเอง</t>
  </si>
  <si>
    <t>หมวด 7 ผลลัพธ์การดำเนินการ ของ ยศ.ทร.</t>
  </si>
  <si>
    <t>ตามเกณฑ์การพัฒนาคุณภาพการบริหารจัดการภาครัฐ พ.ศ.2562</t>
  </si>
  <si>
    <r>
      <t>ร้อยละของจำนวนผู้สำเร็จการศึกษาที่มีผลประเมินความพึงพอใจ</t>
    </r>
    <r>
      <rPr>
        <u/>
        <sz val="15"/>
        <rFont val="TH SarabunPSK"/>
        <family val="2"/>
      </rPr>
      <t>จาก</t>
    </r>
  </si>
  <si>
    <r>
      <rPr>
        <u/>
        <sz val="15"/>
        <rFont val="TH SarabunPSK"/>
        <family val="2"/>
      </rPr>
      <t>หน่วยรับบรรจุ</t>
    </r>
    <r>
      <rPr>
        <sz val="15"/>
        <rFont val="TH SarabunPSK"/>
        <family val="2"/>
      </rPr>
      <t xml:space="preserve"> ในระดับมากขึ้นไป ต่อจำนวนผู้สำเร็จการศึกษา</t>
    </r>
  </si>
  <si>
    <r>
      <rPr>
        <u/>
        <sz val="15"/>
        <rFont val="TH SarabunPSK"/>
        <family val="2"/>
      </rPr>
      <t>จากหน่วยต้นสังกัด</t>
    </r>
    <r>
      <rPr>
        <sz val="15"/>
        <rFont val="TH SarabunPSK"/>
        <family val="2"/>
      </rPr>
      <t>ในระดับมากขึ้นไป ต่อจำนวนผู้สำเร็จการฝึกอบรม</t>
    </r>
  </si>
  <si>
    <r>
      <rPr>
        <u/>
        <sz val="15"/>
        <rFont val="TH SarabunPSK"/>
        <family val="2"/>
      </rPr>
      <t>การจัดการเรียนการสอน</t>
    </r>
    <r>
      <rPr>
        <sz val="15"/>
        <rFont val="TH SarabunPSK"/>
        <family val="2"/>
      </rPr>
      <t>ในระดับมากขึ้นไป ต่อจำนวนผู้เข้ารับการฝึก</t>
    </r>
  </si>
  <si>
    <r>
      <t>ร้อยละของจำนวน นรจ.ที่ประเมินความพึงพอใจที่มีต่อ</t>
    </r>
    <r>
      <rPr>
        <u/>
        <sz val="15"/>
        <rFont val="TH SarabunPSK"/>
        <family val="2"/>
      </rPr>
      <t>การจัดการเรียน</t>
    </r>
  </si>
  <si>
    <r>
      <rPr>
        <u/>
        <sz val="15"/>
        <rFont val="TH SarabunPSK"/>
        <family val="2"/>
      </rPr>
      <t>การสอน</t>
    </r>
    <r>
      <rPr>
        <sz val="15"/>
        <rFont val="TH SarabunPSK"/>
        <family val="2"/>
      </rPr>
      <t xml:space="preserve">ในระดับมากขึ้นไปต่อจำนวน นรจ. ที่ประเมินทั้งหมด </t>
    </r>
  </si>
  <si>
    <r>
      <t>ร้อยละของจำนวน</t>
    </r>
    <r>
      <rPr>
        <u/>
        <sz val="15"/>
        <rFont val="TH SarabunPSK"/>
        <family val="2"/>
      </rPr>
      <t>ตัวชี้วัดที่สำคัญ</t>
    </r>
    <r>
      <rPr>
        <sz val="15"/>
        <rFont val="TH SarabunPSK"/>
        <family val="2"/>
      </rPr>
      <t xml:space="preserve">ในแผนปฏิบัติราชการประจำปีที่บรรลุ </t>
    </r>
  </si>
  <si>
    <r>
      <t>(หลักสูตร</t>
    </r>
    <r>
      <rPr>
        <i/>
        <u/>
        <sz val="15"/>
        <rFont val="TH SarabunPSK"/>
        <family val="2"/>
      </rPr>
      <t>ผลิตกำลังพล</t>
    </r>
    <r>
      <rPr>
        <i/>
        <sz val="15"/>
        <rFont val="TH SarabunPSK"/>
        <family val="2"/>
      </rPr>
      <t xml:space="preserve"> นรจ.รร.ชุมพลฯ)</t>
    </r>
  </si>
  <si>
    <r>
      <rPr>
        <u/>
        <sz val="15"/>
        <rFont val="TH SarabunPSK"/>
        <family val="2"/>
      </rPr>
      <t>คู่เทียบ</t>
    </r>
    <r>
      <rPr>
        <sz val="15"/>
        <rFont val="TH SarabunPSK"/>
        <family val="2"/>
      </rPr>
      <t xml:space="preserve"> : นรจ.รร.จอ.ยศ.ทอ.</t>
    </r>
  </si>
  <si>
    <r>
      <t>(หลักสูตร</t>
    </r>
    <r>
      <rPr>
        <u/>
        <sz val="15"/>
        <rFont val="TH SarabunPSK"/>
        <family val="2"/>
      </rPr>
      <t>พัฒนากำลังพล</t>
    </r>
    <r>
      <rPr>
        <sz val="15"/>
        <rFont val="TH SarabunPSK"/>
        <family val="2"/>
      </rPr>
      <t>ของ ทร.)</t>
    </r>
  </si>
  <si>
    <t>รายละเอียดผลลัพธ์การดำเนินการตามตัวชี้วัดที่สำคัญใน</t>
  </si>
  <si>
    <t>CP2.1 กระบวนการอบรมศีลธรรม</t>
  </si>
  <si>
    <t>แจ้งการอบรมผ่านสารบรรณอิเล็กทรอนิกส์ (ประหยัดกระดาษ)</t>
  </si>
  <si>
    <t>CP2.2 กระบวนการเผยแพร่หลักวิชาการทางพุทธศาสนา</t>
  </si>
  <si>
    <t>CP4.1.2 กระบวนการจัดอบรม (รร.สธ./รร.ชต.)</t>
  </si>
  <si>
    <t>แจกตำราเรียนและเอกสารประกอบการอบรมในรูปแบบไฟล์อิเล็กทรอนิกส์ (ลดกระดาษ+หมึกพิมพ์)</t>
  </si>
  <si>
    <t>CP4.2.1 กระบวนการจัดกำลังพลเข้ารับการอบรม</t>
  </si>
  <si>
    <t>แจ้งชื่อผู้เข้าอบรมผ่านทางเว็บไซต์ (ประหยัดกระดาษ)</t>
  </si>
  <si>
    <t>CP4.2.2 กระบวนการจัดการอบรม</t>
  </si>
  <si>
    <t>ใช้ระบบสารสนเทศจัดการอบรมและประเมินความพึงพอใจ (ประหยัดกระดาษ)</t>
  </si>
  <si>
    <t>CP4.2.3 กระบวนการวัด ประเมินผล และตัดสินผลการอบรม</t>
  </si>
  <si>
    <t>ใช้ระบบสารสนเทศคำนวณหาระดับคะแนนผู้เข้ารับการอบรม (ประหยัดกระดาษ)</t>
  </si>
  <si>
    <t>CP4.2.4 กระบวนการรายงานผลและส่งตัวผู้สำเร็จการอบรม</t>
  </si>
  <si>
    <t>CP5.2 กระบวนการจัดอบรม</t>
  </si>
  <si>
    <t>นำระบบสารสนเทศมาใช้ในการประเมินความพึงพอใจ (ลดเวลา)</t>
  </si>
  <si>
    <t>CP8.1 กระบวนการศึกษาวิเคราะห์ด้านยุทธศาสตร์และการสงครามทางเรือ</t>
  </si>
  <si>
    <t>CP8.2  กระบวนการฝึกด้วยเครื่องฝึกจำลองยุทธ์</t>
  </si>
  <si>
    <t>นำเทคโนโลยีใช้อบรมแนะนำการใช้งานเครื่องฝึกจำลองยุทธ์</t>
  </si>
  <si>
    <t>CP9.1.1 กระบวนการกำหนดความต้องการและจัดหาพัสดุสายยุทธศึกษา</t>
  </si>
  <si>
    <t>CP9.2 กระบวนการให้บริการเครื่องช่วยการศึกษา</t>
  </si>
  <si>
    <t>จัดการอบรม จนท. การใช้งานเครื่อง ลดการเสียหายของอุปกรณ์ ยืดอายุการใช้งาน</t>
  </si>
  <si>
    <t>CP9.3 กระบวนการซ่อมบำรุงเครื่องช่วยการศึกษา</t>
  </si>
  <si>
    <t>จัดทำเอกสารให้คำแนะนำการใช้งาน ช่วยยืดอายุการใช้งาน ลดงบประมาณการจัดซื้อใหม่ (ลด งป.)</t>
  </si>
  <si>
    <t>CP10.1 กระบวนการจัดเก็บรักษาเอกสารที่มีคุณค่าทางประวัติศาสตร์</t>
  </si>
  <si>
    <t>การใช้เครื่องสแกนเอกสาร จัดเก็บเอกสารให้อยู่ในรูปแบบไฟล์ดิจิทัล (ลดกระดาษ)</t>
  </si>
  <si>
    <t>CP10.2 กระบวนการจัดเก็บรักษาเอกสารที่มีคุณค่าทางประวัติศาสตร์</t>
  </si>
  <si>
    <t>การจำทำข้อมูลเผยแพร่ทาง Exelbook,Page,Facebook ในรูปแบบคิวอาร์โค้ด (ลดกระดาษ)</t>
  </si>
  <si>
    <t>SP8.2 กระบวนการจัดการทรัพยากร สารสนเทศ</t>
  </si>
  <si>
    <t>นำระบบสารสนเทศมาวิเคราะห์หมวดหมู่ ทำรายการลงทะเบียน (ลดการสูญหายทรัพยากร)</t>
  </si>
  <si>
    <t>SP8.3 กระบวนการจัดทำเอกสารดิจิตอล</t>
  </si>
  <si>
    <t>SP6.2 กระบวนการจัดทำนิตยสารนาวิกศาสตร์</t>
  </si>
  <si>
    <t>นำระบบสารสนเทศมาใช้ในการตอบ-รับส่งต้นฉบับบทความจากผู้เขียน (ลดกระดาษ)</t>
  </si>
  <si>
    <t>CP7.1 กระบวนการด้านการประกันคุณภาพการศึกษา</t>
  </si>
  <si>
    <t>นำผลการศึกษาวิเคราะห์ไปใช้อ้างอิงหรือสถานศึกษาของ ยศ.ทร.นำไปใช้ประกอบการเรียน</t>
  </si>
  <si>
    <t>อย่างน้อย 1 สถานศึกษา (ลดเวลา)</t>
  </si>
  <si>
    <t>จากการพิจารณากลั่นกรองความต้องการตามหลักเกณฑ์ของการส่งกำลังบำรุงที่ ทร.อนุมัติ</t>
  </si>
  <si>
    <t xml:space="preserve"> ทำให้สามารถลดงบประมาณ</t>
  </si>
  <si>
    <t xml:space="preserve">นำเอกสารของหลักสูตรต่างๆ เช่น วทร. มาจัดทำเป็นรูปแบบเอกสารดิจิทัล </t>
  </si>
  <si>
    <t>(ลดค่าใช้จ่ายในการทำสำเนาเอกสาร)</t>
  </si>
  <si>
    <t>ติดตามการดำเนินงานด้านประกันคุณภาพการศึกษาของสถานศึกษาในบังคับบัญชาและในกำกับ</t>
  </si>
  <si>
    <t>ดูแลของ ยศ.ทร. ผ่านทางระบบจัดเก็บข้อมูลบนเครือข่าย (NAS) ลดการใช้กระดาษในการ</t>
  </si>
  <si>
    <t>จัดทำสำเนา เอกสาร เกี่ยวกับการพัฒนางานประกันคุณภาพที่แจกจ่ายสถานศึกษา</t>
  </si>
  <si>
    <t>http://www.navedu.navy.mi.th/sintamsontanatam2563/index_sontanatham.html</t>
  </si>
  <si>
    <t>- เผยแพร่บทความทางศีลธรรมและวัฒนธรรมประจำวันพฤหัสบดีบนเว็บไซต์ของ ยศ.ทร.</t>
  </si>
  <si>
    <t>http://www.navedu.navy.mi.th/sintamstory2563/index_sintamstory.html</t>
  </si>
  <si>
    <t>- เผยแพร่บทความทางศีลธรรมทางสถานีวิทยุ ส.ทร.</t>
  </si>
  <si>
    <t>การรับสมัครระบบออนไลน์ การจ่ายเงินได้หลายช่องทาง การทำสัญญาผ่านออนไลน์</t>
  </si>
  <si>
    <t xml:space="preserve"> และผู้คำประกันผ่านวิดีโอคอล และแอปพลิเคชันไลน์</t>
  </si>
  <si>
    <t>CP3.1.4 กระบวนการเสนอผลการศึกษาและแต่งตั้งยศทหาร</t>
  </si>
  <si>
    <t>ได้อย่างรวดเร็วและเกิดความผิดพลาดน้อยที่สุด</t>
  </si>
  <si>
    <t xml:space="preserve">สถานศึกษา จัดทำข้อมูลเป็นไฟล์อิเล็กทรอนิกส์ ส่งให้ ยศ.ทร. เพื่อตรวจสอบความถูกต้อง ก่อนส่ง </t>
  </si>
  <si>
    <t>ข้อมูลประกอบการแต่งตั้งยศทหารที่ส่งให้ กพ.ทร. ทำให้ได้ข้อมูลที่ถูกต้อง ครบถ้วน และทันเวลา</t>
  </si>
  <si>
    <t>(CP4.1.2 กระบวนการจัดอบรม)</t>
  </si>
  <si>
    <t>- ตารางสอนอิเล็กทรอนิกส์</t>
  </si>
  <si>
    <t xml:space="preserve">- ระบบการเรียนออนไลน์  E-learning  โดยโปรแกรม Moodle  </t>
  </si>
  <si>
    <t>- การทดสอบก่อนเรียนแบบออนไลน์</t>
  </si>
  <si>
    <t>นายทหารสัญญาบัตร (วทร.ยศ.ทร./รร.สธ.ทร.ยศ.ทร./รร.ชต.ยศ.ทร.)</t>
  </si>
  <si>
    <t>CP4.1 กระบวนการพัฒนากำลังพลตามแนวทางรับราชการ ระดับ</t>
  </si>
  <si>
    <t>การจัดการเรียนการสอนที่สอดคล้องกับสถานการณ์ และเพิ่มประสิทธิภาพการปฏิบัติงาน</t>
  </si>
  <si>
    <t xml:space="preserve"> โดยการประยุกต์ใช้เทคโนโลยีทางการศึกษา อาทิ software Web Ex ในการจัดการศึกษาทางไกล </t>
  </si>
  <si>
    <t>ซึ่งได้แก่ การบรรยายและการสัมมนาออนไลน์</t>
  </si>
  <si>
    <t>- ระบบประเมินออนไลน์ ซึ่งสามารถประเมินด้วยเครื่องคอมพิวเตอร์หรือผ่านโทรศัพท์มือถือ</t>
  </si>
  <si>
    <t>(Smart Phone)  สะดวก รวดเร็วในการประเมินและลดปริมาณกระดาษ สามารถประมวลผล</t>
  </si>
  <si>
    <t>การประเมินทันทีหลังการประเมินผล และสามารถสรุปผลให้ผู้เกี่ยวข้องทราบได้ทุกเดือน</t>
  </si>
  <si>
    <t>อีกทั้งตรวจสอบติดตามให้ผู้เข้ารับการอบรมทำการประเมินให้ครบถ้วน  ได้แก่  การประเมิน</t>
  </si>
  <si>
    <t>ผู้บรรยายและผู้คุมสัมมนา ประเมินคุณลักษณะส่วนบุคคล  ประเมินความพึงพอใจที่มีต่อ</t>
  </si>
  <si>
    <t xml:space="preserve">ความพร้อมของทรัพยากรสนับสนุนการเรียนรู้/การฝึกปฏิบัติ   </t>
  </si>
  <si>
    <t>CP4.1.3 กระบวนการวัด ประเมินผล และตัดสินผล</t>
  </si>
  <si>
    <t>ใช้ซอฟต์แวร์ ในการประมวลผลคะแนนและตัดสินผล</t>
  </si>
  <si>
    <t>ใช้เทคโนโลยีดิจิทัลในการแจ้งรายชื่อผู้อบรมผ่านทางเว็บไซต์</t>
  </si>
  <si>
    <t xml:space="preserve">-การเรียนการสอนแบบออนไลน์ผ่านระบบ Smart Learning   </t>
  </si>
  <si>
    <t>- ประเมินความพึงพอใจแบบออนไลน์</t>
  </si>
  <si>
    <t>-การฝึกการเดินเรือด้วยเครื่องฝึกจำลองการเดินเรือแบบเคลื่อนย้ายได้ (Mobile Bridge Simulator)</t>
  </si>
  <si>
    <t>-การใช้ตำราอิเล็กทรอนิกส์</t>
  </si>
  <si>
    <t xml:space="preserve">หน่วยต้นสังกัดประเมินความพึงพอใจผู้สำเร็จการอบรมผ่านระบบออนไลน์ </t>
  </si>
  <si>
    <t>สามารถตรวจสอบติดตามจำนวนหน่วยที่ทำการประเมินได้</t>
  </si>
  <si>
    <t>ใช้ระบบสารสนเทศในการคำนวณหาระดับคะแนนของนักเรียน</t>
  </si>
  <si>
    <t>ประเมินความพึงพอใจผ่านระบบสารสนเทศ</t>
  </si>
  <si>
    <t>- การฝึกฝนภาษาอังกฤษด้วยตนเองโดยใช้โปรแกรม Quarter Scholar</t>
  </si>
  <si>
    <t>ผ่านแอปพลิเคชันบนโทรศัพท์มือถือ</t>
  </si>
  <si>
    <t>- Mobile Application  เรียนภาษาอังกฤษแบบอเมริกัน (ALC) เรียนรู้ด้วยตนเอง</t>
  </si>
  <si>
    <t>CP7.1 กระบวนการพัฒนาประกันคุณภาพการศึกษา</t>
  </si>
  <si>
    <t>ประชาสัมพันธ์ข่าวสารงานประกันที่เป็นปัจจุบันผ่านทางเว็บไซต์ Social Media</t>
  </si>
  <si>
    <t>CP7.2 กระบวนการตรวจเยี่ยมสถานศึกษา</t>
  </si>
  <si>
    <t>ใช้เทคโนโลยีสารสนเทศมาใช้ในการจัดเก็บและเผยแพร่ผลงานบนสื่อออนไลน์ในลักษณะของ E-Book</t>
  </si>
  <si>
    <t xml:space="preserve">ใช้ Remote Maintenance เครื่องฝึก NWS ผ่าน Shell Script </t>
  </si>
  <si>
    <t>การส่งไฟล์ภาพผ่านทางแอปพลิเคชั่นไลน์ โดยคิวอาร์โค้ดแทนการพิมพ์ภาพ</t>
  </si>
  <si>
    <t>การนำไอทีมาจัดเก็บข้อมูลการซ่อมทำเพื่อการดำเนินการซ่อมทำ</t>
  </si>
  <si>
    <t>CP9.1.3 กระบวนการแจกจ่ายพัสดุสายยุทธศึกษา</t>
  </si>
  <si>
    <t>โปรแกรมการลงทะเบียนควบคุมครุภัณฑ์พัสดุเครื่องช่วยการศึกษา การเบิกจ่ายพัสดุ</t>
  </si>
  <si>
    <t>ติดตามการดำเนินงานด้านประกันคุณภาพการศึกษาของสถานศึกษาในบังคับบัญชาและ</t>
  </si>
  <si>
    <t>ในกำกับดูแลของ ยศ.ทร. ผ่านทางระบบจัดเก็บข้อมูลบนเครือข่าย (NAS)</t>
  </si>
  <si>
    <t>CP10.2 กระบวนการจัดเก็บรักษาวัตถุพิพิธภัณฑ์</t>
  </si>
  <si>
    <t>ใช้เครื่องสแกนเอกสารและกล้องถ่ายรูปจัดเก็บเอกสารคุณค่าทางประวัติศาสตร์และวัตถุพิพิธภัณฑ์</t>
  </si>
  <si>
    <t>ให้อยู่ในรูปแบบไฟล์ดิจิทัล การเผยแพร่ข้อมูลทางเว็บไซต์กองประวัติศาสตร์และ Facebook</t>
  </si>
  <si>
    <t>การลงทะเบียนควบคุมเอกสารและวัตถุภัณฑ์ที่มีคุณค่าทางประวัติศาสตร์ในระบบโปรแกรม</t>
  </si>
  <si>
    <t>จัดการฐานข้อมูลพิพิธภัณฑ์ของศูนย์เทคโนโลยีอิเล็กทรอนิกส์และคอมพิวเตอร์แห่งชาติ (NECTEC)</t>
  </si>
  <si>
    <t>SP1.1 กระบวนการรับ-ส่งเอกสาร</t>
  </si>
  <si>
    <t>การรับ-ส่งเอกสาร ด้วยระบบงานสารบรรณอิเล็กทรอนิกส์ ทร.</t>
  </si>
  <si>
    <t>SP1.2.1 กระบวนการย้ายบรรจุกำลังพล</t>
  </si>
  <si>
    <t>ระบบงานด้านกำลังพล</t>
  </si>
  <si>
    <t>SP1.2.2 กระบวนการคัดเลือกบุคคลพลเรือนเป็นพนักงานราชการ</t>
  </si>
  <si>
    <t>ใช้ระบบสารสนเทศในการสมัครสอบและแจ้งผลการสอบคัดเลือกบุคคลพลเรือนเป็นพนักงานราชการ</t>
  </si>
  <si>
    <t>SP1.2.3 กระบวนการพิจารณาบำเหน็จประจำปี</t>
  </si>
  <si>
    <t>ใช้ข้อมูลจากระบบสารสนเทศในการพิจารณาบำเหน็จประจำปี</t>
  </si>
  <si>
    <t>SP1.3.1 กระบวนการคัดเลือกข้าราชการเข้ารับการศึกษาอบรม</t>
  </si>
  <si>
    <t>นำระบบสารสนเทศช่วยในการคัดเลือกผู้เข้ารับการศึกษา อบรม และแจ้งผลการคัดเลือก</t>
  </si>
  <si>
    <t>SP2.1 กระบวนการพิจารณาหลักสูตร และตรวจสอบหลักสูตรต่าง ๆ ในกองทัพเรือ</t>
  </si>
  <si>
    <t>ตรวจสอบคะแนนการตัดสินผลการสอบความรู้ในแบบกรอกคะแนน ยศ.5 ด้วยโปรแกรม Excel</t>
  </si>
  <si>
    <t xml:space="preserve">SP4 กระบวนการจัดซื้อ/จ้าง    </t>
  </si>
  <si>
    <t xml:space="preserve">ใช้ระบบ RTN ERP  และ EGP ในขั้นตอนการจัดซื้อ/จ้าง  </t>
  </si>
  <si>
    <t>SP5.1 กระบวนการเบิกเงิน</t>
  </si>
  <si>
    <t xml:space="preserve">ติดตามการเบิกจ่ายเงินสวัดิการจากกรมบัญชีกลางจากผ่านเว็บไซต์  </t>
  </si>
  <si>
    <t>SP5.2 กระบวนการจ่ายเงิน</t>
  </si>
  <si>
    <t>นำระบบ TMB Business Click มารับโอนจ่ายเงินผ่านบัญชีอัตโนมัติทำให้รวดเร็ว</t>
  </si>
  <si>
    <t>และอนุมัติหลักสูตร</t>
  </si>
  <si>
    <t>ให้หน่วยต่างๆ ส่งข้อมูลหลักสูตรเป็นไฟล์อิเล็กทรอนิกส์เพื่อความรวดเร็วในการตรวจสอบ</t>
  </si>
  <si>
    <t>SP5.3 กระบวนการจัดทำรายงานงบการเงิน</t>
  </si>
  <si>
    <t>นำระบบ GFMIS และระบบ ERP RTN มาจัดทำแผนจ่ายเงินตามฎีกา</t>
  </si>
  <si>
    <t>SP6.3 กระบวนการเผยแพร่ผลงานวิชาการ</t>
  </si>
  <si>
    <t xml:space="preserve">SP8.2 กระบวนการจัดการทรัพยากร สารสนเทศ </t>
  </si>
  <si>
    <t>ใช้โปรแกรมห้องสมุดอัตโนมัติ Mil-Lib ในการบันทึกรายการบรรณานุกรม</t>
  </si>
  <si>
    <t>ใช้กล้องถ่ายรูป เครื่องสแกนและโปรแกรม Acrobat  ในการทำเอกสารดิจิตอล</t>
  </si>
  <si>
    <t>SP8.4 กระบวนการให้ยืมทรัพยากร สารสนเทศ</t>
  </si>
  <si>
    <t>ระบบงานห้องสมุดอัตโนมัติ Mil-Lib ในการสืบค้นและให้บริการเอกสารดิจิทัล</t>
  </si>
  <si>
    <t xml:space="preserve">คณะกรรมการ/คณะอนุกรรมการรับสมัครและสอบคัดเลือกบุคคลพลเรือนเข้าเป็นนักเรียนจ่าทหารเรือ ทำสัญญานักเรียนจ่า แบบออนไลน์ โดยการส่งเอกสารหลักฐานผ่าน E – Mail </t>
  </si>
  <si>
    <t xml:space="preserve">และสื่อสารผ่านแอปพลิเคชั่นไลน์ และวิดีโอคอล  </t>
  </si>
  <si>
    <t>พัฒนาต่อยอดระบบระบบเบิก-คืน และตรวจสอบอาวุธปืน โดยการเพิ่มเครื่องมือที่จะช่วยใน การเพิ่มประสิทธิภาพ ลดความผิดพลาดที่เกิดจากความผิดพลาดส่วนบุคคลในการเบิก-คืน</t>
  </si>
  <si>
    <t xml:space="preserve">การรักษาความปลอดภัยตั้งแต่ระดับคลังสรรพาวุธหน่วยลงไปจนถึงระดับคลังกองร้อย และสามารถติดตามสถานภาพสรรพาวุธจากแอพพลิเคชั่นได้ตลอดเวลา </t>
  </si>
  <si>
    <t>รร.ชุมพลฯ ยศ.ทร.  ระบบคลังสรรพาวุธ (Smart Weapon Store) เพื่อเพิ่มประสิทธิภาพในการบริหารจัดการและรักษาความปลอดภัยหน่วยที่มีคลังสรรพาวุธ</t>
  </si>
  <si>
    <t>ฝวก.ยศ.ทร. จัดทำนวัตกรรมเรื่อง การพัฒนากระบวนการการเรียนการสอนหมวดวิชาปฏิบัติการทางทหารของหลักสูตรพรรคนาวิน และการพัฒนาระบบการใช้ห้องเรียนเสมือนจริง</t>
  </si>
  <si>
    <t xml:space="preserve">ให้มีความสมบูรณ์ยิ่งขึ้น ตอบสนองการใช้งานได้อย่างมีประสิทธิภาพ   </t>
  </si>
  <si>
    <t xml:space="preserve">รร.ชต.ยศ.ทร. จัดทำนวัตกรรมเรื่อง ระบบสารสนเทศโรงเรียนนายทหารเรือชั้นต้นผ่านแอปพลิเคชั่นบนโทรศัพท์เคลื่อนที่ (Smart Tlos Data information)    </t>
  </si>
  <si>
    <t xml:space="preserve"> เพื่อสนับสนุนกระบวนการจัดการอบรมและประเมินผลของหลักสูตร ของ รร.ชต.ยศ.ทร. ผ่านทางระบบมือถือ (Smart Phone) โดยพัฒนาต่อยอดจากระบบเดิมที่มีจัดทำ</t>
  </si>
  <si>
    <t xml:space="preserve">ตารางสอนอิเล็กทรอนิกส์บน Google Doc ลิงค์เอกสารประกอบการบรรยาย และแบบประเมินอิเล็กทรอนิกส์ (Google Form)  เพิ่ม บริการการเรียนของสอนในด้านอื่น ๆ </t>
  </si>
  <si>
    <t xml:space="preserve">เช่น เช็ควันลา การตรวจสอบการอนุญาตลา รวมทั้งการแจ้งประกาศข่าวสารที่สาคัญ  และจัดเก็ฐข้อมูลที่สำคัญไว้ในระบบ NAS  พร้อมทั้งจัดทำเป็น  Mobile App  </t>
  </si>
  <si>
    <t>ให้ นายทหทารนักเรียนติดตั้งบนโทรศัพท์เคลื่อนที่ (Smart Phone)</t>
  </si>
  <si>
    <t xml:space="preserve"> โดยพัฒนาต่อยอดจากโปรแกรมที่พัฒนาไว้ในปี งป.๖๒ ปรับปรุงรูปแบบการแสดงผล และเพิ่มคำศัพท์ให้มีจำนวนมากขึ้น</t>
  </si>
  <si>
    <t>ศภษ.ยศ.ทร. พัฒนาแอปพลิเคชั่นบนโทรศัพท์มือถือ สำหรับการเรียนการสอนภาษาอังกฤษแบบอเมริกัน (ALC)  ด้วยตนเอง</t>
  </si>
  <si>
    <t>กจล.ศยร.ยศ.ทร. เตรียมความพร้อมของระบบเครื่องฝึกจำลองยุทธ์ สำหรับฝึกนายทหารนักเรียนในช่วงสถานการณ์ COVID  ด้วยวิธี Remote Maintenance ผ่าน Shell Script</t>
  </si>
  <si>
    <t>กปศ.ยศ.ทร. ใช้โปรแกรมฐานข้อมูล Microsoft Access จัดเก็บข้อมูลวัตถุพิพิธภัณฑ์</t>
  </si>
  <si>
    <t>หน้า 7.6/12</t>
  </si>
  <si>
    <t>หน้า 7.6/15</t>
  </si>
  <si>
    <t>หน้า 7.6/16</t>
  </si>
  <si>
    <t>หน้า 7.6/17</t>
  </si>
  <si>
    <t>หน้า 7.6/18</t>
  </si>
  <si>
    <t>หน้า 7.6/19</t>
  </si>
  <si>
    <t>หน้า 7.6/20</t>
  </si>
  <si>
    <t>หน้า 7.6/21</t>
  </si>
  <si>
    <t>กอศ.ฯ</t>
  </si>
  <si>
    <t>รร.ชุมพลฯ</t>
  </si>
  <si>
    <t>กบศ.ฯ</t>
  </si>
  <si>
    <t>กง.ฯ</t>
  </si>
  <si>
    <t>กบ.ฯ</t>
  </si>
  <si>
    <t>กธก.ฯ</t>
  </si>
  <si>
    <t xml:space="preserve"> SP2.2 กระบวนการตัดสินผลการสอบความรู้ของสถานศึกษาในบังคับบัญชาและ</t>
  </si>
  <si>
    <t>ในกำกับของ ยศ.ทร.</t>
  </si>
  <si>
    <t>รร.พจ.ฯ</t>
  </si>
  <si>
    <t>หน้า 7.6/23</t>
  </si>
  <si>
    <t>1. ประชาสัมพันธ์การรับสมัครผ่าน Facebook นักเรียนจ่าทหารเรือ</t>
  </si>
  <si>
    <t xml:space="preserve">2. รับสมัคร  ตรวจสอบหลักฐาน และประกาศผลสอบทางระบบออนไลน์ ผ่านเว็บไซต์ </t>
  </si>
  <si>
    <r>
      <t>3. ชำระเงินผ่านธนาคาร</t>
    </r>
    <r>
      <rPr>
        <sz val="14"/>
        <color indexed="8"/>
        <rFont val="TH SarabunPSK"/>
        <family val="2"/>
      </rPr>
      <t xml:space="preserve">ทหารไทย  ธนาคารกรุงไทย  </t>
    </r>
    <r>
      <rPr>
        <sz val="14"/>
        <color rgb="FF000000"/>
        <rFont val="TH SarabunPSK"/>
        <family val="2"/>
      </rPr>
      <t xml:space="preserve">และ  Counter Service </t>
    </r>
  </si>
  <si>
    <t>4. การทำสัญญาออนไลน์โดยการส่งเอกสารทางอีเมล์ และยืนยันตัวตน ผู้ทำสัญญา</t>
  </si>
  <si>
    <t>ประมวลผลคะแนนในแบบ ยศ.5 ด้วยโปรแกรมคอมพิวเตอร์  ตัดสินผลการสอบความรู้</t>
  </si>
  <si>
    <t xml:space="preserve">รร.ชุมพลฯ ยศ.ทร. พัฒนาระบบ Smart Learning  เพื่อจัดการเรียนการสอนแบบออนไลน์ให้แก่ นักเรียนจ่า ชั้นปีที่ 2  </t>
  </si>
  <si>
    <t xml:space="preserve">ในช่วงการแพร่ระบาดของ COVID 19 ตั้งแต่ 15 พ.ค.63   </t>
  </si>
  <si>
    <t xml:space="preserve"> (E-Learning) พัฒนาต่อยอดและขยายผลจากองค์ความรู้เดิมในการจัดทำสื่อการเรียนการสอน “Teaching Module” และพัฒนาต่อยอดจากระบบจากปี งป.62 </t>
  </si>
  <si>
    <t xml:space="preserve">-หลักสูตร อส. </t>
  </si>
  <si>
    <t>ไม่มีคนประเมิน</t>
  </si>
  <si>
    <r>
      <rPr>
        <b/>
        <u/>
        <sz val="15"/>
        <rFont val="TH SarabunPSK"/>
        <family val="2"/>
      </rPr>
      <t>หน่วยปฏิบัติ</t>
    </r>
    <r>
      <rPr>
        <sz val="15"/>
        <rFont val="TH SarabunPSK"/>
        <family val="2"/>
      </rPr>
      <t xml:space="preserve"> : ฝวก.ฯ, วทร.ฯ, รร.สธ.ทร.ฯ, รร.ชต.ฯ รร.พจ.ฯ, รร.ชุมพลฯ, ศภษ.ฯ, ศยร.ฯ, กปศ.ฯ, กบศ.ฯ, กอศ.ฯ, กปภ.ฯ</t>
    </r>
  </si>
  <si>
    <r>
      <rPr>
        <b/>
        <u/>
        <sz val="15"/>
        <rFont val="TH SarabunPSK"/>
        <family val="2"/>
      </rPr>
      <t>หน่วยปฏิบัติ</t>
    </r>
    <r>
      <rPr>
        <b/>
        <sz val="15"/>
        <rFont val="TH SarabunPSK"/>
        <family val="2"/>
      </rPr>
      <t xml:space="preserve"> :</t>
    </r>
    <r>
      <rPr>
        <sz val="15"/>
        <rFont val="TH SarabunPSK"/>
        <family val="2"/>
      </rPr>
      <t xml:space="preserve"> กธก.ฯ, ทุกหน่วย, นกร.ฯ, รร.ชุมพลฯ</t>
    </r>
  </si>
  <si>
    <r>
      <t>หน่วยปฏิบัติ</t>
    </r>
    <r>
      <rPr>
        <b/>
        <sz val="16"/>
        <rFont val="TH SarabunPSK"/>
        <family val="2"/>
      </rPr>
      <t xml:space="preserve"> :</t>
    </r>
    <r>
      <rPr>
        <sz val="16"/>
        <rFont val="TH SarabunPSK"/>
        <family val="2"/>
      </rPr>
      <t xml:space="preserve"> กธก.ฯ</t>
    </r>
  </si>
  <si>
    <r>
      <rPr>
        <b/>
        <u/>
        <sz val="15"/>
        <rFont val="TH SarabunPSK"/>
        <family val="2"/>
      </rPr>
      <t>หน่วยปฏิบัติ</t>
    </r>
    <r>
      <rPr>
        <b/>
        <sz val="15"/>
        <rFont val="TH SarabunPSK"/>
        <family val="2"/>
      </rPr>
      <t xml:space="preserve"> : </t>
    </r>
    <r>
      <rPr>
        <sz val="15"/>
        <rFont val="TH SarabunPSK"/>
        <family val="2"/>
      </rPr>
      <t>กธก.ฯ</t>
    </r>
  </si>
  <si>
    <r>
      <rPr>
        <b/>
        <u/>
        <sz val="15"/>
        <rFont val="TH SarabunPSK"/>
        <family val="2"/>
      </rPr>
      <t>หน่วยปฏิบัติ</t>
    </r>
    <r>
      <rPr>
        <b/>
        <sz val="15"/>
        <rFont val="TH SarabunPSK"/>
        <family val="2"/>
      </rPr>
      <t xml:space="preserve"> : </t>
    </r>
    <r>
      <rPr>
        <sz val="15"/>
        <rFont val="TH SarabunPSK"/>
        <family val="2"/>
      </rPr>
      <t>รร.ชุมพลฯ, ฝวก.ฯ, ศภษ.ฯ, รร.พจ.ฯ, กอศ.ฯ, ศยร.ฯ, ทุกหน่วย</t>
    </r>
  </si>
  <si>
    <r>
      <rPr>
        <b/>
        <u/>
        <sz val="15"/>
        <rFont val="TH SarabunPSK"/>
        <family val="2"/>
      </rPr>
      <t>หน่วยปฏิบัติ</t>
    </r>
    <r>
      <rPr>
        <b/>
        <sz val="15"/>
        <rFont val="TH SarabunPSK"/>
        <family val="2"/>
      </rPr>
      <t xml:space="preserve"> : </t>
    </r>
    <r>
      <rPr>
        <sz val="15"/>
        <rFont val="TH SarabunPSK"/>
        <family val="2"/>
      </rPr>
      <t xml:space="preserve"> กธก.ฯ</t>
    </r>
  </si>
  <si>
    <r>
      <rPr>
        <b/>
        <u/>
        <sz val="15"/>
        <rFont val="TH SarabunPSK"/>
        <family val="2"/>
      </rPr>
      <t>หน่วยปฏิบัติ</t>
    </r>
    <r>
      <rPr>
        <b/>
        <sz val="15"/>
        <rFont val="TH SarabunPSK"/>
        <family val="2"/>
      </rPr>
      <t xml:space="preserve"> :</t>
    </r>
    <r>
      <rPr>
        <sz val="15"/>
        <rFont val="TH SarabunPSK"/>
        <family val="2"/>
      </rPr>
      <t xml:space="preserve"> ทุกหน่วย, KM, มว.6</t>
    </r>
  </si>
  <si>
    <t>1. รางวัลชมเชยจากกองทัพไทย :  ให้ กสน.ยศ.ทร. เมื่ 28 ส.ค.63 ประเภทผลงานการนำเศรษฐิจพอเพียงไปใช้เป็นต้นแบบในการปฏิบัติงาน</t>
  </si>
  <si>
    <t>1.7 ร้อยละของจำนวนสถานศึกษาที่ได้รับการตรวจเยี่ยม มีผลการดำเนินงานได้คุณภาพตามกฎกระทรวง</t>
  </si>
  <si>
    <t>1.7 ร้อยละของจำนวนสถานศึกษามีผลการดำเนินงานได้คุณภาพตามกฎกระทรวง</t>
  </si>
  <si>
    <t>หน้า 7.1/11</t>
  </si>
  <si>
    <t>ไม่ได้ประเมิน</t>
  </si>
  <si>
    <t>ทั้งนี้กรมยุทธศึกษาทหารเรือ ได้วิเคราะห์การบริการตามพันธกิจของกรมยุทธศึกษาทหารเรือ แบ่งออกเป็น 7 ด้าน ประกอบด้วย 1) การบริการด้าน</t>
  </si>
  <si>
    <t xml:space="preserve">และการประชุมแสดงความคิดเห็นทางวิชาการ และ 7) การประกันคุณภาพการศึกษา  </t>
  </si>
  <si>
    <t xml:space="preserve">ผนวก </t>
  </si>
  <si>
    <r>
      <rPr>
        <u/>
        <sz val="16"/>
        <color theme="0"/>
        <rFont val="TH SarabunPSK"/>
        <family val="2"/>
      </rPr>
      <t>หมายเหตุ</t>
    </r>
    <r>
      <rPr>
        <sz val="16"/>
        <color theme="0"/>
        <rFont val="TH SarabunPSK"/>
        <family val="2"/>
      </rPr>
      <t xml:space="preserve"> </t>
    </r>
  </si>
  <si>
    <t>หน้า 7.3/14</t>
  </si>
  <si>
    <t>หน้า 7.3/15</t>
  </si>
  <si>
    <t>หน้า 7.3/16</t>
  </si>
  <si>
    <t>หน้า 7.3/17</t>
  </si>
  <si>
    <t>หน้า 7.3/18</t>
  </si>
  <si>
    <t>หน้า 7.4/14</t>
  </si>
  <si>
    <t xml:space="preserve">2 ประกาศ ก.ศึกษาธิการ เมื่อ 11 ธ.ค.62 คัดเลือกให้ นรจ. กฤตพจน์ รื่นเริง นรจ.รร.ชุมพลฯ เป็นเด็กและเยาวชนดีเด่นที่นำชื่อเสียงมาสู่ประแทศชาติ ประจำปี 63 </t>
  </si>
  <si>
    <t>ในงานฉลองวันเด็กแห่งชาติ</t>
  </si>
  <si>
    <t>หน้า 7.4/15</t>
  </si>
  <si>
    <t>ของ พ.จ.อ.สำรวย หอมจัด</t>
  </si>
  <si>
    <t xml:space="preserve">งานวิจัยในชั้นเรียน เรื่อง ความต้องการจำเป็นของนักเรียนกลาโหมพลเรือนชั้นต่ำกว่าสัญญาบัตร รร.ชุมพลทหารเรือ ที่ต้องการศึกษาเพิ่มเติมในหลักสูตรเพิ่มเติม รร.ชุมพลทหารเรือ </t>
  </si>
  <si>
    <t>CP4.1.4 กระบวนการรายงานผลและส่งตัวผู้สำเร็จการอบรม</t>
  </si>
  <si>
    <t xml:space="preserve"> (วทร./รร.สธ./รร.ชต.)</t>
  </si>
  <si>
    <t xml:space="preserve"> ศยร.ยศ.ทร. พัฒนาโครงการโต๊ะจำลองสถานการณ์รบทางเรืออิเล็กทรอนิกส์สนับสนุนเครื่องฝึกจำลองยุทธ์ ได้รับการสนับสนุนงบประมาณการวิจัยจาก วท.กห. </t>
  </si>
  <si>
    <t>อยู่ในระหว่างการดำเนินวิจัย</t>
  </si>
  <si>
    <t>งป.64</t>
  </si>
  <si>
    <r>
      <rPr>
        <b/>
        <u/>
        <sz val="15"/>
        <rFont val="TH SarabunPSK"/>
        <family val="2"/>
      </rPr>
      <t>ผลลัพธ์ด้านประสิทธิผลและการบรรลุพันธกิจ</t>
    </r>
    <r>
      <rPr>
        <b/>
        <sz val="15"/>
        <rFont val="TH SarabunPSK"/>
        <family val="2"/>
      </rPr>
      <t xml:space="preserve"> </t>
    </r>
    <r>
      <rPr>
        <b/>
        <sz val="15"/>
        <color rgb="FF0000FF"/>
        <rFont val="TH SarabunPSK"/>
        <family val="2"/>
      </rPr>
      <t>(เชื่อมโยงหลักกับหมวด OP : กศษ.ฯ)</t>
    </r>
    <r>
      <rPr>
        <sz val="15"/>
        <rFont val="TH SarabunPSK"/>
        <family val="2"/>
      </rPr>
      <t xml:space="preserve">
</t>
    </r>
  </si>
  <si>
    <r>
      <rPr>
        <b/>
        <u/>
        <sz val="15"/>
        <rFont val="TH SarabunPSK"/>
        <family val="2"/>
      </rPr>
      <t>ตัวชี้วัดด้านผลผลิตและการบริการตามพันธกิจหลักของส่วนราชการ</t>
    </r>
    <r>
      <rPr>
        <b/>
        <sz val="15"/>
        <rFont val="TH SarabunPSK"/>
        <family val="2"/>
      </rPr>
      <t xml:space="preserve"> (มว.OP : กศษ.ฯ)</t>
    </r>
  </si>
  <si>
    <r>
      <rPr>
        <b/>
        <u/>
        <sz val="15"/>
        <rFont val="TH SarabunPSK"/>
        <family val="2"/>
      </rPr>
      <t>ตัวชี้วัดด้านการนำยุทธศาสตร์ไปปฏิบัติ</t>
    </r>
    <r>
      <rPr>
        <b/>
        <sz val="15"/>
        <rFont val="TH SarabunPSK"/>
        <family val="2"/>
      </rPr>
      <t>* (</t>
    </r>
    <r>
      <rPr>
        <sz val="15"/>
        <rFont val="TH SarabunPSK"/>
        <family val="2"/>
      </rPr>
      <t>หมวด 2 : ศยร.ฯ</t>
    </r>
    <r>
      <rPr>
        <b/>
        <sz val="15"/>
        <rFont val="TH SarabunPSK"/>
        <family val="2"/>
      </rPr>
      <t>)</t>
    </r>
    <r>
      <rPr>
        <sz val="15"/>
        <color indexed="39"/>
        <rFont val="TH SarabunPSK"/>
        <family val="2"/>
      </rPr>
      <t/>
    </r>
  </si>
  <si>
    <r>
      <rPr>
        <b/>
        <u/>
        <sz val="15"/>
        <rFont val="TH SarabunPSK"/>
        <family val="2"/>
      </rPr>
      <t xml:space="preserve">ตัวชี้วัดด้านความพึงพอใจของผู้รับบริการและผู้มีส่วนได้ส่วนเสีย </t>
    </r>
    <r>
      <rPr>
        <b/>
        <sz val="15"/>
        <rFont val="TH SarabunPSK"/>
        <family val="2"/>
      </rPr>
      <t>( มว.3 : ฝวก.ฯ)</t>
    </r>
  </si>
  <si>
    <t>2.2</t>
  </si>
  <si>
    <t>จำนวนช่องทางในการถ่ายทอดแผนปฏิบัติราชการประจำปี ไปยังบุคลากร</t>
  </si>
  <si>
    <t>และหน่วยที่เกี่ยวข้อง</t>
  </si>
  <si>
    <t>ช่องทาง</t>
  </si>
  <si>
    <t>4.1</t>
  </si>
  <si>
    <t>จำนวนครั้งในการให้ความรู้และการวิเคราะห์ทบทวนกลุ่มผู้รับบริการ</t>
  </si>
  <si>
    <t>และผู้มีส่วนได้ส่วนเสีย (มว.3)</t>
  </si>
  <si>
    <t>ข้อร้องเรียนทั้งหมดที่อยู่ในอำนาจของ ยศ.ทร. (กธก.ฯ)</t>
  </si>
  <si>
    <t>4.3</t>
  </si>
  <si>
    <t>ร้อยละของจำนวนข้อร้องเรียนที่มีการจัดการเกี่ยวกับการคัดเลือกเข้าเป็น นรจ.</t>
  </si>
  <si>
    <t>ต่อจำนวนข้อร้องเรียนทั้งหมดเกี่ยวกับการคัดเลือกเข้าเป็น นรจ. (กศษ.ฯ)</t>
  </si>
  <si>
    <t>4.4</t>
  </si>
  <si>
    <t>ร้อยละของจำนวนหน่วยใน ยศ.ทร. ที่นำข้อเสนอแนะนำมาปรับปรุงแก้ไข</t>
  </si>
  <si>
    <t>ต่อจำนวนหน่วยทั้งหมดใน ยศ.ทร.ที่ได้รับข้อเสนอแนะให้ปรับปรุงแก้ไข</t>
  </si>
  <si>
    <t>จำนวนเครือข่ายที่ให้ความร่วมมือสนับสนุนการแนะแนวการศึกษา</t>
  </si>
  <si>
    <t>เครือข่าย</t>
  </si>
  <si>
    <t>คัดเลือกเข้าเป็น นรจ. (กศษ.ฯ)</t>
  </si>
  <si>
    <r>
      <rPr>
        <b/>
        <u/>
        <sz val="15"/>
        <rFont val="TH SarabunPSK"/>
        <family val="2"/>
      </rPr>
      <t>หน่วยปฏิบัติ</t>
    </r>
    <r>
      <rPr>
        <sz val="15"/>
        <rFont val="TH SarabunPSK"/>
        <family val="2"/>
      </rPr>
      <t xml:space="preserve"> : กศษ.ฯ, กธก, ทุกหน่วย, มว.3</t>
    </r>
  </si>
  <si>
    <r>
      <t>ตัวชี้วัดด้านการให้ความสำคัญกับผู้รับบริการและผู้มีส่วนได้ส่วนเสีย</t>
    </r>
    <r>
      <rPr>
        <sz val="15"/>
        <rFont val="TH SarabunPSK"/>
        <family val="2"/>
      </rPr>
      <t xml:space="preserve"> (มว.3 : ฝวก.ฯ)</t>
    </r>
  </si>
  <si>
    <r>
      <rPr>
        <b/>
        <u/>
        <sz val="15"/>
        <rFont val="TH SarabunPSK"/>
        <family val="2"/>
      </rPr>
      <t>ตัวชี้วัดด้านขีดความสามารถและอัตรากำลังบุคลากร</t>
    </r>
    <r>
      <rPr>
        <b/>
        <sz val="15"/>
        <rFont val="TH SarabunPSK"/>
        <family val="2"/>
      </rPr>
      <t xml:space="preserve"> (มว.5 : กธก.ฯ)</t>
    </r>
  </si>
  <si>
    <r>
      <t>ตัวชี้วัดด้านบรรยากาศการทำงาน</t>
    </r>
    <r>
      <rPr>
        <b/>
        <sz val="16"/>
        <rFont val="TH SarabunPSK"/>
        <family val="2"/>
      </rPr>
      <t> (มว.5 : กธก.ฯ)</t>
    </r>
  </si>
  <si>
    <t xml:space="preserve">≥ 2 </t>
  </si>
  <si>
    <r>
      <rPr>
        <b/>
        <u/>
        <sz val="15"/>
        <rFont val="TH SarabunPSK"/>
        <family val="2"/>
      </rPr>
      <t>ตัวชี้วัดด้านการทำให้บุคลากรมีความผูกพัน</t>
    </r>
    <r>
      <rPr>
        <b/>
        <sz val="15"/>
        <rFont val="TH SarabunPSK"/>
        <family val="2"/>
      </rPr>
      <t> (มว.5 : กธก.ฯ)</t>
    </r>
  </si>
  <si>
    <r>
      <t>ตัวชี้วัดด้านการพัฒนาบุคลากรและการพัฒนาผู้นำของส่วนราชการ</t>
    </r>
    <r>
      <rPr>
        <b/>
        <sz val="15"/>
        <rFont val="TH SarabunPSK"/>
        <family val="2"/>
      </rPr>
      <t xml:space="preserve"> (มว.5 : กธก.ฯ)</t>
    </r>
  </si>
  <si>
    <t xml:space="preserve">จำนวนครั้งในการจัดอบรม/ฝึกซ้อม/บรรยายให้ความรู้กำลังพลของ ยศ.ทร. </t>
  </si>
  <si>
    <t>เช่น โปรแกรมสำเร็จรูป ดับเพลิง กู้ชีพ เศรษฐกิจพอเพียง จิตอาสา (กธก.ฯ)</t>
  </si>
  <si>
    <t>ร้อยละของจำนวนกำลังพลของ ยศ.ทร.ที่เข้ารับการทดสอบสมรรถภาพ</t>
  </si>
  <si>
    <t>≥ 75</t>
  </si>
  <si>
    <t>ร่างกายประจำปี ต่อจำนวนกำลังพลทั้งหมดของ ยศ.ทร. (กธก.ฯ)</t>
  </si>
  <si>
    <t xml:space="preserve">ร้อยละของจำนวนกำลังพลของ ยศ.ทร.ที่เข้ารับการตรวจสุขภาพประจำปี </t>
  </si>
  <si>
    <r>
      <rPr>
        <b/>
        <u/>
        <sz val="15"/>
        <rFont val="TH SarabunPSK"/>
        <family val="2"/>
      </rPr>
      <t>หน่วยปฏิบัติ</t>
    </r>
    <r>
      <rPr>
        <sz val="15"/>
        <rFont val="TH SarabunPSK"/>
        <family val="2"/>
      </rPr>
      <t xml:space="preserve"> : วทร.ฯ, รร.สธ.ทร.ฯ, รร.ชต.ฯ, รร.พจ.ฯ, รร.ชุมพลฯ, ศภษ.ฯ, ศยร.ฯ, กอศ.ฯ, กบศ.ฯ,กปศ.ฯ, กปภ.ฯ</t>
    </r>
  </si>
  <si>
    <r>
      <t>ผลลัพธ์ด้านการนำองค์การและการกำกับดูแล</t>
    </r>
    <r>
      <rPr>
        <b/>
        <sz val="16"/>
        <color rgb="FF0000FF"/>
        <rFont val="TH SarabunPSK"/>
        <family val="2"/>
      </rPr>
      <t xml:space="preserve"> (เชื่อมโยงหลักกับ มว.1 : กศษ.ฯ)</t>
    </r>
  </si>
  <si>
    <r>
      <t>ตัวชี้วัดด้านการนำองค์การ</t>
    </r>
    <r>
      <rPr>
        <b/>
        <sz val="15"/>
        <rFont val="TH SarabunPSK"/>
        <family val="2"/>
      </rPr>
      <t xml:space="preserve"> (มว.1 : กศษ.ฯ)</t>
    </r>
  </si>
  <si>
    <t>≥ 20</t>
  </si>
  <si>
    <t>องค์การและนำไปสู่การปฏิบัติจนสำเร็จและเกิดประโยชน์ ต่อจำนวน</t>
  </si>
  <si>
    <t>(After Action Review : AAR)</t>
  </si>
  <si>
    <r>
      <t>ตัวชี้วัดด้านการกำกับดูแลองค์การ</t>
    </r>
    <r>
      <rPr>
        <b/>
        <sz val="15"/>
        <rFont val="TH SarabunPSK"/>
        <family val="2"/>
      </rPr>
      <t xml:space="preserve"> (มว.1 : กศษ.ฯ)</t>
    </r>
  </si>
  <si>
    <t>ข้อเสนอแนะทั้งหมดของผู้บริหารระดับสูง</t>
  </si>
  <si>
    <r>
      <rPr>
        <b/>
        <u/>
        <sz val="15"/>
        <rFont val="TH SarabunPSK"/>
        <family val="2"/>
      </rPr>
      <t>หน่วยปฏิบัติ</t>
    </r>
    <r>
      <rPr>
        <b/>
        <sz val="15"/>
        <rFont val="TH SarabunPSK"/>
        <family val="2"/>
      </rPr>
      <t xml:space="preserve"> : </t>
    </r>
    <r>
      <rPr>
        <sz val="15"/>
        <rFont val="TH SarabunPSK"/>
        <family val="2"/>
      </rPr>
      <t>มว.1, ทุกหน่วย</t>
    </r>
  </si>
  <si>
    <t xml:space="preserve">ร้อยละของจำนวนข้อสั่งการในมติที่ประชุม นขต.ยศ.ทร. ที่ถูกนำไปปฏิบัติ </t>
  </si>
  <si>
    <t>ต่อจำนวนข้อสั่งการทั้งหมดในมติที่ประชุม นขต.ยศ.ทร. (มว.1)</t>
  </si>
  <si>
    <t>จำนวนครั้งในการทบทวน/ปรับแก้ไขระเบียบ ข้อบังคับต่าง ๆ ให้มี</t>
  </si>
  <si>
    <t>ความเหมาะสมและทันสมัยสอดคล้องกับสถานการณ์ปัจจุบัน (มว.1)</t>
  </si>
  <si>
    <r>
      <rPr>
        <b/>
        <u/>
        <sz val="15"/>
        <color rgb="FF000000"/>
        <rFont val="TH SarabunPSK"/>
        <family val="2"/>
      </rPr>
      <t>ตัวชี้วัดด้านกฎหมายและกฎระเบียบข้อบังคับ</t>
    </r>
    <r>
      <rPr>
        <b/>
        <sz val="15"/>
        <color rgb="FF000000"/>
        <rFont val="TH SarabunPSK"/>
        <family val="2"/>
      </rPr>
      <t xml:space="preserve"> (มว.1 : กศษ.ฯ)</t>
    </r>
  </si>
  <si>
    <r>
      <rPr>
        <b/>
        <u/>
        <sz val="16"/>
        <rFont val="TH SarabunPSK"/>
        <family val="2"/>
      </rPr>
      <t>ตัวชี้วัดด้านการประพฤติปฏิบัติตามหลักนิติธรรม ความโปร่งใส และจริยธรรม</t>
    </r>
    <r>
      <rPr>
        <b/>
        <sz val="16"/>
        <rFont val="TH SarabunPSK"/>
        <family val="2"/>
      </rPr>
      <t xml:space="preserve"> (มว.1 : กศษ.ฯ)</t>
    </r>
  </si>
  <si>
    <r>
      <rPr>
        <b/>
        <u/>
        <sz val="16"/>
        <rFont val="TH SarabunPSK"/>
        <family val="2"/>
      </rPr>
      <t>ตัวชี้วัดด้านสังคมและชุมชน</t>
    </r>
    <r>
      <rPr>
        <b/>
        <sz val="16"/>
        <rFont val="TH SarabunPSK"/>
        <family val="2"/>
      </rPr>
      <t xml:space="preserve"> (มว.1 : กศษ.ฯ)</t>
    </r>
  </si>
  <si>
    <t>บริจาคโลหิต/สิ่งของ สอนว่ายน้ำ สอนภาคฤดูร้อน</t>
  </si>
  <si>
    <t>-พื้นที่ ยศ.ทร. (นกร.ฯ)</t>
  </si>
  <si>
    <t>-พื้นที่ รร.ชุมพลฯ (รร.ชุมพลฯ)</t>
  </si>
  <si>
    <t xml:space="preserve">เช่น ลอกคลอง แยกขยะ จัดทำปุ๋ยหมัก รณรงค์ขี่จักรยาน </t>
  </si>
  <si>
    <t>-กิจกรรมที่ กอง สน.ฯ รับผิดชอบ</t>
  </si>
  <si>
    <t>ร้อยละของจำนวนบุคลากรที่เข้าร่วมกิจกรรมจิตอาสา ต่อจำนวน</t>
  </si>
  <si>
    <t>บุคลากรทั้งหมด</t>
  </si>
  <si>
    <t>หน้า 7.4/3</t>
  </si>
  <si>
    <t>มี 7 กิจกรรม</t>
  </si>
  <si>
    <t>ร้อยละของจำนวนครั้งในการจ่ายเงินให้กำลังพลที่ได้รับตามสิทธิ ถูกต้อง</t>
  </si>
  <si>
    <t>≥ 98</t>
  </si>
  <si>
    <t>รวดเร็ว ต่อจำนวนครั้งในการจ่ายเงินให้กำลังพลทั้งหมดที่ได้รับเงิน</t>
  </si>
  <si>
    <t>ตามสิทธิ (กง.ฯ)</t>
  </si>
  <si>
    <r>
      <rPr>
        <b/>
        <u/>
        <sz val="15"/>
        <rFont val="TH SarabunPSK"/>
        <family val="2"/>
      </rPr>
      <t>หน่วยปฏิบัติ</t>
    </r>
    <r>
      <rPr>
        <b/>
        <sz val="15"/>
        <rFont val="TH SarabunPSK"/>
        <family val="2"/>
      </rPr>
      <t xml:space="preserve"> :</t>
    </r>
    <r>
      <rPr>
        <sz val="15"/>
        <rFont val="TH SarabunPSK"/>
        <family val="2"/>
      </rPr>
      <t xml:space="preserve"> กบ.ฯ, กง.ฯ</t>
    </r>
  </si>
  <si>
    <r>
      <t>ตัวชี้วัดด้านการเติบโต</t>
    </r>
    <r>
      <rPr>
        <b/>
        <sz val="15"/>
        <rFont val="TH SarabunPSK"/>
        <family val="2"/>
      </rPr>
      <t xml:space="preserve">  (มว.1 : กศษ.ฯ)</t>
    </r>
  </si>
  <si>
    <r>
      <t>ตัวชี้วัดด้านผลการดำเนินการด้านงบประมาณ และการเงิน</t>
    </r>
    <r>
      <rPr>
        <b/>
        <sz val="15"/>
        <rFont val="TH SarabunPSK"/>
        <family val="2"/>
      </rPr>
      <t xml:space="preserve"> (มว.1 : กศษ.ฯ)</t>
    </r>
  </si>
  <si>
    <t>ที่ได้รับจัดสรรทั้งหมด (กบ.ฯ)</t>
  </si>
  <si>
    <t>ต่อจำนวนอัตรากำลังพลทั้งหมด (กธก.ฯ)</t>
  </si>
  <si>
    <t>ของ ยศ.ทร. ทั้งหมด (กธก.ฯ)</t>
  </si>
  <si>
    <t>จำนวนผู้ขอย้ายออกนอกหน่วย (กธก.ฯ)</t>
  </si>
  <si>
    <t>จำนวนผู้ขอย้ายเข้าหน่วย (กธก.ฯ)</t>
  </si>
  <si>
    <t>ต่อจำนวนกำลังพลทั้งหมดของ ยศ.ทร. (กธก.ฯ)</t>
  </si>
  <si>
    <t>กำลังพลของ ยศ.ทร.ที่เข้าสอบทั้งหมด  (กธก.ฯ)</t>
  </si>
  <si>
    <t>ใช้กระดาษ 2 หน้า อนุรักษ์พลังงาน</t>
  </si>
  <si>
    <t>(ศยร.ฯ)</t>
  </si>
  <si>
    <r>
      <t>ผลลัพธ์ด้านงบประมาณการเงิน และการเติบโต</t>
    </r>
    <r>
      <rPr>
        <b/>
        <sz val="16"/>
        <color indexed="8"/>
        <rFont val="TH SarabunPSK"/>
        <family val="2"/>
      </rPr>
      <t xml:space="preserve"> </t>
    </r>
    <r>
      <rPr>
        <b/>
        <sz val="16"/>
        <color rgb="FF0000FF"/>
        <rFont val="TH SarabunPSK"/>
        <family val="2"/>
      </rPr>
      <t>(เชื่อมโยงหลักกับ มว.1 : กศษ.ฯ)</t>
    </r>
  </si>
  <si>
    <r>
      <rPr>
        <b/>
        <u/>
        <sz val="15"/>
        <color indexed="8"/>
        <rFont val="TH SarabunPSK"/>
        <family val="2"/>
      </rPr>
      <t>ผลลัพธ์ด้านประสิทธิผลของกระบวนการและการจัดการเครือข่ายอุปทาน</t>
    </r>
    <r>
      <rPr>
        <b/>
        <sz val="15"/>
        <color indexed="39"/>
        <rFont val="TH SarabunPSK"/>
        <family val="2"/>
      </rPr>
      <t xml:space="preserve"> (เชื่อมโยงหลักกับหมวด 6 : กปภ.ฯ)</t>
    </r>
    <r>
      <rPr>
        <sz val="15"/>
        <color indexed="8"/>
        <rFont val="TH SarabunPSK"/>
        <family val="2"/>
      </rPr>
      <t xml:space="preserve">
</t>
    </r>
  </si>
  <si>
    <t xml:space="preserve">เป็นการวัดความสำเร็จของการดำเนินการบรรลุเป้าหมายด้านการบริหารจัดการเพื่อการลดต้นทุน การสร้างนวัตกรรม และการจัดการกระบวนการ </t>
  </si>
  <si>
    <r>
      <t xml:space="preserve">≥ </t>
    </r>
    <r>
      <rPr>
        <sz val="15"/>
        <color rgb="FF0000FF"/>
        <rFont val="TH SarabunPSK"/>
        <family val="2"/>
      </rPr>
      <t>1</t>
    </r>
  </si>
  <si>
    <r>
      <t>ตัวชี้วัดด้านประสิทธิผลและประสิทธิภาพของกระบวนการ</t>
    </r>
    <r>
      <rPr>
        <b/>
        <sz val="15"/>
        <rFont val="TH SarabunPSK"/>
        <family val="2"/>
      </rPr>
      <t xml:space="preserve"> ( มว.6 : กปภ.ฯ)</t>
    </r>
  </si>
  <si>
    <t>จำนวนครั้งในการทบทวน/ปรับปรุงแผนบริหารความต่อเนื่องในสภาวะวิกฤต</t>
  </si>
  <si>
    <t>ให้ทันสมัย ครอบคลุมบริบทขององค์การ และสอดคล้องกับสถานการณ์ปัจจุบัน</t>
  </si>
  <si>
    <t>(คกก.บริหารความต่อเนื่องฯ)</t>
  </si>
  <si>
    <r>
      <rPr>
        <b/>
        <u/>
        <sz val="15"/>
        <rFont val="TH SarabunPSK"/>
        <family val="2"/>
      </rPr>
      <t>หน่วยปฏิบัติ</t>
    </r>
    <r>
      <rPr>
        <b/>
        <sz val="15"/>
        <rFont val="TH SarabunPSK"/>
        <family val="2"/>
      </rPr>
      <t xml:space="preserve"> :</t>
    </r>
    <r>
      <rPr>
        <sz val="15"/>
        <rFont val="TH SarabunPSK"/>
        <family val="2"/>
      </rPr>
      <t xml:space="preserve"> คกก.บริหารความต่อเนื่องฯ, น.พยาบาล</t>
    </r>
  </si>
  <si>
    <t>สภาวะวิกฤต (คกก.บริหารความต่อเนื่องฯ)</t>
  </si>
  <si>
    <t>(กธก.ฯ, น.พยาบาล)</t>
  </si>
  <si>
    <r>
      <t>ตัวชี้วัดด้านการเตรียมพร้อมต่อภาวะฉุกเฉิน</t>
    </r>
    <r>
      <rPr>
        <b/>
        <sz val="15"/>
        <rFont val="TH SarabunPSK"/>
        <family val="2"/>
      </rPr>
      <t xml:space="preserve"> (มว.6 : กปภ.ฯ)</t>
    </r>
  </si>
  <si>
    <r>
      <t>ตัวชี้วัดด้านการจัดการเครือข่ายอุปทาน</t>
    </r>
    <r>
      <rPr>
        <b/>
        <sz val="15"/>
        <rFont val="TH SarabunPSK"/>
        <family val="2"/>
      </rPr>
      <t xml:space="preserve"> (มว.6 : กปภ.ฯ)</t>
    </r>
  </si>
  <si>
    <t xml:space="preserve">จำนวนกระบวนการที่นำผลประเมินความคิดเห็นของผู้รับบริการ </t>
  </si>
  <si>
    <t>ผู้มีส่วนได้ส่วนเสีย และผู้ส่งมอบปัจจัย มาปรับปรุง จนทำให้ผลลัพธ์</t>
  </si>
  <si>
    <t>ขององค์การดำเนินงานดีขึ้นอย่างเป็นรูปธรรม  (มว.6)</t>
  </si>
  <si>
    <r>
      <rPr>
        <b/>
        <u/>
        <sz val="15"/>
        <color indexed="8"/>
        <rFont val="TH SarabunPSK"/>
        <family val="2"/>
      </rPr>
      <t>การบรรลุผลลัพธ์ตามตัวชี้วัดด้านการพัฒนาบุคลากร</t>
    </r>
    <r>
      <rPr>
        <b/>
        <sz val="15"/>
        <color indexed="8"/>
        <rFont val="TH SarabunPSK"/>
        <family val="2"/>
      </rPr>
      <t xml:space="preserve"> </t>
    </r>
    <r>
      <rPr>
        <b/>
        <sz val="15"/>
        <color indexed="39"/>
        <rFont val="TH SarabunPSK"/>
        <family val="2"/>
      </rPr>
      <t xml:space="preserve">(เชื่อมโยงหลักกับหมวด 5  : กธก.ฯ) </t>
    </r>
  </si>
  <si>
    <t>เป็นการวัดความสำเร็จของการดำเนินการด้านการบริหารบุคคล การพัฒนา และการสร้างการมีส่วนร่วมของบุคลากรของส่วนราชการ เพื่อให้มีสมรรถนะสูง</t>
  </si>
  <si>
    <r>
      <rPr>
        <b/>
        <u/>
        <sz val="15"/>
        <color indexed="8"/>
        <rFont val="TH SarabunPSK"/>
        <family val="2"/>
      </rPr>
      <t>ผลลัพธ์ด้านผู้รับบริการ และผู้มีส่วนได้ส่วนเสีย</t>
    </r>
    <r>
      <rPr>
        <b/>
        <sz val="15"/>
        <color indexed="39"/>
        <rFont val="TH SarabunPSK"/>
        <family val="2"/>
      </rPr>
      <t xml:space="preserve"> (เชื่อมโยงหลักกับหมวด 3 : ฝวก.ฯ)</t>
    </r>
    <r>
      <rPr>
        <sz val="15"/>
        <color indexed="8"/>
        <rFont val="TH SarabunPSK"/>
        <family val="2"/>
      </rPr>
      <t xml:space="preserve">
</t>
    </r>
  </si>
  <si>
    <t>เป็นการวัดผลด้านการให้ความสำคัญกับผู้รับการบริการ ผู้มีส่วนได้ส่วนเสีย จากการบริการส่วนราชการในด้านต่างๆ ได้แก่ ความพึงพอใจ ความไม่พึงพอใจ</t>
  </si>
  <si>
    <t>ความผูกพัน การเติบโตของโครงการที่มุ่งเน้นประโยชน์แก่กลุ่มผู้รับบริการ การสร้างสัมพันธ์และความร่วมมือ</t>
  </si>
  <si>
    <t>ร้อยละของจำนวนผู้เข้ารับการอบรมศีลธรรมที่ตอบแบบสอบถามการนำหลัก</t>
  </si>
  <si>
    <t>ธรรมไปใช้ประโยชน์ในชีวิตประจำวัน ต่อจำนวนผู้ตอบแบบสอบถามทั้งหมด</t>
  </si>
  <si>
    <t>หน้า 7.1/12</t>
  </si>
  <si>
    <t>2.2 จำนวนช่องทางในการถ่ายทอดแผนปฏิบัติราชการประจำปี ไปยังบุคลากร</t>
  </si>
  <si>
    <t>2.2 จำนวนช่องทางในการถ่ายทอดแผนปฏิบัติราชการประจำปีฯ</t>
  </si>
  <si>
    <t>รายละเอียดประกอบตัวชี้วัดที่ 1.6 จำนวนผลงานการศึกษาวิเคราะห์ยุทธศาสตร์และสงครามทางเรือ</t>
  </si>
  <si>
    <t>รายละเอียดประกอบตัวชี้วัดที่ 2.1 ร้อยละของจำนวนตัวชี้วัดที่สำคัญในแผนปฏิบัติราชการประจำปีที่บรรลุ</t>
  </si>
  <si>
    <t>ปี 64</t>
  </si>
  <si>
    <t>4.1 จำนวนครั้งในการให้ความรู้และการวิเคราะห์ทบทวนกลุ่มผู้รับบริการและผู้มีส่วนได้ส่วนเสีย</t>
  </si>
  <si>
    <t>4.2 ร้อยละของจำนวนข้อร้องเรียนที่มีการจัดการแล้วเสร็จ</t>
  </si>
  <si>
    <t>4.3 ร้อยละของจำนวนข้อร้องเรียนที่มีการจัดการเกี่ยวกับการคัดเลือกเข้าเป็น นรจ.</t>
  </si>
  <si>
    <t>4.4 ร้อยละของจำนวนหน่วยใน ยศ.ทร. ที่นำข้อเสนอแนะนำมาปรับปรุงแก้ไข</t>
  </si>
  <si>
    <t>4.4 ร้อยละของจำนวนหน่วยที่นำข้อเสนอแนะนำมาปรับปรุงแก้ไข</t>
  </si>
  <si>
    <t>หน้า 7.2/16</t>
  </si>
  <si>
    <t>4.5 จำนวนเครือข่ายที่ให้ความร่วมมือสนับสนุนการแนะแนวการศึกษาเข้าเป็น นรจ.</t>
  </si>
  <si>
    <r>
      <t xml:space="preserve">5.3 ร้อยละของจำนวน </t>
    </r>
    <r>
      <rPr>
        <b/>
        <u/>
        <sz val="15"/>
        <color rgb="FF002060"/>
        <rFont val="TH SarabunPSK"/>
        <family val="2"/>
      </rPr>
      <t xml:space="preserve">น.สัญญาบัตร </t>
    </r>
    <r>
      <rPr>
        <b/>
        <sz val="15"/>
        <color rgb="FF002060"/>
        <rFont val="TH SarabunPSK"/>
        <family val="2"/>
      </rPr>
      <t>ที่สอบภาษาอังกฤษ</t>
    </r>
    <r>
      <rPr>
        <b/>
        <sz val="15"/>
        <color rgb="FF0000FF"/>
        <rFont val="TH SarabunPSK"/>
        <family val="2"/>
      </rPr>
      <t>ผ่าน</t>
    </r>
    <r>
      <rPr>
        <b/>
        <sz val="15"/>
        <color rgb="FF002060"/>
        <rFont val="TH SarabunPSK"/>
        <family val="2"/>
      </rPr>
      <t>เกณฑ์ CEFR</t>
    </r>
  </si>
  <si>
    <r>
      <t xml:space="preserve">5.4 ร้อยละของจำนวน </t>
    </r>
    <r>
      <rPr>
        <b/>
        <u/>
        <sz val="15"/>
        <color rgb="FF002060"/>
        <rFont val="TH SarabunPSK"/>
        <family val="2"/>
      </rPr>
      <t xml:space="preserve">น.ประทวน </t>
    </r>
    <r>
      <rPr>
        <b/>
        <sz val="15"/>
        <color rgb="FF002060"/>
        <rFont val="TH SarabunPSK"/>
        <family val="2"/>
      </rPr>
      <t>ที่สอบภาษาอังกฤษ</t>
    </r>
    <r>
      <rPr>
        <b/>
        <sz val="15"/>
        <color rgb="FF0000FF"/>
        <rFont val="TH SarabunPSK"/>
        <family val="2"/>
      </rPr>
      <t>ผ่าน</t>
    </r>
    <r>
      <rPr>
        <b/>
        <sz val="15"/>
        <color rgb="FF002060"/>
        <rFont val="TH SarabunPSK"/>
        <family val="2"/>
      </rPr>
      <t>เกณฑ์ CEFR</t>
    </r>
  </si>
  <si>
    <r>
      <t xml:space="preserve">5.3 ร้อยละของจำนวน </t>
    </r>
    <r>
      <rPr>
        <u/>
        <sz val="14"/>
        <color rgb="FF002060"/>
        <rFont val="TH SarabunPSK"/>
        <family val="2"/>
      </rPr>
      <t xml:space="preserve">น.สัญญาบัตร </t>
    </r>
    <r>
      <rPr>
        <sz val="14"/>
        <color rgb="FF002060"/>
        <rFont val="TH SarabunPSK"/>
        <family val="2"/>
      </rPr>
      <t>ที่สอบภาษาอังกฤษ</t>
    </r>
    <r>
      <rPr>
        <sz val="14"/>
        <color rgb="FF0000FF"/>
        <rFont val="TH SarabunPSK"/>
        <family val="2"/>
      </rPr>
      <t>ผ่าน</t>
    </r>
    <r>
      <rPr>
        <sz val="14"/>
        <color rgb="FF002060"/>
        <rFont val="TH SarabunPSK"/>
        <family val="2"/>
      </rPr>
      <t>เกณฑ์ CEFR</t>
    </r>
  </si>
  <si>
    <r>
      <t xml:space="preserve">5.4 ร้อยละของจำนวน </t>
    </r>
    <r>
      <rPr>
        <u/>
        <sz val="14"/>
        <color rgb="FF002060"/>
        <rFont val="TH SarabunPSK"/>
        <family val="2"/>
      </rPr>
      <t xml:space="preserve">น.ประทวน </t>
    </r>
    <r>
      <rPr>
        <sz val="14"/>
        <color rgb="FF002060"/>
        <rFont val="TH SarabunPSK"/>
        <family val="2"/>
      </rPr>
      <t>ที่สอบภาษาอังกฤษ</t>
    </r>
    <r>
      <rPr>
        <sz val="14"/>
        <color rgb="FF0000FF"/>
        <rFont val="TH SarabunPSK"/>
        <family val="2"/>
      </rPr>
      <t>ผ่าน</t>
    </r>
    <r>
      <rPr>
        <sz val="14"/>
        <color rgb="FF002060"/>
        <rFont val="TH SarabunPSK"/>
        <family val="2"/>
      </rPr>
      <t>เกณฑ์ CEFR</t>
    </r>
  </si>
  <si>
    <t>5.5 จำนวนกิจกรรมที่มีกำลังพลของ ยศ.ทร.ที่ได้รับการแต่งตั้งเป็นกรรมการหรือเข้าร่วมกิจกรรมกับเครือข่ายภายนอก</t>
  </si>
  <si>
    <t xml:space="preserve">6.1 จำนวนครั้งในการจัดกิจกรรม 5 ส. </t>
  </si>
  <si>
    <t>7.3 จำนวนครั้งในการจัดกิจกรรมที่สร้างความผูกพัน/เสริมสร้างขวัญและกำลังใจ</t>
  </si>
  <si>
    <t>8.2 จำนวนครั้งในการจัดอบรม/ฝึกซ้อม/บรรยายให้ความรู้กำลังพลของ ยศ.ทร.</t>
  </si>
  <si>
    <t xml:space="preserve">8.4 ร้อยละของจำนวนกำลังพลของ ยศ.ทร.ที่เข้ารับการตรวจสุขภาพประจำปี </t>
  </si>
  <si>
    <t>8.3 ร้อยละของจำนวนกำลังพลของ ยศ.ทร.ที่เข้ารับการทดสอบสมรรถภาพประจำปี</t>
  </si>
  <si>
    <r>
      <t>8.3 ร้อยละของจำนวนกำลังพลของ ยศ.ทร.ที่เข้ารับการ</t>
    </r>
    <r>
      <rPr>
        <b/>
        <u/>
        <sz val="15"/>
        <color rgb="FF002060"/>
        <rFont val="TH SarabunPSK"/>
        <family val="2"/>
      </rPr>
      <t>ทดสอบสมรรถภาพร่างกาย</t>
    </r>
    <r>
      <rPr>
        <b/>
        <sz val="15"/>
        <color rgb="FF002060"/>
        <rFont val="TH SarabunPSK"/>
        <family val="2"/>
      </rPr>
      <t>ประจำปี</t>
    </r>
  </si>
  <si>
    <r>
      <t>8.4 ร้อยละของจำนวนกำลังพลของ ยศ.ทร.ที่เข้ารับการ</t>
    </r>
    <r>
      <rPr>
        <b/>
        <u/>
        <sz val="15"/>
        <color rgb="FF002060"/>
        <rFont val="TH SarabunPSK"/>
        <family val="2"/>
      </rPr>
      <t>ตรวจสุขภาพ</t>
    </r>
    <r>
      <rPr>
        <b/>
        <sz val="15"/>
        <color rgb="FF002060"/>
        <rFont val="TH SarabunPSK"/>
        <family val="2"/>
      </rPr>
      <t xml:space="preserve">ประจำปี </t>
    </r>
  </si>
  <si>
    <t>8.5 ร้อยละของจำนวนกำลังพลของ ยศ.ทร.ที่สอบเลื่อนฐานะได้</t>
  </si>
  <si>
    <t>8.6 จำนวนผลงาน/บทความ/นวัตกรรม/งานวิจัยของครู/อาจารย์/นักวิจัย</t>
  </si>
  <si>
    <t>รายละเอียดประกอบตัวชี้วัดที่ 8.6 จำนวนผลงาน/บทความ/งานวิจัย/นวัตกรรมของครู/อาจารย์/นักวิจัย</t>
  </si>
  <si>
    <t xml:space="preserve">บทความ เรื่อง "ความสัมพันธ์จีน-สหรัฐอเมริกา กับเสถียรภาพในอินโดแปซิฟิกจากมุมมองระบบโลกเสรี" ของ น.อ.ดร.หัสไชยญ์ มั่งคั่ง (ฝวก.ฯ) </t>
  </si>
  <si>
    <t>รายละเอียดประกอบตัวชี้วัดที่ 4.4 ร้อยละของจำนวนหน่วยใน ยศ.ทร. ที่นำข้อเสนอแนะนำมาปรับปรุงแก้ไข</t>
  </si>
  <si>
    <t>รายละเอียดประกอบตัวชี้วัดที่ 4.5 จำนวนเครือข่ายที่ให้ความร่วมมือสนับสนุนการแนะแนวการศึกษา</t>
  </si>
  <si>
    <t>งานวิจัยในชั้นเรียน เรื่อง การพัฒนาทักษะกีฬาทหารเรือ (วิ่ง 4 ขา) โดยใช้แบบฝึกทักษะของนักเรียนจ่าทหารเรือ  ชั้นปีที่ 1 โรงเรียนชุมพลทหารเรือ ของ จ.อ.ชยพล เหล่าสุพรรณ์</t>
  </si>
  <si>
    <t>9.3 จำนวนกิจกรรมที่มีการจัดทำการทบทวนหลังการปฏิบัติงาน (AAR)</t>
  </si>
  <si>
    <t xml:space="preserve">9.3 จำนวนกิจกรรมที่มีการจัดทำการทบทวนหลังการปฏิบัติงาน </t>
  </si>
  <si>
    <t>หน้า 7.4/5</t>
  </si>
  <si>
    <t>9.4 ร้อยละของจำนวนข้อเสนอแนะของผู้บริหารระดับสูงที่ได้นำไปปรับปรุง</t>
  </si>
  <si>
    <t>หน้า 7.4/6</t>
  </si>
  <si>
    <t>หน้า 7.4/7</t>
  </si>
  <si>
    <t>9.5 จำนวนรางวัลที่ได้รับการยกย่องจากหน่วยงานภายนอก</t>
  </si>
  <si>
    <t xml:space="preserve">10.1 ร้อยละของจำนวนข้อสั่งการในมติที่ประชุม นขต.ยศ.ทร. ที่ถูกนำไปปฏิบัติ </t>
  </si>
  <si>
    <t>11.1 จำนวนครั้งในการทบทวน/ปรับแก้ไขระเบียบ ข้อบังคับต่าง ๆ ให้มีความเหมาะสมและทันสมัย</t>
  </si>
  <si>
    <t>13.2  จำนวนกิจกรรมที่ลดผลกระทบต่อสภาพแวดล้อม</t>
  </si>
  <si>
    <t>13.3 ร้อยละของจำนวนบุคลากรที่เข้าร่วมกิจกรรมจิตอาสา</t>
  </si>
  <si>
    <t>รายละเอียดประกอบตัวชี้วัดที่ 9.5 จำนวนรางวัลที่ได้รับการยกย่องจากหน่วยงานภายนอก</t>
  </si>
  <si>
    <t>รายละเอียดประกอบตัวชี้วัดที่ 13.2 จำนวนครั้งในการจัดกิจกรรมที่ลดผลกระทบทางสิ่งแวดล้อม</t>
  </si>
  <si>
    <t>รายละเอียดประกอบตัวชี้วัดที่ 9.4 ร้อยละของจำนวนข้อเสนอแนะของผู้บริหารที่ได้รับการปรับปรุง</t>
  </si>
  <si>
    <t>รายละเอียดประกอบตัวชี้วัดที่ 7.3 จำนวนครั้งในการจัดกิจกรรมสร้างความผูกพัน/เสริมสร้างขวัญและกำลังใจ</t>
  </si>
  <si>
    <t>รายละเอียดประกอบตัวชี้วัดที่ 8.2 จำนวนครั้งในการจัดอบรม/ฝึกซ้อม/บรรยายให้ความรู้กำลังพล</t>
  </si>
  <si>
    <t>ü</t>
  </si>
  <si>
    <t>รายละเอียดประกอบตัวชี้วัดที่ 11.1  ร้อยละการทบทวน/ปรับปรุงแก้ไขระเบียบ</t>
  </si>
  <si>
    <t>14.2 ร้อยละของจำนวนครั้งในการจ่ายเงินให้กำลังพลที่ได้รับตามสิทธิ ถูกต้อง</t>
  </si>
  <si>
    <t>14.2 ร้อยละของจำนวนครั้งในการจ่ายเงินให้กำลังพลที่ได้รับตามสิทธิ ถูกต้อง รวดเร็ว</t>
  </si>
  <si>
    <t>17.2 จำนวนครั้งในการจัดอบรมหรือฝึกซ้อมแผนบริหารความต่อเนื่องในสภาวะวิกฤติ</t>
  </si>
  <si>
    <t>17.3 จำนวนครั้งในการจัดอบรมหรือฝึกซ้อมการช่วยชีวิตแบบกู้ชีพ (CPR)</t>
  </si>
  <si>
    <t>17.1 จำนวนครั้งในการทบทวน/ปรับปรุงแผนบริหารความต่อเนื่องในสภาวะวิกฤต</t>
  </si>
  <si>
    <t>18.1 จำนวนกระบวนการที่นำผลประเมินความคิดเห็นของผู้รับบริการ ผู้มีส่วนได้ส่วนเสีย และผู้ส่งมอบปัจจัย มาปรับปรุง</t>
  </si>
  <si>
    <t>รายละเอียดประกอบตัวชี้วัดที่ 16.3 ร้อยละของจำนวนผลงาน/นวัตกรรม/สิ่งประดิษฐ์ฯ ที่นำไปใช้ประโยชน์/เผยแพร่</t>
  </si>
  <si>
    <t>รายละเอียดประกอบตัวชี้วัดที่ 16.4 จำนวนกระบวนการที่มีการปรับปรุงการทำงาน โดยการลดต้นทุนค่าใช้จ่าย</t>
  </si>
  <si>
    <t>รายละเอียดประกอบตัวชี้วัดที่ 16.5 จำนวนกระบวนการที่มีการปรับปรุงการทำงาน โดยการใช้เทคโนโลยีดิจิตัล</t>
  </si>
  <si>
    <t>รายละเอียดประกอบตัวชี้วัดที่ 16.6 จำนวนวัตกรรมที่เกิดจากการปรับปรุงกระบวนการทำงาน</t>
  </si>
  <si>
    <t>หน้า 7.6/25</t>
  </si>
  <si>
    <t>ฝึกยุทธกีฬาหลักสูตร สธ.ทร.</t>
  </si>
  <si>
    <t>ฝึกร่วม วสท.</t>
  </si>
  <si>
    <t>ร้อยละของจำนวนผู้สำเร็จการศึกษา/ฝึกอบรม ที่มีผลสัมฤทธิ์ทางการเรียนอยู่ในระดับดีขึ้นไป</t>
  </si>
  <si>
    <t>ร้อยละของจำนวนผู้เข้ารับการศึกษา ที่มีผลประเมินความพึงพอใจต่อการจัดการเรียนการสอนอยู่ในระดับดีขึ้นไป</t>
  </si>
  <si>
    <t>ร้อยละของจำนวนครู/อาจารย์/นักวิจัย ที่ได้รับการพัฒนา</t>
  </si>
  <si>
    <t>ร้อยละของจำนวนกำลังพลที่ไม่ถูกร้องเรียนว่าทุจริต</t>
  </si>
  <si>
    <t>ร้อยละจำนวนงบประมาณที่เบิกจ่าย</t>
  </si>
  <si>
    <t>ร้อยละของจำนวนผลงาน/นวัตกรรมสิ่งประดิษฐ์/สื่อการสอออน/บทความ/งานวิจัย ที่นำไปใช้ประโยชน์</t>
  </si>
  <si>
    <t>รายละเอียดประกอบตัวชี้วัดที่ 5.5 จำนวนกิจกรรมที่มีกำลังพลเป็นกรรมการ/คณะทำงาน/เข้าร่วมกิจกรรมกับเครือข่ายภายนอกในระดับชาติ/นานาชาติ</t>
  </si>
  <si>
    <t>Center Command (USNAVCENT) ราชอาณาจักรบาห์เรน  มายังห้อง War Room ชั้น 3 บก.ทร. ใน 26-28 ต.ค.63</t>
  </si>
  <si>
    <t>ณ ห้องประชุมหลักเมือง 1 ชั้น 3 ในศาลาว่าการกระทรวงกลาโหม</t>
  </si>
  <si>
    <t>วารสารนาวิกาธิปัตย์สาร ฉบับที่ 101</t>
  </si>
  <si>
    <t>อจ.กวสท.ฝวก.ฯ ตีพิมพ์ในวารสารนาวิกาธิปัตย์สาร ฉบับที่ 101</t>
  </si>
  <si>
    <t>-ผลงานของ วทร.ฯ</t>
  </si>
  <si>
    <t>ฝึกยุทธกีฬาหลักสูตร นว. ครั้งที่ 1 (ฝึกปราบ ด.)</t>
  </si>
  <si>
    <t>ฝึกยุทธกีฬาหลักสูตร นว. ครั้งที่ 2 (เรือผิวน้ำ)</t>
  </si>
  <si>
    <t>ฝึกยุทธกีฬาหลักสูตร นว. ครั้งที่ 3 (ยุทธกีฬารวม)</t>
  </si>
  <si>
    <t>นกร.ฯ</t>
  </si>
  <si>
    <t>CP5 เพิ่มพูนความรู้ภาษาต่างประเทศ</t>
  </si>
  <si>
    <t>หน่วย</t>
  </si>
  <si>
    <t xml:space="preserve">ส่งแล้ว </t>
  </si>
  <si>
    <t>ยังไม่ส่ง</t>
  </si>
  <si>
    <t xml:space="preserve">กศษ.ฯ/มว.1 </t>
  </si>
  <si>
    <t>ฝวก.ฯ/มว.3</t>
  </si>
  <si>
    <t>วทร.ฯ</t>
  </si>
  <si>
    <t>รร.สธ.ทร.ฯ</t>
  </si>
  <si>
    <t>รร.ชต.ฯ</t>
  </si>
  <si>
    <t>ศยร.ฯ/มว.2</t>
  </si>
  <si>
    <t>กปภ.ฯ/ มว.6</t>
  </si>
  <si>
    <t>กอง สน.ฯ</t>
  </si>
  <si>
    <t>รายงานหมวด 7  ยศ.ทร. ประจำปี งป.64 ครั้งที่ 1</t>
  </si>
  <si>
    <t>ครบถ้วน</t>
  </si>
  <si>
    <t>ไม่ครบถ้วน</t>
  </si>
  <si>
    <t>ฝสธ.ฯ</t>
  </si>
  <si>
    <t>น.พยาบาล</t>
  </si>
  <si>
    <t>KM</t>
  </si>
  <si>
    <t>ผ่านหมวด 6</t>
  </si>
  <si>
    <t xml:space="preserve">    1. จิตอาสา “ปณิธานความดี ทำดีเริ่มได้ที่ใจเรา” เนื่องในวันคล้ายวันสวรรคตพระบาทสมเด็จ พระบรมชนกาธิเบศร มหาภูมิพลอดุลยเดชมหาราช บรมนาถบพิตร วันที่ 13 ต.ค.63 ณ บริเวณคลองบ้านน้ำเมา และชายหาดบ้านน้ำเมา หมู่ที่2 ต.นาจอมเทียน จำนวน 10นาย</t>
  </si>
  <si>
    <t xml:space="preserve">    2. จิตอาสา “ปณิธานความดี ทำดีเริ่มได้ที่ใจเรา” เนื่องในวันคลายวันพระราชสมภพพระบาทสมเด็จพระปรเมนทรมหามงกุฎ พระจอมเกล้าเจ้าอยู่หัว วันที่ 16 ต.ค.63 ณ โรงเรียนวัดหนองจับเต่า หมู่ที่5 ต.นาจอมเทียน จำนวน10 นาย</t>
  </si>
  <si>
    <t xml:space="preserve">    3. จิตอาสา “ปณิธานความดี ทำดีเริ่มได้ที่ใจเรา” เนื่องในวันคล้ายวันสวรรคตพระบาทสมเด็จพระจุลจอมเกล้าเจ้าอยู่หัว วันที่ 23 ต.ค. 63 ณ วัดบางเสร่คงคาราม จำนวน 10 นาย</t>
  </si>
  <si>
    <t xml:space="preserve">    4. จิตอาสา “ปณิธานความดี ทำดีเริ่มได้ที่ใจเรา” เนื่องในวันพระบาทสมเด็จพระมงกุฎเกล้าเจ้าอยู่หัว (วันสมเด็จพระมหาธีรราชเจ้า) วันที่ 25 พ.ย.63 ณ โรงเรียนบ้านเขาบายศรี หมู่ที่5 ต.พลูตาหลวง 10 นาย</t>
  </si>
  <si>
    <t xml:space="preserve">    5. จิตอาสา “ปณิธานความดี ทำดีเริ่มได้ที่ใจเรา” วันที่ 3 ธ.ค. 63 ณ สวนกรมหลวงชุมพร กองทัพเรือ จำนวน 10นาย</t>
  </si>
  <si>
    <t xml:space="preserve">    6. จิตอาสา “ปณิธานความดี ทำดีเริ่มได้ที่ใจเรา” เนื่องในวันคลายวันพระราชสมภพพระบาทสมเด็จพระบรมชนกาธิเบศร มหาภูมิพลอดุลยเดชมหาราช บรมนาถบพิตร วันที่ 5 ธ.ค.63 ณ ชุมชนเข้าช้าง ศูนย์ฝึก สอ.รฝ. หมู่ที่5 ต.บางเสร่ จำนวน 10นาย</t>
  </si>
  <si>
    <t xml:space="preserve">    7. จิตอาสา “ปณิธานความดี ทำดีเริ่มได้ที่ใจเรา” เนื่องในวันที่ระลึกพระบาทสมเด็จพระพุทธเลิศหล้านภาลัย วันที่ 24 ก.พ.64 ณ วัดเขาบายศรี หมู่ที่5 ต.พลูตาหลวง จำนวน 10 นาย</t>
  </si>
  <si>
    <t>ณ บริเวณคลองบ้านน้ำเมา และชายหาดบ้านน้ำเมา หมู่ที่ 2 ต.นาจอมเทียน จำนวน 10 นาย</t>
  </si>
  <si>
    <t>ณ โรงเรียนวัดหนองจับเต่า หมู่ที่ 5 ต.นาจอมเทียน จำนวน 10 นาย</t>
  </si>
  <si>
    <t>ณ โรงเรียนบ้านเขาบายศรี หมู่ที่ 5 ต.พลูตาหลวง 10 นาย</t>
  </si>
  <si>
    <t>ณ ชุมชนเขาช้าง ศูนย์ฝึก สอ.รฝ. หมู่ที่ 5 ต.บางเสร่ จำนวน 10 นาย</t>
  </si>
  <si>
    <t>รอ</t>
  </si>
  <si>
    <t>(ภาษาอังกฤษเตรียมเข้าศึกษาในมหาวิทยาลัย ตปท.)</t>
  </si>
  <si>
    <t>(การอ่านและเขียนภาษาอังกฤษ)</t>
  </si>
  <si>
    <t>ประชาชนจีน ต่อประเทศไทย" ใน 27 พ.ย.63 ณ ห้อง บฑว.1 สปท.</t>
  </si>
  <si>
    <t>ณ ห้องประชุมกรรมาธิการ หมายเลข 402-403 ชั้น 4 อาคารรัฐสภา เกียกกาย</t>
  </si>
  <si>
    <t>รมว.กห.อาเซียน และ รมว.กห. ประเทศคู่เจรจา (ADMM Plus EWG on MS) ครั้งที่ 1 ใน 1 ก.พ.64 ณห้องปชะชุม บก.ทร. ชั้น 3 บก.ทร.</t>
  </si>
  <si>
    <t>หน.ฝวก.ฯ, รอง ผบ.รร.สธ.ทร.ฯ, รอง หน.ฝวก.ฯ, รอง เศธ.ยศ.ทร.ฯ, ผอ.กศษ.ฯ ผอ.กวมศ.ฝวก.ฯ, รอง ผอ.กวสธ.ฝวก.ฯ</t>
  </si>
  <si>
    <t>เป็นกรรมการ</t>
  </si>
  <si>
    <t>เป็นอาจารย์</t>
  </si>
  <si>
    <t>น.อ.หญิง อรัญญา ศรียัพ (ฝวก.ฯ) , น.อ.หัสไชยญ์ มั่งคั่ง (ศยร.ฯ)</t>
  </si>
  <si>
    <t>ชุด</t>
  </si>
  <si>
    <t>แจกชุดเครื่องแบบปฏิบัติงานและชุดกีฬา</t>
  </si>
  <si>
    <t>จัดเลี้ยงสังสรรค์ปีใหม่</t>
  </si>
  <si>
    <t>แข่งขันกีฬาภายใน</t>
  </si>
  <si>
    <t>หน้า 7.4/16</t>
  </si>
  <si>
    <t>หน้า 7.4/17</t>
  </si>
  <si>
    <t>หน้า 7.4/18</t>
  </si>
  <si>
    <t>หน้า 7.4/19</t>
  </si>
  <si>
    <t>หน้า 7.4/20</t>
  </si>
  <si>
    <t>รายละเอียดประกอบตัวชี้วัดที่ 4.1 จำนวนครั้งในการให้ความรู้และวิเคราะห์ทบทวนกลุ่มผู้รับบริการและผู้มีส่วนได้ส่วนเสีย</t>
  </si>
  <si>
    <t>ของผู้รับบริการและผู้มีส่วนได้ส่วนเสีย มาปรับปรุงหลักสูตร อยู่ระหว่างเสนอขขอนุมัติ และจะเริ่มใช้ใน ปีการศึกษา 2565</t>
  </si>
  <si>
    <t>(มว.3 รวบรวมจากทุกหน่วย)</t>
  </si>
  <si>
    <t>อ้างอิงมาตรฐาน CEFR ผ่าน facebook, youtube  และ website ศภษ.ฯ</t>
  </si>
  <si>
    <t>จว.นครปฐม (20 คน)</t>
  </si>
  <si>
    <t>รายละเอียดประกอบตัวชี้วัดที่ 9.3 จำนวนกิจกรรมที่มีการจัดทำการทบทวนหลังการปฏิบัติงาน</t>
  </si>
  <si>
    <t>หน้า 7.4/21</t>
  </si>
  <si>
    <t>หน้า 7.4/22</t>
  </si>
  <si>
    <t>กิจกรรม KM วทร.</t>
  </si>
  <si>
    <t>ร้อยละของจำนวนข้อร้องเรียนที่มีการจัดการแล้วเสร็จ ต่อจำนวน</t>
  </si>
  <si>
    <t xml:space="preserve">-พื้นที่ ยศ.ทร. (นกร.ฯ) </t>
  </si>
  <si>
    <t>-รร.สธ.ทร.ฯ</t>
  </si>
  <si>
    <t>ทบทวนหลังจากดูกิจการและศึกษาภูมิประเทศหลักสูตร วทร.</t>
  </si>
  <si>
    <t xml:space="preserve">1 คน </t>
  </si>
  <si>
    <t>0 คน</t>
  </si>
  <si>
    <t>เพิ่มประสิทธิภาพบริหารหลักสูตร วทร. (หลังจบหลักสูตร)</t>
  </si>
  <si>
    <t>หน้า 7.1/13</t>
  </si>
  <si>
    <t>หน้า 7.1/14</t>
  </si>
  <si>
    <t>ไม่มีข้อมูล</t>
  </si>
  <si>
    <t>หน้า 7.3/20</t>
  </si>
  <si>
    <t>หน้า 7.3/19</t>
  </si>
  <si>
    <t>จำนวน 6 ตัวชี้วัด</t>
  </si>
  <si>
    <t>ตีพิมพ์ในวารสารนาวิกาธิปัตย์สาร ฉบับที่ 101 (ต.ค.63-มี.ค.64)</t>
  </si>
  <si>
    <t>รวม 8 กิจกรรม</t>
  </si>
  <si>
    <t>รวม 3 ครั้ง</t>
  </si>
  <si>
    <t>รวม 91 ชิ้น</t>
  </si>
  <si>
    <t>ร้อยละของจำนวนกำลังพลของ ยศ.ทร. (น.สัญญาบัตร) ที่สอบภาษา</t>
  </si>
  <si>
    <t>อังกฤษผ่านเกณฑ์ CEFR ตามนโยบายของ ผบ.ทร. ต่อจำนวนกำลังพล</t>
  </si>
  <si>
    <t>ของ ยศ.ทร. (น.สัญญาบัตร) ที่เข้าสอบทั้งหมด  (กธก.ฯ)</t>
  </si>
  <si>
    <t>ร้อยละของจำนวนกำลังพลของ ยศ.ทร. (น.ประทวน) ที่สอบภาษา</t>
  </si>
  <si>
    <t>ของ ยศ.ทร. (น.ประทวน) ที่เข้าสอบทั้งหมด  (กธก.ฯ)</t>
  </si>
  <si>
    <t>(ทุกหน่วย)</t>
  </si>
  <si>
    <t xml:space="preserve">หรือเข้าร่วมกิจกรรมกับเครือข่ายภายนอกในระดับชาติ/นานาชาติ </t>
  </si>
  <si>
    <t>จำนวนครั้งในการจัดกิจกรรมที่สร้างความผูกพัน/เสริมสร้างขวัญและ</t>
  </si>
  <si>
    <t>กำลังใจ เช่น แข่งขันกีฬา งานสถาปนาหน่วย งานสังสรรค์ แจกชุด (กธก.ฯ)</t>
  </si>
  <si>
    <t xml:space="preserve">4. บทความ "เหตุประการหนึ่งแห่งสันติภาพถาวร ตามหลักคิดของอิมมานูเอลคานต์ : การวิเคราะห์องค์การระหว่างประเทศผ่านมุมมองเสรีนิยมเชิงสถาบัน" ของ น.ท.ทวีศิลป์ คงประเสริฐ </t>
  </si>
  <si>
    <t xml:space="preserve">5. บทความ "การใช้การศึกษาเป็นเครื่องมือในการสร้างสันติภาพบนโลกที่หลากหลาย ตามแนวคิดทฤษฎีสรรสร้างนิยม" ของ น.อ.รณยุทธ  ขวัญมงคล รอง ผอ.กปค.วทร.ฯ  </t>
  </si>
  <si>
    <t>1. น.อ.ยุทธนา อักษรศรี   รอง หน.ฝวก.ฯ เป็นกรรมการสมาคมกีฬาแข่งเรือใบแห่งประเทศไทย ในพระบรมราชูปถัมภ์ ณ  26 พ.ค.63</t>
  </si>
  <si>
    <t>2. กรรมการและอาจารย์ประจำหลักสูตรบัณฑิตวิทยาลัย มหาวิทยาลัยจุฬาลงกรณ์  ณ 9 ส.ค.61</t>
  </si>
  <si>
    <t>1. สน.พื้นที่เขตมัธยมศึกษา</t>
  </si>
  <si>
    <t>2. โรงเรียนรัฐบาล</t>
  </si>
  <si>
    <t>3. โรงเรียนเอกชน</t>
  </si>
  <si>
    <t>4. สน.ส่งเสริมการศึกษานอกระบบและการศึกษาตามอัธยาศัย</t>
  </si>
  <si>
    <t>5. หน่วยขึ้นตรงใน ทร.</t>
  </si>
  <si>
    <t>1. บทความ "การสร้างสันติภาพของจิ๋นซีฮ่องเต้ บนแนวคิดสันติภาพของมาเคียววิลลี่" ของ น.ท.นาวาศักดิ์ เอิ้อทวีสัมพันธ์ นักศึกษาวิเคราะห์ยุทธศ๋สาตร์ กศย.ศยร.ฯ  ตีพิมพ์ใน</t>
  </si>
  <si>
    <t>2. บทความ "สันติภาพและความมั่นคงของโลกหลัง Covid-19" ของ น.อ.ดุสิต ยมจินดา ร อง ผอ.กศร.ศยร.ฯ  ตีพิมพ์ในวารสารนาวิกาธิปัตย์สาร ฉบับที่ 101</t>
  </si>
  <si>
    <t>หน้า 7.3/22</t>
  </si>
  <si>
    <t>หน้า 7.3/23</t>
  </si>
  <si>
    <t>หน้า 7.3/24</t>
  </si>
  <si>
    <t>หน้า 7.3/25</t>
  </si>
  <si>
    <t>หน้า 7.3/26</t>
  </si>
  <si>
    <t>(รวม 11 กิจกรรม)</t>
  </si>
  <si>
    <t>(รวม 6 กิจกรรม)</t>
  </si>
  <si>
    <t>มี</t>
  </si>
  <si>
    <t xml:space="preserve">มี </t>
  </si>
  <si>
    <r>
      <t>ร้อยละของจำนวนข้อเสนอแนะของผู้</t>
    </r>
    <r>
      <rPr>
        <u/>
        <sz val="15"/>
        <color rgb="FF1014AC"/>
        <rFont val="TH SarabunPSK"/>
        <family val="2"/>
      </rPr>
      <t>บริหารระดับสูง</t>
    </r>
    <r>
      <rPr>
        <sz val="15"/>
        <color rgb="FF1014AC"/>
        <rFont val="TH SarabunPSK"/>
        <family val="2"/>
      </rPr>
      <t>ที่ได้นำไปปรับปรุง</t>
    </r>
  </si>
  <si>
    <t>-รร.ชต.ฯ</t>
  </si>
  <si>
    <t>บรมนาถบพิตร ใน 5 ธ.ค.63 ณ ประตูน้ำชลประทานคลองเจดีย์บูชา จว.นครปฐม (จำนวน 19 คน)</t>
  </si>
  <si>
    <t>1. เกษตรอินทรีย์ปลอดสารพิษ (ปลูกผักปลอดสารพิษ, นาข้าวอินทรีย์, ปุ๋ยหมักอินทรีย์)</t>
  </si>
  <si>
    <t>2. กังหังพลังงานแสงอาทิตย์บำบัดน้ำเสีย</t>
  </si>
  <si>
    <t>3. โคมไฟโซลาซลล์ส่องถนน</t>
  </si>
  <si>
    <t>หน้า 7.4/23</t>
  </si>
  <si>
    <t>หน้า 7.4/24</t>
  </si>
  <si>
    <t>หน้า 7.4/25</t>
  </si>
  <si>
    <t>หน้า 7.4/26</t>
  </si>
  <si>
    <r>
      <t>หมายเหตุ</t>
    </r>
    <r>
      <rPr>
        <sz val="15"/>
        <rFont val="TH SarabunPSK"/>
        <family val="2"/>
      </rPr>
      <t xml:space="preserve"> ให้ระบุชื่อผลลงาน เจ้าของผลงาน และการเผย/แพร่/นำไปใช้ประโยชน์</t>
    </r>
  </si>
  <si>
    <t>1</t>
  </si>
  <si>
    <t>ของผู้รับบริการและผู้มีส่วนได้ส่วนเสีย มาปรับปรุงหลักสูตร อยู่ระหว่างเสนอขขอนุมัติ และจะเริ่มใช้ในปีการศึกษา 2565</t>
  </si>
  <si>
    <t>หน้า 7.6/27</t>
  </si>
  <si>
    <t>หน้า 7.6/28</t>
  </si>
  <si>
    <t>หน้า 7.6/29</t>
  </si>
  <si>
    <t>ข้อมูล ณ 19 มี.ค.64  เวลา  1630 น.</t>
  </si>
  <si>
    <r>
      <rPr>
        <u/>
        <sz val="14"/>
        <rFont val="TH SarabunPSK"/>
        <family val="2"/>
      </rPr>
      <t>หมายเหตุ</t>
    </r>
    <r>
      <rPr>
        <sz val="14"/>
        <rFont val="TH SarabunPSK"/>
        <family val="2"/>
      </rPr>
      <t xml:space="preserve"> ให้ระบุชื่อผลงาน ชื่อเจ้าของผลงาน วดป.และสถานที่ที่นำเสนอผลงาน</t>
    </r>
  </si>
  <si>
    <t>บรรลุ</t>
  </si>
  <si>
    <t>1. ร้อยละของจำนวนผู้สำเร็จการศึกษา/ฝึกอบรม ที่มีผลสัมฤทธิ์ทางการเรียนอยู่ในระดับดีขึ้นไป</t>
  </si>
  <si>
    <t>2. ร้อยละของจำนวนผู้เข้ารับการศึกษา ที่มีผลประเมินความพึงพอใจต่อการจัดการเรียนการสอนอยู่ในระดับดีขึ้นไป</t>
  </si>
  <si>
    <t>3. ร้อยละของจำนวนครู/อาจารย์/นักวิจัย ที่ได้รับการพัฒนา</t>
  </si>
  <si>
    <t>4. ร้อยละของจำนวนกำลังพลที่ไม่ถูกร้องเรียนว่าทุจริต</t>
  </si>
  <si>
    <t>5. ร้อยละจำนวนงบประมาณที่เบิกจ่าย</t>
  </si>
  <si>
    <t>6. ร้อยละของจำนวนผลงาน/นวัตกรรมสิ่งประดิษฐ์/สื่อการสอออน/บทความ/งานวิจัย ที่นำไปใช้ประโยชน์</t>
  </si>
  <si>
    <t>1. ประชุม นขต.ยศ.ทร.</t>
  </si>
  <si>
    <t>2. หนังสือเวียน</t>
  </si>
  <si>
    <t>3. เว็บไซต์ ยศ.ทร.</t>
  </si>
  <si>
    <t>4. ไลน์กลุ่มผู้บริหาร</t>
  </si>
  <si>
    <r>
      <t>หมายเหตุ</t>
    </r>
    <r>
      <rPr>
        <sz val="15"/>
        <rFont val="TH SarabunPSK"/>
        <family val="2"/>
      </rPr>
      <t xml:space="preserve"> ให้ระบุช่องทางในการถ่ายทอดแผนฯ</t>
    </r>
  </si>
  <si>
    <r>
      <t>หมายเหตุ</t>
    </r>
    <r>
      <rPr>
        <sz val="15"/>
        <color theme="1"/>
        <rFont val="TH SarabunPSK"/>
        <family val="2"/>
      </rPr>
      <t xml:space="preserve">  ให้ระบุชื่อเครือข่ายที่ให้ความร่วมมือ</t>
    </r>
  </si>
  <si>
    <r>
      <rPr>
        <u/>
        <sz val="15"/>
        <rFont val="TH SarabunPSK"/>
        <family val="2"/>
      </rPr>
      <t>หมายเหตุ</t>
    </r>
    <r>
      <rPr>
        <sz val="15"/>
        <rFont val="TH SarabunPSK"/>
        <family val="2"/>
      </rPr>
      <t xml:space="preserve"> ให้ระบุชื่อกิจกรรม ชื่อบุคลากร วดป.และสถานที่ที่เข้าร่วมกิจกรรม</t>
    </r>
  </si>
  <si>
    <r>
      <rPr>
        <u/>
        <sz val="15"/>
        <rFont val="TH SarabunPSK"/>
        <family val="2"/>
      </rPr>
      <t>หมายเหตุ</t>
    </r>
    <r>
      <rPr>
        <sz val="15"/>
        <rFont val="TH SarabunPSK"/>
        <family val="2"/>
      </rPr>
      <t xml:space="preserve"> ให้ระบุชื่อกิจกรรม  วดป. และสถานที่จัดกิจกรรม</t>
    </r>
  </si>
  <si>
    <r>
      <rPr>
        <u/>
        <sz val="15"/>
        <color theme="1"/>
        <rFont val="TH SarabunPSK"/>
        <family val="2"/>
      </rPr>
      <t>หมายเหตุ</t>
    </r>
    <r>
      <rPr>
        <sz val="15"/>
        <color theme="1"/>
        <rFont val="TH SarabunPSK"/>
        <family val="2"/>
      </rPr>
      <t xml:space="preserve"> ให้ระบุชื่อหัวข้อการจัดอบรม/ฝึกซ้อม วดป. และสถานที่จัดกิจกรรม</t>
    </r>
  </si>
  <si>
    <r>
      <t>หมายเหตุ</t>
    </r>
    <r>
      <rPr>
        <sz val="15"/>
        <rFont val="TH SarabunPSK"/>
        <family val="2"/>
      </rPr>
      <t xml:space="preserve"> ให้ระบุชื่อผลงาน ชื่อเจ้าของผลงาน สังกัด และ วดป.ที่นำเสนอผลงาน</t>
    </r>
  </si>
  <si>
    <r>
      <rPr>
        <u/>
        <sz val="15"/>
        <color theme="1"/>
        <rFont val="TH SarabunPSK"/>
        <family val="2"/>
      </rPr>
      <t>หมายเหตุ</t>
    </r>
    <r>
      <rPr>
        <sz val="15"/>
        <color theme="1"/>
        <rFont val="TH SarabunPSK"/>
        <family val="2"/>
      </rPr>
      <t xml:space="preserve"> ให้ระบุชื่อกิจกรรม วดป.และสถานที่จัดกิจกรรม</t>
    </r>
  </si>
  <si>
    <r>
      <rPr>
        <u/>
        <sz val="15"/>
        <rFont val="TH SarabunPSK"/>
        <family val="2"/>
      </rPr>
      <t>หมายเหตุ</t>
    </r>
    <r>
      <rPr>
        <sz val="15"/>
        <rFont val="TH SarabunPSK"/>
        <family val="2"/>
      </rPr>
      <t xml:space="preserve"> ผู้บริหารระดับสูง : จก.ยศ.ทร. และผู้บริหารในสำนักงานผู้บังคับบญชา</t>
    </r>
  </si>
  <si>
    <r>
      <rPr>
        <u/>
        <sz val="15"/>
        <rFont val="TH SarabunPSK"/>
        <family val="2"/>
      </rPr>
      <t>หมายเหตุ</t>
    </r>
    <r>
      <rPr>
        <sz val="15"/>
        <rFont val="TH SarabunPSK"/>
        <family val="2"/>
      </rPr>
      <t xml:space="preserve"> ให้ระบุชื่อระเบียบที่ปรับปรุง</t>
    </r>
  </si>
  <si>
    <r>
      <t>หมายเหตุ</t>
    </r>
    <r>
      <rPr>
        <sz val="15"/>
        <rFont val="TH SarabunPSK"/>
        <family val="2"/>
      </rPr>
      <t xml:space="preserve"> ให้ระบุชื่อกิจกรรม วดป.และสถานที่ในการจัดกิจกรรม</t>
    </r>
  </si>
  <si>
    <r>
      <rPr>
        <u/>
        <sz val="15"/>
        <color theme="1"/>
        <rFont val="TH SarabunPSK"/>
        <family val="2"/>
      </rPr>
      <t>หมายเหตุ</t>
    </r>
    <r>
      <rPr>
        <sz val="15"/>
        <color theme="1"/>
        <rFont val="TH SarabunPSK"/>
        <family val="2"/>
      </rPr>
      <t xml:space="preserve"> ให้ระบุชื่อกิจกรรม วดป. และสถานที่ในการจัดกิจกรรม</t>
    </r>
  </si>
  <si>
    <r>
      <rPr>
        <u/>
        <sz val="15"/>
        <rFont val="TH SarabunPSK"/>
        <family val="2"/>
      </rPr>
      <t>หมายเหตุ</t>
    </r>
    <r>
      <rPr>
        <sz val="15"/>
        <rFont val="TH SarabunPSK"/>
        <family val="2"/>
      </rPr>
      <t xml:space="preserve"> ให้ระบุชื่อกิจกรรม วดป. และสถานที่ในการจัดกิจกรรม (รายละเอียดอยู่ใต้กราฟ)</t>
    </r>
  </si>
  <si>
    <r>
      <rPr>
        <u/>
        <sz val="15"/>
        <rFont val="TH SarabunPSK"/>
        <family val="2"/>
      </rPr>
      <t>หมายเหตุ</t>
    </r>
    <r>
      <rPr>
        <sz val="15"/>
        <rFont val="TH SarabunPSK"/>
        <family val="2"/>
      </rPr>
      <t xml:space="preserve"> ให้ระบุชื่อกระบวนการ ลดต้นทุนได้เท่าไร คิดเป็นร้อยละเท่าไร</t>
    </r>
  </si>
  <si>
    <r>
      <rPr>
        <u/>
        <sz val="15"/>
        <rFont val="TH SarabunPSK"/>
        <family val="2"/>
      </rPr>
      <t>หมายเหตุ</t>
    </r>
    <r>
      <rPr>
        <sz val="15"/>
        <rFont val="TH SarabunPSK"/>
        <family val="2"/>
      </rPr>
      <t xml:space="preserve"> ให้ระบุชื่อกระบวนการ นำเทคโนโลยีดิจิทัลมาใช้ประโยชน์อย่างไร</t>
    </r>
  </si>
  <si>
    <r>
      <rPr>
        <u/>
        <sz val="15"/>
        <rFont val="TH SarabunPSK"/>
        <family val="2"/>
      </rPr>
      <t>หมายเหตุ</t>
    </r>
    <r>
      <rPr>
        <sz val="15"/>
        <rFont val="TH SarabunPSK"/>
        <family val="2"/>
      </rPr>
      <t xml:space="preserve"> ให้ระบุชื่อนวัตกรรม ชื่อเจ้าของผลงาน มาปรับปรุงการทำงานอย่างไร</t>
    </r>
  </si>
  <si>
    <r>
      <rPr>
        <u/>
        <sz val="15"/>
        <rFont val="TH SarabunPSK"/>
        <family val="2"/>
      </rPr>
      <t>หมายเหตุ</t>
    </r>
    <r>
      <rPr>
        <sz val="15"/>
        <rFont val="TH SarabunPSK"/>
        <family val="2"/>
      </rPr>
      <t xml:space="preserve"> ให้ระบุชื่อหัวข้ออบรมที่จัด/ฝึกซ้อมการช่วยชีวิตแบบกู้ชีพ วดป.และสถานที่จัด</t>
    </r>
  </si>
  <si>
    <r>
      <rPr>
        <u/>
        <sz val="15"/>
        <rFont val="TH SarabunPSK"/>
        <family val="2"/>
      </rPr>
      <t>หมายเหตุ</t>
    </r>
    <r>
      <rPr>
        <sz val="15"/>
        <rFont val="TH SarabunPSK"/>
        <family val="2"/>
      </rPr>
      <t xml:space="preserve"> ให้ระบุชื่อกระบวนการ นำข้อคิดเห็นมาปรับปรุงอย่าไร ผลของการเปลี่ยนแปลงที่ดีขึ้นเป็นอย่างไร</t>
    </r>
  </si>
  <si>
    <t>ของกระดาษที่ใช้เดิม</t>
  </si>
  <si>
    <t>นำเทคโนโลยีสารสนเทศมาใช้ในการทดสอบภาษาอังกฤษ เพื่อให้เกิดความทั่วถึงแก่กำลังพล</t>
  </si>
  <si>
    <t xml:space="preserve">นำเทคโนโลยีสารสนเทศมาใช้ในการพัฒนาภาษาอังกฤษ เพื่อให้เกิดความทั่วถึงแก่กำลังพลที่อยู่ในพื้นที่ห่างไกล </t>
  </si>
  <si>
    <t>และอ่อนตัวต่อข้อจำกัดด้านเวลา</t>
  </si>
  <si>
    <t xml:space="preserve">การนำผลการศึกษาวิเคราะห์ไปใช้อ้างอิง หรือสถานศึกษาของ ยศ.ทร. หรือนำไปใช้ประกอบการเรียนการสอน </t>
  </si>
  <si>
    <t>นำเทคโนโลยีสารสนเทศไปใช้ในการอบรมหรือแนะนำการใช้งานรวมทั้งเผยแพร่คู่มือการใช้งาน</t>
  </si>
  <si>
    <t>เครื่องฝึกจำลองยุทธ์บนสื่อออนไลน์</t>
  </si>
  <si>
    <t>จัดการอบรมเจ้าหน้าที่แนะนำการใช้งาน และการบำรุงรักษาอุปกรณ์ผลิตสื่อผสมและเครื่องช่วยการศึกษา</t>
  </si>
  <si>
    <t>ให้คำแนะนำการใช้งานและการบำรุงรักษาเครื่องช่วยการศึกษาเบื้องต้น เพื่อยืดอายุการใช้งาน</t>
  </si>
  <si>
    <t xml:space="preserve"> ลดงบประมาณในการจัดซื้อใหม่</t>
  </si>
  <si>
    <t xml:space="preserve">พิจารณากลั่นกรองความต้องการตามหลักเกณฑ์การส่งกำลังบำรุงที่ ทร.อนุมัติ ทำให้สามารถลดงบประมาณลง </t>
  </si>
  <si>
    <t>และเกิดประสิทธิภาพ</t>
  </si>
  <si>
    <t xml:space="preserve">ใช้ระบบ E – learning มาใช้ ทำให้ลดต้นทุนในการใช้กระดาษในการสำเนา โดยใช้กระดาษน้อยลงร้อยละ 80 </t>
  </si>
  <si>
    <t>3</t>
  </si>
  <si>
    <t>4</t>
  </si>
  <si>
    <t>5</t>
  </si>
  <si>
    <t>6</t>
  </si>
  <si>
    <t>7</t>
  </si>
  <si>
    <t>8</t>
  </si>
  <si>
    <t>9</t>
  </si>
  <si>
    <t xml:space="preserve">ลดการทำสำเนาของเอกสารสมุดประวัติ </t>
  </si>
  <si>
    <t xml:space="preserve">ลดการสูญหายของทรัพยากรสารสนเทศในห้องสมุด </t>
  </si>
  <si>
    <t>ประหยัดงบประมาณในการจัดซื้อระบบห้องสมุดอัตโนมัติและงบประมาณในการพัฒนาระบบ</t>
  </si>
  <si>
    <t xml:space="preserve">ลดการใช้กระดาษในการจัดทำข้อมูล เพื่อเผยแพร่ โดยจัดทำข้อมูลเผยแพร่ทาง Facebook </t>
  </si>
  <si>
    <t xml:space="preserve">ลดค่าใช้จ่ายในการใช้กระดาษ โดยการนำระบบสารสนเทศมาใช้ในขั้นตอน รับ - ส่ง ต้นฉบับ </t>
  </si>
  <si>
    <t>บทความทางวิชาการ จากผู้เขียน</t>
  </si>
  <si>
    <t>ลดค่าใช้จ่ายในการจัดทำสำเนาเอกสาร จำนวน 8,000 บาทต่อปี</t>
  </si>
  <si>
    <t>10</t>
  </si>
  <si>
    <t>11</t>
  </si>
  <si>
    <t>12</t>
  </si>
  <si>
    <t>13</t>
  </si>
  <si>
    <t>14</t>
  </si>
  <si>
    <t>15</t>
  </si>
  <si>
    <t>ของผู้สอนและผู้เข้ารับบริการ และค่าสาธารณูปโภค</t>
  </si>
  <si>
    <t>นำเทคโนโลยีสารสนเทศมาใช้ในการพัฒนาภาษาอังกฤษผ่านทางระบบออนไลน์ ลดค่าใช้จ่ายในการเดินทาง</t>
  </si>
  <si>
    <t>ทบทวนการเรียนการสอนย้อนหลังได้</t>
  </si>
  <si>
    <t>นำเทคโนโลยีสารสนเทศมาใช้ในการพัฒนาภาษาอังกฤษ เพื่อให้เกิดความทั่วถึงแก่กำลังพล</t>
  </si>
  <si>
    <t>ที่อยู่ในพื้นที่ห่างไกล และอ่อนตัวต่อข้อจำกัดด้านเวลา</t>
  </si>
  <si>
    <t>การนำเทคโนโลยีสารสนเทศมาใช้ในการจัดเก็บและเผยแพร่ผลงานบนสื่อออนไลน์ในลักษณะของ e - book</t>
  </si>
  <si>
    <t>เป็นการเตรียมความพร้อมของระบบและควบคุมการฝึกแบบระยะไกล</t>
  </si>
  <si>
    <t>ใช้ระบบงานอิเล็กทรอนิกส์ เพื่อแยกประเภทของพัสดุต่าง ๆ ก่อนที่จะนำเข้าคลังเพื่อเก็บรักษา</t>
  </si>
  <si>
    <t>ใช้ระบบงานอิเล็กทรอนิกส์เพื่อจ่ายพัสดุให้กับหน่วยต่าง ๆ ใน ทร.</t>
  </si>
  <si>
    <t>ใช้ระบบงานอิเล็กทรอนิกส์ (SUPPINV 1.3 V4) เพื่อตัดจ่ายพัสดุที่ได้รับการอนุมัติจำหน่ายบัญชีให้กับ นขต.ทร.</t>
  </si>
  <si>
    <t>การรับสมัครโดยใช้ระบบออนไลน์ การจ่ายเงินได้หลายช่องทาง เช่น เคาน์เตอร์เซอร์วิส</t>
  </si>
  <si>
    <t>การทำสัญญาผ่านระบบออนไลน์</t>
  </si>
  <si>
    <t xml:space="preserve">นำเทคโนโลยีสารสนเทศมาใช้ในการสนับสนุนการจัดการเรียนการสอน เช่น ตำราและสื่ออิเล็กทรอนิกส์ </t>
  </si>
  <si>
    <t>ห้องสมุดอิเล็กทรอนิกส์ ระบบ E-Learning และระบบประเมินออนไลน์</t>
  </si>
  <si>
    <t xml:space="preserve">ใช้ฐานข้อมูลในการประเมินครูช่วยสอน โดยใช้โปรแกรมการประเมินในระบบดิจิทัล </t>
  </si>
  <si>
    <t xml:space="preserve">ใช้เทคโนโลยีการเข้าถึงข้อมูลของคอมพิวเตอร์แบบ client-server โดยข้อมูลสมุดประวัติทั้งหมด </t>
  </si>
  <si>
    <t>รวมถึงรูปภาพจะถูกเก็บไว้ที่ server ทำให้ทำงานได้รวดเร็วกว่า</t>
  </si>
  <si>
    <t>นำโปรแกรม V-Director มาใช้ในการสร้างสื่อการเรียนรู้ แบบเสมือนจริง (AR)</t>
  </si>
  <si>
    <t>นำระบบงานสารบรรณอิเล็กทรอนิกส์มาใช้ในการรับ - ส่ง เอกสาร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</si>
  <si>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</si>
  <si>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</si>
  <si>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</si>
  <si>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</si>
  <si>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</si>
  <si>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</si>
  <si>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</si>
  <si>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</si>
  <si>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</si>
  <si>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</si>
  <si>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</si>
  <si>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</si>
  <si>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</si>
  <si>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ใช้โปรแกรม Indesign ในการทำนิตยสาร</t>
  </si>
  <si>
    <t>บันทึกระบบข้อมูลด้วยโปรแกรม Synolegy</t>
  </si>
  <si>
    <t>29</t>
  </si>
  <si>
    <t>30</t>
  </si>
  <si>
    <t>31</t>
  </si>
  <si>
    <t>ใช้ระบบงานห้องสมุดอัตโนมัติในการสืบค้น และให้บริการเอกสารดิจิทัล</t>
  </si>
  <si>
    <t>32</t>
  </si>
  <si>
    <t xml:space="preserve">Social network ได้แก่ FB page และ Line </t>
  </si>
  <si>
    <t>33</t>
  </si>
  <si>
    <t>ตรวจสอบความก้าวหน้าของงาน ใช้การติดตามงานผ่านแอปพลิเคชั่น Line</t>
  </si>
  <si>
    <t>ให้หน่วยต่าง ๆ ส่งข้อมูลหลักสูตรเป็นไฟล์อิเล็กทรอนิกส์ เพื่อสร้างความรวดเร็วในการตรวจสอบ</t>
  </si>
  <si>
    <t>สามารถดาวโหลดแบบฟอร์มการประเมินวิทยฐานะสำหรับข้าราชการทหารที่ทำหน้าที่สอน</t>
  </si>
  <si>
    <t>และคู่มือการประเมินข้าราชการทหารที่ทำหน้าที่สอนได้ที่หน้าเว็ปไซต์ของ ยศ.ทร.</t>
  </si>
  <si>
    <t>นำระบบ GFMIS และระบบ ERP RTN มาใช้ในการจัดทำแผนการจ่ายเงินตามฎีกา และจัดทำรายงาน</t>
  </si>
  <si>
    <t>งบการเงินให้มีความถูกต้อง รวดเร็ว และเกิดการผิดพลาดน้อยที่สุด</t>
  </si>
  <si>
    <t>นำระบบ ERP RTN มาใช้ในการจัดทำฎีกาเบิกเงิน เพื่อความถูกต้อง รวดเร็วและเกิดความผิดพลาดน้อยที่สุด</t>
  </si>
  <si>
    <t>นำระบบ TMB Business Click มาใช้ในการจ่ายเงินให้กับผู้มีสิทธิรับเงิน ทำให้จ่ายเงินได้สะดวกและรวดเร็ว</t>
  </si>
  <si>
    <t>ใช้ไฟล์เสียงแทนการใช้เครื่องเล่น VCD / DVD เพื่อลดความผิดพลาดในการประกอบพิธีต่าง ๆ</t>
  </si>
  <si>
    <t>นำไอทีมาค้นหาแนวทางการซ่อมทำและจัดเก็บข้อมูลการซ่อมทำ เพื่อซ่อมทำให้รวดเร็วยิ่งขึ้น</t>
  </si>
  <si>
    <t>ใช้โปรแกรม Illustrator ในการทำกราฟฟิก</t>
  </si>
  <si>
    <t>ใช้โปรแกรม Photoshop ในการตัดต่อรูปภาพ และทำปก</t>
  </si>
  <si>
    <t xml:space="preserve">ใช้ระบบงานห้องสมุดอัตโนมัติในการบันทึกรายการบรรณานุกรมทรัพยากรสารสนเทศเพื่อความเป็นระบบ </t>
  </si>
  <si>
    <t>และการให้บริการสืบค้นทรัพยากรสารสนเทศได้รวดเร็วขึ้น</t>
  </si>
  <si>
    <t>ใช้ระบบอินเตอร์เน็ตมาตรวจสอบเนื้อหาในทรัพยากรสารสนเทศ เพื่อให้เนื้อหาตรงกับความต้องการของหน่วยต่าง ๆ</t>
  </si>
  <si>
    <t>จำนวน 1 หน่วย</t>
  </si>
  <si>
    <t>และปรับปรุงการรับประทานอาหารในห้วงโควิด-19 จากการนั่งกลุ่ม เป็นบุฟเฟต์และเว้นระยะห่างจากโต๊ะละ 8 นาย เหลือ 4 นาย ทั้งสองพื้นที่ โดยนำข้อเสนอแนะของ นพจ.งป.64 มาแก้ไข</t>
  </si>
  <si>
    <t>SP2.2 กระบวนการตัดสินผลการสอบความรู้ของสถานศึกษาในบังคับบัญชา</t>
  </si>
  <si>
    <t>SP8.2 กระบวนการจัดการทรัพยากรสารสนเทศ</t>
  </si>
  <si>
    <t>CP4.1.5 กระบวนการพัฒนาหลักสูตร (ฝวก.ฯ)</t>
  </si>
  <si>
    <t xml:space="preserve"> มี 2 รางวัล</t>
  </si>
  <si>
    <t>มี 13 กิจกรรม</t>
  </si>
  <si>
    <t>SP8.4 กระบวนการให้บริการยืมทรัพยากรสารสนเทศ</t>
  </si>
  <si>
    <t>1. รร.สธ.ทร.ฯ จัดฝึกอบรมกู้ชีพขั้นพื้นฐาน ให้ นทน.หลักสูตร อส. จำนวน 60 นายใน 15 ต.ค.63 ณ ห้องเรียนหลักสูตร อส. ชั้น 4 อาคาร สรส.</t>
  </si>
  <si>
    <t>กิจกรรม KM รร.ชต.ฯ</t>
  </si>
  <si>
    <t>กิจกรรม KM วทร.ฯ</t>
  </si>
  <si>
    <t>ทบทวนหลังจากดูกิจการและศึกษาภูมิประเทศหลักสูตร รร.ชต.ฯ</t>
  </si>
  <si>
    <t>เพิ่มประสิทธิภาพบริหารหลักสูตร รร.ชต.ฯ (หลังจบหลักสูตร)</t>
  </si>
  <si>
    <t>และในรูปแบบคิวอาร์โค้ด ซึ่งสามารถลดการใช้กระดาษจำนวน 1 รีม</t>
  </si>
  <si>
    <t>มี 91 ชิ้น</t>
  </si>
  <si>
    <r>
      <t>CP4.2.2 กระบวนการจัดการอบรม</t>
    </r>
    <r>
      <rPr>
        <sz val="14"/>
        <color rgb="FF1014AC"/>
        <rFont val="TH SarabunPSK"/>
        <family val="2"/>
      </rPr>
      <t xml:space="preserve"> (รร.พจ.ฯ)</t>
    </r>
  </si>
  <si>
    <r>
      <t xml:space="preserve">CP4.2.1 กระบวนการจัดกำลังพลเข้ารับการอบรม  </t>
    </r>
    <r>
      <rPr>
        <sz val="14"/>
        <color rgb="FF1014AC"/>
        <rFont val="TH SarabunPSK"/>
        <family val="2"/>
      </rPr>
      <t>(รร.พจ.ฯ)</t>
    </r>
  </si>
  <si>
    <t>และสถานศึกษาในกำกับของกรมยุทธศึกษาทหารเรือ</t>
  </si>
  <si>
    <t>รวม 9 ชิ้น</t>
  </si>
  <si>
    <t>CP3.1.1.2 กระบวนการรับสมัครและสอบคัดเลือกบุคคลพลเรือนเข้าเป็นนักเรียน</t>
  </si>
  <si>
    <t>จ่าทหารเรือ</t>
  </si>
  <si>
    <t>รวม 38 กระบวนการ</t>
  </si>
  <si>
    <t>รวม 19 กระบวนการ</t>
  </si>
  <si>
    <t xml:space="preserve">จำนวนครั้งในการจัดกิจกรรม 5 ส. (กธก.ฯ) </t>
  </si>
  <si>
    <t>2 ครั้ง</t>
  </si>
  <si>
    <t>สงเคราะห์ทั้งหมด</t>
  </si>
  <si>
    <t>พัฒนาการเรียนการสอนแบบ E - learning ในการจัดการเรียนการสอน</t>
  </si>
  <si>
    <t>หน้า 7.2/18</t>
  </si>
  <si>
    <t>งดตรวจเยี่ยม</t>
  </si>
  <si>
    <t>ครั้งที่ 2 ประจำปี งป.64</t>
  </si>
  <si>
    <r>
      <t>ของหน่วย ต่อจำนวนกำลังพล</t>
    </r>
    <r>
      <rPr>
        <sz val="15"/>
        <color rgb="FF1014AC"/>
        <rFont val="TH SarabunPSK"/>
        <family val="2"/>
      </rPr>
      <t>ที่มีการสำรวจ</t>
    </r>
    <r>
      <rPr>
        <sz val="15"/>
        <rFont val="TH SarabunPSK"/>
        <family val="2"/>
      </rPr>
      <t>ทั้งหมด</t>
    </r>
  </si>
  <si>
    <t>รร.พจ.ฯ : CP4.2.5 กระบวนการพัฒนาห้องเรียน (รร.พจ.ฯ) ปรับปรุงอินเตอร์เน็ตความเร็วสูงทั้งสองพื้นที่ โดยนำข้อเสนอแนะของ นพจ.งป.64 มาแก้ไข</t>
  </si>
  <si>
    <t>หน้า 7.2/19</t>
  </si>
  <si>
    <t>CP 3.1.1.2 กระบวนการรับสมัครและสอบคัดเลือกบุคคลพลเรือนเข้าเป็น</t>
  </si>
  <si>
    <t>หน้า 7.6/34</t>
  </si>
  <si>
    <t>จัดอบรมศีลธรรม (ปุจฉา-วิสัชนา) เผยแพร่ผ่านเว็บไซต์ ยศ.ทร. ช่วยทำให้ลดค่าใช้จ่ายในการเดินทาง</t>
  </si>
  <si>
    <t>จัดอบรมศีลธรรม (ปุจฉา-วิสัชนา) เผยแพร่ผ่านเว็บไซต์ ยศ.ทร. โดยนำเทคโนโลยีมาช่วยในการเผยแพร่</t>
  </si>
  <si>
    <t xml:space="preserve">    4) ทบทวนปรับปรุงมาตรฐานวิชาชีพของ นรจ. นดย. และ นชร. พ.ศ.2556 อยู่ระหว่างดำเนินการ  : มาจากข้อเสนอแนะของ รอง จก.ยศ.ทร. (สายงานการศึกษา)</t>
  </si>
  <si>
    <t xml:space="preserve">    1) ปรับปรุงกรอบมาตรฐานคุณภาพการศึกษาสำหรับสถานศึกษาตามแนวทางรับราชการ (ส่วนการศึกษาที่หนึ่ง) พ.ศ.2561 และอนุมัติเรียบร้อยแล้ว เป็น พ.ศ.2564  : มาจากข้อเสนอแนะ</t>
  </si>
  <si>
    <t xml:space="preserve">        ของ รอง จก.ยศ.ทร. (สายงานการศึกษา)</t>
  </si>
  <si>
    <t xml:space="preserve">    ในการดำเนินการ แล้วนำมาแก้ไขใน งป.64 เรียบร้อย (เรื่องการจัดซื้อ/จัดจ้างดอกไม้ธูปเทียนในพิธีเปิด-ปิดการสัมมนา)</t>
  </si>
  <si>
    <t xml:space="preserve">    เครื่องช่วยการศึกษาให้พร้อมใช้งาน </t>
  </si>
  <si>
    <t xml:space="preserve">        มาจากข้อเสนอแนะของ รอง จก.ยศ.ทร. (สายงานการศึกษา)</t>
  </si>
  <si>
    <t xml:space="preserve">    2) ประสาน กศษ.บก.ยศ.ทร. เสนอเพิ่มงบประมาณในโครงการศึกษาอบรมของ ทร. ปี งป.65 (เพิ่มเติม) ในการพัฒนาครูของสถานศึกษาของทร. ระดับต่ำกว่า ป.ตรี</t>
  </si>
  <si>
    <t xml:space="preserve">    3) จัดทำรูปแบบและแนวทางการเขียนรายงานผลการดำเนินงานให้แก่หน่วยสนับสนุนการจัดการศึกษา (ศยร.ฯ, กบศ.ฯ กหส.ฯ และ กอง สน.ฯ)</t>
  </si>
  <si>
    <t>อ้างอิงมาตรฐาน CEFR ผ่าน facebook, you tube  และ website ศภษ.ฯ</t>
  </si>
  <si>
    <t>กปภ.ฯ : มี 2 กระบวนการ</t>
  </si>
  <si>
    <t>ใน 21-25 มิ.ย.64 โดยบรรยายในหัวข้อ "บทบาทของรัสเซียและประเทศไทยในการก่อตั้งระบบควบคุมาวุธในภูมิภาคเอเซียตะวันออกเฉียงใต้"</t>
  </si>
  <si>
    <t>ซ่อมบำรุง และบริการพัสดุประเภทเครื่องช่วยการศึกษาและตำรา การอนุศาสนาจารย์ งานประวัติศาสตร์ และพิพิธภัณฑ์ทหาร การศึกษาวิเคราะห์ จัดทำและ</t>
  </si>
  <si>
    <t>ณ หาดจอมเทียน อ.สัตหีบ จ.ชลบุรี 22ก.พ.64 - 31 ธ.ค. 64</t>
  </si>
  <si>
    <t>1. ยศ.ทร. แจกชุดเครื่องแบบปฏิบัติงานให้กับกำลังพลของ ยศ.ทร.</t>
  </si>
  <si>
    <t>2. ยศ.ทร. แจกชุดชุดกีฬาให้กับกำลังพลของ ยศ.ทร.</t>
  </si>
  <si>
    <t>3. รร.ชุมพลฯ จัดกิจกรรมแข่งขันกีฬาสี นรจ.ประจำปีการศึกษา 2563 เมื่อ 29 ธ.ค. 63</t>
  </si>
  <si>
    <t xml:space="preserve">   1) ทบทวนการปฏิบัติหลังการจัดงานวันสถาปนา ยศ.ทร.</t>
  </si>
  <si>
    <t xml:space="preserve">   2) ทบทวนการปฏิบัติหลังการรับสมัคร นรจ.</t>
  </si>
  <si>
    <t xml:space="preserve">   1) ทบทวนการปฏิบัติหลังฝึกซ้อมพิธีพระราชทานปริญญาบัตร วุฒิบัตร และเข็มวิทยฐานะผู้สำเร็จการศึกษาหลักสูตร วทร.</t>
  </si>
  <si>
    <t>1. รร.ชต.ฯ จัดกิจกรรมแบ่งปันจากพี่สู่น้อง ใน 11 มี.ค.64 โดยมอบอุปกรณ์การเรียนและเสื้อกันหนาว ให้กับ นร.รร.เจ้าพ่อหลวงอุปถัมภ์ 7 ต.โป่งแยง อ.แม่ริม จว.เชียงใหม่</t>
  </si>
  <si>
    <t>2. รร.ชต.ฯ จัดกิจกรรมแบ่งปันจากพี่สู่น้อง ใน 30 พ.ย.63 โดยมอบอุปกรณ์กีฬา ให้กับ นร.รร.เบ้านโพนยางคำ ต.โนนหอม อ.เมือง จว.สกลนคร</t>
  </si>
  <si>
    <t>1. กิจกรรมบำเพ็ญสาธารณะประโยชน์เนื่องในวันกองทัพเรือ - กำจัดวัชพืชและผักตบชวาในคลองสามบาท ใน 24 พ.ย.63 (จำนวน 200 คน)</t>
  </si>
  <si>
    <t>2. กิจกรรมจิตอาสา “เราทำความดีเพื่อ ชาติ ศาสน์ กษัตริย์” พัฒนาคลองสามบาทและบริเวณโดยรอบ เพื่อเฉลิมพระเกียรติและถวายเป็นพระราชกุศล ใน 17 พ.ย.63 (จำนวน 120 คน)</t>
  </si>
  <si>
    <t>3. กิจกรรมจิตอาสาพัฒนา เนื่องในวันคล้ายวันสวรรคต พระบาทสมเด็จพระบรมชนกาธิเบศร มหาภูมิพลอดุลยเดชมหาราช บรมนาถบพิตร ใน 13 ต.ค.63 ณ วัดพระงาม พระอารามหลวง</t>
  </si>
  <si>
    <t xml:space="preserve">4. จิตอาสาพัฒนา เนื่องในวันสำคัญของไทยในเดือนธันวาคม เนื่องในวันคล้ายวันพระบรมราชสมภพของพระบาทสมเด็จพระบรมชนกาธิเบศร มหาภูมิพลอดุลยเดชมหาราช </t>
  </si>
  <si>
    <t>5. จิตอาสาพัฒนา เนื่องในสมเด็จพระเจ้าตากสินมหาราช ใน 28 ธ.ค.63 คลองเจดีย์บูชา (องค์การบริหารส่วนตำบลวังตะกู) จว.นครปฐม (จำนวน 18 คน)</t>
  </si>
  <si>
    <t>6. จิตอาสาพัฒนา ทำความสะอาดปรับปรุงภูมิทัศน์ เนื่องในวันคล้ายวันปราบดาภิเษกสมเด็จพระเจ้าตากสิน มหาราช ใน 23 ธ.ค.63 ณ วัดหทัยนเรศวร์ จว.นครปฐม (จำนวน 18 คน)</t>
  </si>
  <si>
    <t>7. กิจกรรมมอบสิ่งของเครื่องใช้ เงินทุน มูลนิธิเด็กกำพร้า เนื่องในวันปีใหม่ ใน 23 ธ.ค.63 ณ มูลนิธิเด็กบ้านทานตะวัน (จำนวน 10 คน)</t>
  </si>
  <si>
    <t>8. บริจาคโลหิตตาม “โครงการกองทัพไทยร่วมบริจาคโลหิตแก้วิกฤต COVID – 19” ครั้งที่ 1 ใน 3 ก.พ.64 ณ บก.ยศ.ทร. (จำนวน 54 คน)</t>
  </si>
  <si>
    <t>1. ร่วมบริจาคโลหิตในวันกองทัพเรือ วันที่ 16 พ.ย. 63 ที่หน่วยงาน กร.</t>
  </si>
  <si>
    <t>2. กิจกรรมบริจาคโลหิตเนื่องในวันคลายวันพระราชสมภพพระบาทสมเด็จพระบรมชนกาธิเบศร มหาภูมิพลอดุลยเดชมหาราช บรมนาถบพิตร วันที่ 4 ธ.ค.63 ที่สโมสรสัญญาบัตร ฐท.สส.</t>
  </si>
  <si>
    <t>3. โครงการกองทัพไทยร่วมบริจาคโลหิตแก้วิกฤต COVIT 19 วันที่ 8-10 ก.พ.64 ที่ รพ. สมเด็จพระนางเจ้าสิริกิติ์</t>
  </si>
  <si>
    <t xml:space="preserve">4. จิตอาสา “ปณิธานความดี ทำดีเริ่มได้ที่ใจเรา” เนื่องในวันคล้ายวันสวรรคตพระบาทสมเด็จ พระบรมชนกาธิเบศร มหาภูมิพลอดุลยเดชมหาราช บรมนาถบพิตร วันที่ 13 ต.ค.63 </t>
  </si>
  <si>
    <t xml:space="preserve">5. จิตอาสา “ปณิธานความดี ทำดีเริ่มได้ที่ใจเรา” เนื่องในวันคลายวันพระราชสมภพพระบาทสมเด็จพระปรเมนทรมหามงกุฎ พระจอมเกล้าเจ้าอยู่หัว วันที่ 16 ต.ค.63 </t>
  </si>
  <si>
    <t>6. จิตอาสา “ปณิธานความดี ทำดีเริ่มได้ที่ใจเรา” เนื่องในวันคล้ายวันสวรรคตพระบาทสมเด็จพระจุลจอมเกล้าเจ้าอยู่หัว วันที่ 23 ต.ค. 63 ณ วัดบางเสร่คงคาราม จำนวน 10 นาย</t>
  </si>
  <si>
    <t xml:space="preserve">7. จิตอาสา “ปณิธานความดี ทำดีเริ่มได้ที่ใจเรา” เนื่องในวันพระบาทสมเด็จพระมงกุฎเกล้าเจ้าอยู่หัว (วันสมเด็จพระมหาธีรราชเจ้า) วันที่ 25 พ.ย.63 </t>
  </si>
  <si>
    <t>8. จิตอาสา “ปณิธานความดี ทำดีเริ่มได้ที่ใจเรา” วันที่ 3 ธ.ค. 63 ณ สวนกรมหลวงชุมพร กองทัพเรือ จำนวน 10นาย</t>
  </si>
  <si>
    <t xml:space="preserve">9. จิตอาสา “ปณิธานความดี ทำดีเริ่มได้ที่ใจเรา” เนื่องในวันคลายวันพระราชสมภพพระบาทสมเด็จพระบรมชนกาธิเบศร มหาภูมิพลอดุลยเดชมหาราช บรมนาถบพิตร วันที่ 5 ธ.ค.63 </t>
  </si>
  <si>
    <t>10. จิตอาสา “ปณิธานความดี ทำดีเริ่มได้ที่ใจเรา” เนื่องในวันที่ระลึกพระบาทสมเด็จพระพุทธเลิศหล้านภาลัย วันที่ 24 ก.พ.64 ณ วัดเขาบายศรี หมู่ที่ 5 ต.พลูตาหลวง จำนวน 10 นาย</t>
  </si>
  <si>
    <t>11. จิตอาสา “เราทำความดีด้วยหัวใจ” เนื่องในวันคล้ายวันพระราชสมภพพระบาทสมเด็จพระนั่งเกล้าเจ้าอยู่หัว วันที่ 31 มี.ค.64 ณ วัดสัตหีบ (ศาลาอเนกประสงค์)</t>
  </si>
  <si>
    <t>12. จิตอาสา “เราทำความดีด้วยหัวใจ” เนื่องในวันคล้ายวันพระราชสมภพสมเด็จพระกนิษฐาธิราชเจ้า กรมสมเด็จพระเทพรัตนราชสุดาฯ วันที่ 2 เม.ย. 64 ณ วิหารหลวงพ่อดำ ต.แสมสาร</t>
  </si>
  <si>
    <t xml:space="preserve">1. จิตอาสา “ปณิธานความดี ทำดีเริ่มได้ที่ใจเรา” เนื่องในวันคล้ายวันสวรรคตพระบาทสมเด็จ พระบรมชนกาธิเบศร มหาภูมิพลอดุลยเดชมหาราช บรมนาถบพิตร วันที่ 13 ต.ค.63 </t>
  </si>
  <si>
    <t xml:space="preserve">2. จิตอาสา “ปณิธานความดี ทำดีเริ่มได้ที่ใจเรา” เนื่องในวันคลายวันพระราชสมภพพระบาทสมเด็จพระปรเมนทรมหามงกุฎ พระจอมเกล้าเจ้าอยู่หัว วันที่ 16 ต.ค.63 </t>
  </si>
  <si>
    <t>3. จิตอาสา “ปณิธานความดี ทำดีเริ่มได้ที่ใจเรา” เนื่องในวันคล้ายวันสวรรคตพระบาทสมเด็จพระจุลจอมเกล้าเจ้าอยู่หัว วันที่ 23 ต.ค. 63 ณ วัดบางเสร่คงคาราม จำนวน 10 นาย</t>
  </si>
  <si>
    <t xml:space="preserve">4. จิตอาสา “ปณิธานความดี ทำดีเริ่มได้ที่ใจเรา” เนื่องในวันพระบาทสมเด็จพระมงกุฎเกล้าเจ้าอยู่หัว (วันสมเด็จพระมหาธีรราชเจ้า) วันที่ 25 พ.ย.63 </t>
  </si>
  <si>
    <t>5. จิตอาสา “ปณิธานความดี ทำดีเริ่มได้ที่ใจเรา” วันที่ 3 ธ.ค. 63 ณ สวนกรมหลวงชุมพร กองทัพเรือ จำนวน 10 นาย</t>
  </si>
  <si>
    <t xml:space="preserve">6. จิตอาสา “ปณิธานความดี ทำดีเริ่มได้ที่ใจเรา” เนื่องในวันคลายวันพระราชสมภพพระบาทสมเด็จพระบรมชนกาธิเบศร มหาภูมิพลอดุลยเดชมหาราช บรมนาถบพิตร วันที่ 5 ธ.ค.63 </t>
  </si>
  <si>
    <t>7. จิตอาสา “ปณิธานความดี ทำดีเริ่มได้ที่ใจเรา” เนื่องในวันที่ระลึกพระบาทสมเด็จพระพุทธเลิศหล้านภาลัย วันที่ 24 ก.พ.64 ณ วัดเขาบายศรี หมู่ที่ 5 ต.พลูตาหลวง จำนวน 10 นาย</t>
  </si>
  <si>
    <t>8. จิตอาสา “เราทำความดีด้วยหัวใจ” เนื่องในวันคล้ายวันพระราชสมภพพระบาทสมเด็จพระนั่งเกล้าเจ้าอยู่หัว วันที่ 31 มี.ค.64 ณ วัดสัตหีบ (ศาลาอเนกประสงค์)</t>
  </si>
  <si>
    <t>10. จิตอาสา “เราทำความดีด้วยหัวใจ” เนื่องในวันจักรี วันที่ 7 เม.ย.64 ณ วัดอัมพาราม หมู่ 4 ต.นาจอมเทียน</t>
  </si>
  <si>
    <t>9. จิตอาสา “เราทำความดีด้วยหัวใจ” เนื่องในวันคล้ายวันพระราชสมภพสมเด็จพระกนิษฐาธิราชเจ้า กรมสมเด็จพระเทพรัตนราชสุดาฯ วันที่ 2 เม.ย.64 ณ วิหารหลวงพ่อดำ ต.แสมสาร</t>
  </si>
  <si>
    <t>CP3 การผลิตกำลังพลต่ำกว่าชั้นสัญญาบัตร (กศษ.ฯ)</t>
  </si>
  <si>
    <t>CP3 การผลิตกำลังพลต่ำกว่าชั้นสัญญาบัตร (รร.ชุมพลฯ)</t>
  </si>
  <si>
    <t>34</t>
  </si>
  <si>
    <t>ใช้เทคโนโลยีสารสนเทศช่วยในการประเมินผลและแจ้งผลการศึกษา เพื่อลดต้นทุนการใช้กระดาษ</t>
  </si>
  <si>
    <t>36</t>
  </si>
  <si>
    <t>CP3.1.3.2 กระบวนการวัดและประเมินผลภาคทฤษฏี (รร.ชุมพลฯ)</t>
  </si>
  <si>
    <t>CP3.1.3.3 กระบวนการประเมินภาคปฏิบัติ (รร.ชุมพลฯ)</t>
  </si>
  <si>
    <t>CP 3.1.2.1 กระบวนการจัดการศึกษาภาคทฤษฎี (รร.ชุมพลฯ)</t>
  </si>
  <si>
    <t>นักเรียนจ่าทหารเรือ (กศษ.ฯ)</t>
  </si>
  <si>
    <t>CP2.1 การจัดอบรมศีลธรรม (กอศ.ฯ)</t>
  </si>
  <si>
    <t>CP 4.1.5 กระบวนการพัฒนาหลักสูตร (ฝวก.ฯ)</t>
  </si>
  <si>
    <t>CP 4.1.6 กระบวนการแต่งตั้งครูช่วยสอน (ฝวก.ฯ)</t>
  </si>
  <si>
    <t>CP8.2 กระบวนการฝึกด้วยเครื่องฝึกจำลองยุทธ์ (ศยร.ฯ)</t>
  </si>
  <si>
    <t>CP9.1.2 กระบวนการเก็บรักษาพัสดุสายยุทธศึกษา (กบศ.ฯ)</t>
  </si>
  <si>
    <t>CP9.1.3 กระบวนการแจกจ่ายพัสดุสายยุทธศึกษา (กบศ.ฯ)</t>
  </si>
  <si>
    <t>CP9.1.4 กระบวนการจำหน่ายพัสดุสายยุทธศึกษา (กบศ.ฯ)</t>
  </si>
  <si>
    <t>CP9.2 กระบวนการให้บริการเครื่องช่วยการศึกษา (กบศ.ฯ)</t>
  </si>
  <si>
    <t>CP9.3 กระบวนการซ่อมบำรุงเครื่องช่วยการศึกษา (กบศ.ฯ)</t>
  </si>
  <si>
    <t>CP10.1 กระบวนการจัดเก็บรักษาเอกสารที่มีคุณค่าทางประวัติศาสตร์ (กปศ.ฯ)</t>
  </si>
  <si>
    <t>CP10.2 กระบวนการจัดเก็บรักษาวัตถุพิพิธภัณฑ์ (กปศ.ฯ)</t>
  </si>
  <si>
    <t>SP1.1 กระบวนการรับ - ส่ง เอกสาร (กธก.ฯ)</t>
  </si>
  <si>
    <t>SP1.2.1 กระบวนการย้ายบรรจุกำลังพล (กธก.ฯ)</t>
  </si>
  <si>
    <t>SP1.2.3 กระบวนการพิจารณาบำเหน็จประจำปี (กธก.ฯ)</t>
  </si>
  <si>
    <t>และสถานศึกษาในกำกับของ ยศ.ทร. (กศษ.ฯ)</t>
  </si>
  <si>
    <t>SP2.3 กระบวนการออกหนังสือรับรองการศึกษา (กศษ.ฯ)</t>
  </si>
  <si>
    <t>SP2.4 กระบวนการประเมินวิทยฐานะ (กศษ.ฯ)</t>
  </si>
  <si>
    <t>SP5.1 กระบวนการเบิกเงิน (กง.ฯ)</t>
  </si>
  <si>
    <t>SP5.3 กระบวนการจัดทำรายงานงบการเงิน (กง.ฯ)</t>
  </si>
  <si>
    <t>SP5.2 กระบวนการจ่ายเงิน (กง.ฯ)</t>
  </si>
  <si>
    <t>SP6.2 กระบวนการจัดทำนิตยสารนาวิกศาสตร์ (ศยร.ฯ)</t>
  </si>
  <si>
    <t>SP8.1 กระบวนการจัดหาทรัพยากรสารสนเทศ (ผ.กรรมวิธีข้อมูล)</t>
  </si>
  <si>
    <t>SP8.2 กระบวนการจัดการทรัพยากรสารสนเทศ (ผ.กรรมวืธีข้อมูล)</t>
  </si>
  <si>
    <t>SP8.3 กระบวนการจัดทำเอกสารดิจิตอล (กหส.ฯ)</t>
  </si>
  <si>
    <t>SP8.5 กระบวนการพัฒนาห้องสมุด (กหส.ฯ)</t>
  </si>
  <si>
    <t>SP9 กระบวนการสนับสนุนและบริการ (กอง สน.ฯ)</t>
  </si>
  <si>
    <t>P</t>
  </si>
  <si>
    <t>û</t>
  </si>
  <si>
    <t>1.  กศษ.ฯ เสนอปรับปรุงแก้ไขระเบียบ ทร. ว่าด้วยการศึกษา พ.ศ.2530  ให้ทันสมัย</t>
  </si>
  <si>
    <t>10. จิตอาสาพัฒนา ทำความสะอาดปรับปรุงภูมิทัศน์ เนื่องในวันจักรี ใน 6 เม.ย.64 ณ วัดดอนยายหอม จว.นครปฐม (จำนวน 13 คน)</t>
  </si>
  <si>
    <t>11. จิตอาสาพัฒนา ทำความสะอาดปรับปรุงภูมิทัศน์ เนื่องในวันคณะกรรมการหมู่บ้าน (กม.) ใน 8 มี.ค.64 ณ ศูนย์ราชการทีว่าการอำเอพุทธมณฑล จว.นครปฐม (จำนวน 18 คน)</t>
  </si>
  <si>
    <t>12. จิตอาสาพัฒนา ตามแผนแม่บทบริหารจัดการและพัฒนาคลองเจดีย์บูชาอย่างยั่งยืน ใน 19 มี.ค.64 ณ วัดเสน่หาพระอารามหลวง จว.นครปฐม (จำนวน 13 คน)</t>
  </si>
  <si>
    <t>13. ร่วมกับส่วนราชการต่างๆ ในพื้นที่ ตั้งจุดบริการประชาชน เนื่องในเทศกาลสงกรานต์ ใน 10-16 เม.ย.64  บรอเวณหน้าสวนพุทธมณฑล จว.นครปฐม (จำนวน 21 คน)</t>
  </si>
  <si>
    <t>9. ร่วมกับส่วนราชการต่างๆ ในพื้นที่ ตั้งจุดบริการประชาชน เนื่องในเทศกาลปีใหม่ ใน 30 ธ.ค.63- 5 ม.ค.64  บริเวณหน้าสวนพุทธมณฑล จว.นครปฐม (จำนวน 21 คน)</t>
  </si>
  <si>
    <t>7. จิตอาสาพัฒนา ทำความสะอาดปรับปรุงภูมิทัศน์ เนื่องในวันจักรี ใน 6 เม.ย.64 ณ วัดดอนยายหอม จว.นครปฐม (จำนวน 13 คน)</t>
  </si>
  <si>
    <t>8. จิตอาสาพัฒนา ทำความสะอาดปรับปรุงภูมิทัศน์ เนื่องในวันคณะกรรมการหมู่บ้าน (กม.) ใน 8 มี.ค.64 ณ ศูนย์ราชการทีว่าการอำเอพุทธมณฑล จว.นครปฐม (จำนวน 18 คน)</t>
  </si>
  <si>
    <t>9. จิตอาสาพัฒนา ตามแผนแม่บทบริหารจัดการและพัฒนาคลองเจดีย์บูชาอย่างยั่งยืน ใน 19 มี.ค.64 ณ วัดเสน่หาพระอารามหลวง จว.นครปฐม (จำนวน 13 คน)</t>
  </si>
  <si>
    <t>นำบทความอบรมเข้าไว้ในระบบอิเล็กทรอนิกส์ (ประหยัดกระดาษ)</t>
  </si>
  <si>
    <t>- เผยแพร่วิดีทัศน์การสนทนาธรรมแบบปุจฉาวิสัชนาบนเว็บไซต์ของ ยศ.ทร.</t>
  </si>
  <si>
    <r>
      <t xml:space="preserve">14. </t>
    </r>
    <r>
      <rPr>
        <u/>
        <sz val="14"/>
        <color rgb="FF1014AC"/>
        <rFont val="TH SarabunPSK"/>
        <family val="2"/>
      </rPr>
      <t>กปภ.ฯ</t>
    </r>
    <r>
      <rPr>
        <sz val="14"/>
        <color rgb="FF1014AC"/>
        <rFont val="TH SarabunPSK"/>
        <family val="2"/>
      </rPr>
      <t xml:space="preserve"> มีข้อเสนอแนะ 4 ข้อ </t>
    </r>
  </si>
  <si>
    <r>
      <t xml:space="preserve">16. </t>
    </r>
    <r>
      <rPr>
        <u/>
        <sz val="14"/>
        <color rgb="FF1014AC"/>
        <rFont val="TH SarabunPSK"/>
        <family val="2"/>
      </rPr>
      <t>กอศ.ฯ</t>
    </r>
    <r>
      <rPr>
        <sz val="14"/>
        <color rgb="FF1014AC"/>
        <rFont val="TH SarabunPSK"/>
        <family val="2"/>
      </rPr>
      <t xml:space="preserve"> ปรับปรุงการจัดอบรมศีลธรรมผ่านระบบอินเตอร์เน็ตของหน่วย โดยนำมาจากข้อเสนอแนะของ รอง เสธ.ยศ.ทร.</t>
    </r>
  </si>
  <si>
    <r>
      <t xml:space="preserve">12. </t>
    </r>
    <r>
      <rPr>
        <u/>
        <sz val="14"/>
        <color rgb="FF1014AC"/>
        <rFont val="TH SarabunPSK"/>
        <family val="2"/>
      </rPr>
      <t>ศภษ.ฯ</t>
    </r>
    <r>
      <rPr>
        <sz val="14"/>
        <color rgb="FF1014AC"/>
        <rFont val="TH SarabunPSK"/>
        <family val="2"/>
      </rPr>
      <t xml:space="preserve"> ปรับปรุงการจัดการเรียนการสอนภาษาอังกฤษผ่านสื่อสารสนเทศ เช่น facebook, youtube และ website เพื่อรองรับนโยบาย ผบ.ทร.ประจำปี งป.64 และ จก.ยศ.ทร. </t>
    </r>
  </si>
  <si>
    <t xml:space="preserve">     ในการยกระดับขีดความสามารถทักษะการใช้ภาษาอังกฤษ ตามมาตรฐาน CEFR </t>
  </si>
  <si>
    <t xml:space="preserve"> ในวันที่ 24 พ.ย.63 ณ ห้องรียน 1 รร.ชต.ยศ.ทร. และบริพัตร อาคาร สรส.ยศ.ทร. </t>
  </si>
  <si>
    <t xml:space="preserve">       ให้มีคุณวุฒิเทียบเท่า ปว.ส/ปว.ช ซึ่ง ยศ.ทร.ได้สั่งการให้ กศษ.ฯ รับไปดำเนินการ : มาจากข้อเสนอแนะของแต่ละสถานศึกษาที่ไปตรวจเยี่ยม และข้อเสนอแนะจากผลการจัดสัมมนา</t>
  </si>
  <si>
    <t xml:space="preserve">    3) เสนอ ยศ.ทร. แจ้งให้ กศษ.บก.ยศ.ทร. เป็นดำเนินการเสนอขออนุมัติปรับปรุงหลักสูตร นรจ. นดย.และ นชร. ในคราวเดียวกัน ให้คณะกรรมการการอาชีวศึกษารับรองหลักสูตร</t>
  </si>
  <si>
    <t xml:space="preserve">        แต่ละสถานศึกษาที่ไปตรวจเยี่ยม และข้อเสนอแนะจากผลการจัดสัมมนา</t>
  </si>
  <si>
    <t xml:space="preserve">    2) เสนอ ยศ.ทร. แจ้งให้ กศษ.บก.ยศ.ทร. เป็นเจ้าภาพจัดอบรมพัฒนาครูผู้สอนในภาพรวมทุกปี ซึ่ง ยศ.ทร.ได้สั่งการให้ กศษ.ฯ รับไปดำเนินการ : มาจากข้อเสนอแนะของ</t>
  </si>
  <si>
    <r>
      <t xml:space="preserve">จาก รร.ชุมพลฯ ยศ.ทร. </t>
    </r>
    <r>
      <rPr>
        <b/>
        <u/>
        <sz val="16"/>
        <color rgb="FF0000FF"/>
        <rFont val="TH SarabunPSK"/>
        <family val="2"/>
      </rPr>
      <t>กับคู่เทียบนักเรียนจ่าอากาศ</t>
    </r>
    <r>
      <rPr>
        <sz val="16"/>
        <color theme="1"/>
        <rFont val="TH SarabunPSK"/>
        <family val="2"/>
        <charset val="222"/>
      </rPr>
      <t xml:space="preserve">ที่สำเร็จการศึกษาจาก รร.จอ.ยศ.ทอ. โดยมีผลลัพธ์ที่สำคัญตามตารางและกราฟที่แสดง ดังนี้ </t>
    </r>
  </si>
  <si>
    <r>
      <t>ความพร้อมของการให้บริการหลักทั้งหมดของกรมยุทธศึกษาทหารเรือ  รวมทั้งได้พิจารณ</t>
    </r>
    <r>
      <rPr>
        <b/>
        <sz val="16"/>
        <color rgb="FF0000FF"/>
        <rFont val="TH SarabunPSK"/>
        <family val="2"/>
      </rPr>
      <t>าผลลัพธ์ด้านผลผลิตของนักเรียนจ่า</t>
    </r>
    <r>
      <rPr>
        <sz val="16"/>
        <color theme="1"/>
        <rFont val="TH SarabunPSK"/>
        <family val="2"/>
      </rPr>
      <t>ทหารเรือที่สำเร็จการศึกษา</t>
    </r>
  </si>
  <si>
    <t xml:space="preserve">1. น.อ.ดุสิต ยมจินดา ร อง ผอ.กศร.ศยร.ฯ เข้าร่วมประชุม Senior leader Symposium (SLS) ผ่านระบบประชุมทางไกล จาก กองบัญชาการ United States Naval Forcas NT) </t>
  </si>
  <si>
    <t>2. น.อ.ณัฐกร ให้ศิริกุล นักสงครามทางเรือ กศร.ศยร.ฯ เข้าร่วมประชุมสนทนายุทธศาสตร์ ครั้งที่ 1/2564 เรื่อง "การแข่งขันการใช้  Soft Powerซ : ระหว่างสหรัฐอเมริกากับสาธารณรัฐ</t>
  </si>
  <si>
    <t xml:space="preserve">3. น.อ.ณัฐกร ให้ศิริกุล นักสงครามทางเรือ กศร.ศยร.ฯ เข้าร่วมโครงการสัมมนาเชิงวิชาการ เรื่อง "ลุ่มแม่น้ำน้ำโขง : ดินแดนแห่งความขัดแย้งหรือความร่วมมือ" ใน 18 พ.ย.63  </t>
  </si>
  <si>
    <t xml:space="preserve">4. พล.ร.ต.สนิท โมธินา ผอ.ศยร.ฯ และ น.อ.ณัฐกร ให้ศิริกุล นักสงครามทางเรือ กศร.ศยร.ฯ เข้าร่วมโประชุมคณะผู้เชี่ยวชาญฝ่ายไทยด้านความมั่นคงทางทะเลในกรอบการประชุม </t>
  </si>
  <si>
    <t xml:space="preserve">5. น.อ.ณัฐกร ให้ศิริกุล นักสงครามทางเรือ กศร.ศยร.ฯ เประชุมเตรียมการจัดประชุมคณะทำงานผู้เชี่ยวชาญด้านความมั่นคงทางทะเล ครั้งที่ 14 กับผู้แทนฝ่ายสหรัฐอเมริกา ใน 17 ก.พ.64 </t>
  </si>
  <si>
    <t xml:space="preserve">1. จ.อ. นาวิน สิงสาท จนท.คลังเครื่องมือเดินเรือและการเรือ แผนกวิชาเดินเรือและการเรือ ปฏิบัติหน้าที่นักกีฬาวินด์เซิร์ฟ เตรียมความพร้อมเข้าร่วมการแข่งขันระดับนานาชาติ </t>
  </si>
  <si>
    <t>2. ร.อ.หญิง วันดี คำเอี่ยม ครูพลศึกษา แผนกวิชาสัญญาณและพลศึกษา กศษฯ ปฏิบัติหน้าที่ผู้ฝึกสอนฯนักกีฬายกน้ำหนัก ในการแข่งขันกีฬาซีเกมส์ ครั่งที่ 31 ณ ศูนย์ฝึกยกน้ำหนัก ปตท.</t>
  </si>
  <si>
    <t xml:space="preserve">3. จ.ท.กีระติ บัวลง เสมียน บก.รร.ชุมพลฯ (ปฏิบัติหน้าที่นักกีฬา) จ.ต.นาวี ธรรมสุนทร เสมียน บก.รร.ชุมพลฯ (ปฏิบัติหน้าที่ผู้ฝึกสอน) นักกีฬาเรือใบทีมชาติไทยร่วมการแข่งขันรายการ </t>
  </si>
  <si>
    <t>1. พล.ร.ต.วชิรพร วงศ์นครสว่าง ผทค.ทร. ช่วยปฏิบัติราชการ ยศ.ทร.เข้าร่วมประชุมและบรรยายระหว่างการประชุมความมั่นคงระหว่างประเทศ ครั้งที่ 9 ณ สหพันธรัฐรัสเซีย</t>
  </si>
  <si>
    <t>2. บทความ "สันติภาพที่ถาวรบนการสร้างระบบถ่วงดุลอำนาจระหว่างรัฐ" ของ น.อ.หัสไชยญ์ มังคั่ง รอง ผอ.กวสธ.ฝวก.ฯ  ตีพิมพ์ในวารสารนาวิกาธิปัตย์สาร ฉบับที่ 101</t>
  </si>
  <si>
    <t xml:space="preserve">3. บทความ "เหตุประการหนึ่งแห่งสันติภาพถาวร ตามหลักคิดของอิมมานูเอลคานต์ : การวิเคราะห์องค์การระหว่างประเทศผ่านมุมมองเสรีนิยมเชิงสถาบัน" ของ น.ท.ทวีศิลป์ คงประเสริฐ </t>
  </si>
  <si>
    <t>4. บทความ "มรดกทางความคิดของเจ้าจักรวรรดิต่อการสร้างสันติภาพโลกปัจจุบัน" ของ น.อ.หัสไชยญ์ มังคั่ง รอง ผอ.กวสธ.ฝวก.ฯ  ตีพิมพ์ในวารสารนาวิกาธิปัตย์สาร ฉบับที่ 101</t>
  </si>
  <si>
    <t>1. บทความ "การใช้การศึกษาเป็นเครื่องมือในการสร้างสันติภาพบนโลกที่หลากหลายตามแนวคิดทฤษฎีสรรสร้างนิยม" ของ น.อ.รณยุทธ ขวัญมงคล รอง ผอ.กปค.วทร.ฯ ตีพิมพ์ใน</t>
  </si>
  <si>
    <t>1. บทเรียนออนไลน์รองรับการพัฒนาการยกระดับความรู้ภาษาอังกฤษเพื่อยกระดับขีดความสามารถทักษะการใช้ภาษาอังกฤษ ให้กับกำลังพลของ ทร. ตามนโยบาย ผบ.ทร.</t>
  </si>
  <si>
    <t>1. วิจัยในชั้นเรียน "การพัฒนาทักษะการใช้เชือกของนักเรียนจ่าชั้นปีที่ 1 ห้อง 1.2 โดยใช้แบบฝึกพัฒนาทักษะการใช้เชือก"  น.ต.สมยศ ตันมุ่ยฮ้อ</t>
  </si>
  <si>
    <t>2. วิจัยในชั้นเรียน การใช้เข็มทิศชาวเรือ ของนักเรียนจ่าชั้นปีที่ 1 ห้อง 1.1 โดยใช้แบบฝึกพัฒนาทักษะการใช้เข็มทิศชาวเรือ  ร.ท.สริชัย สุวรรณพิทักษ์</t>
  </si>
  <si>
    <t>3. วิจัยในชั้นเรียน การนาเทคนิคการใช้ Mind Mapping ช่วยการเรียนรู้ "พ.ร.บ.ป้องกันเรือโดนกันและกฎการเดินเรือสากล" สาหรับ นรจ.ชั้นปีที่ 1 ห้อง 1.1  ร.ท.ธงชัย จาปาศรี</t>
  </si>
  <si>
    <t>5. วิจัยในชั้นเรียน การพัฒนาทักษะการจัดการเรียนรู้โดยกระบวนการ Active Learning ในการบูรณาการการใช้เทคโนโลยีในรายวิชาเดินเรือ ของนักเรียนจ่าทหารเรือ ชั้นปีที่ 1 ร.ต.ธวัชชัย ด้วงเอียด</t>
  </si>
  <si>
    <t>9. วิจัยในชั้นเรียน การพัฒนาทักษะการเรียกชื่อส่วนประกอบของลูกปืนที่ใช้ในราชนาวี ของ นรจ.ชั้นปีที่ 1 ห้อง 1.4 ร.อ.เสกสรรค์ น้อยเกตุ</t>
  </si>
  <si>
    <t>11. วิจัยในชั้นเรียน การประเมินความพึงพอใจของนักเรียนจ่าทหารเรือที่มีต่อเอกสารประกอบการเรียนวิชา การปืน นว.3 (40-60) ร.ท.จรินทร์ กลั่นมาก</t>
  </si>
  <si>
    <t>12. วิจัยในชั้นเรียน ความต้องการจำเป็นของนักเรียนกลาโหมพลเรือนชั้นต่ากว่าสัญญาบัตร รร.ชุมพลทหารเรือ ที่ต้องการศึกษาเพิ่มเติมในหลักสูตรเพิ่มเติม รร.ชุมพลทหารเรือ ร.ต.สารวย หอมจัด</t>
  </si>
  <si>
    <t>13. วิจัยในชั้นเรียน ความต้องการจำเป็นของ นรจ.ชั้นปีที่ 2 รร.ชุมพลทหารเรือที่ต้องการศึกษาเพิ่มเติมในหลักสูตรพิเศษของกองทัพเรือ พ.จ.อ.วิษณุ เรืองรุ่ง</t>
  </si>
  <si>
    <t>14. วิจัยในชั้นเรียน การพัฒนาความรู้ความเข้าใจเกี่ยวกับ ชื่อท่า คำบอก คาสั่ง วิชาทหาร 1 (ปฏิบัติ) พ.จ.อ.ธนวัฒน์ หอมทรง</t>
  </si>
  <si>
    <t>16. วิจัยในชั้นเรียน การพัฒนาความรู้ความเข้าใจเกี่ยวกับ ชื่อท่า คำบอก คาสั่ง วิชาทหาร 1 (ปฏิบัติ) โดยการประยุกต์ใช้เทคโนโลยี QR code พ.จ.อ.วีระพงษ์ วิใจ</t>
  </si>
  <si>
    <t>20. วิจัยในชั้นเรียน  การพัฒนาการสอนวิชาไฟฟ้าพื้นฐาน 2 โดยใช้วิธีการสอนแบบเน้นผู้เรียนเป็นสำคัญ สำหรับ นรจ.ชั้นปีที่ 1 ห้อง 1.9 น.ต.จันดี ขุมาลี</t>
  </si>
  <si>
    <t>24. วิจัยในชั้นเรียน เรื่องการพัฒนาการจัดการเรียนการสอนวิชาเครื่องยนต์เบื้องต้น 3 โดยใช้วิธีการสอนแบบเน้นผู้เรียน ร.ต.สัมภาษณ์ เบิดศรี</t>
  </si>
  <si>
    <t>31. วิจัยในชั้นเรียน การใช้แต้มคะแนนช่วยเพิ่มผลสัมฤทธิ์ทางการเรียน รายวิชาป้องกันความเสียหาย ชั้นปีที่ 1 จ.อ.ชานนทร์ น่วมคง</t>
  </si>
  <si>
    <t>32. วิจัยในชั้นเรียน เรื่องการพัฒนาการจัดการเรียนการสอนวิชาป้องกันความเสียหาย 1 โดยใช้วิธีการสอนแบบเน้นผู้เรียน จ.อ.สุนทร ก้องสมุทร</t>
  </si>
  <si>
    <t>33. วิจัยในชั้นเรียน การพัฒนาแบบฝึกทักษะการหาอนุพันธ์ของฟังก์ชันและการประยุกต์ของอนุพันธ์ วิชาแคลคูลัสพื้นฐาน ของนักเรียนจ่าชั้นปีที่ 2 ห้อง 2.7 ร.อ.หญิง ปิยะมาศ กานวล</t>
  </si>
  <si>
    <t>34. วิจัยในชั้นเรียน การพัฒนาทักษะการจาแนกชนิดสัตว์ทะเล วิชาคณิตศาสตร์ 1 ของนักเรียนชั้นปีที่ 1 ห้อง 1.14 โดยใช้แบบฝึกการจำแนกชนิดสัตว์ทะเล ร.ท.หญิง เบญจรัตน์ ดีกระจ่าง</t>
  </si>
  <si>
    <t>36. วิจัยในชั้นเรียน การพัฒนาการจัดการเรียนรู้วิชาวิทยาศาสตร์ 4 โดยใช้วิธีสอนเน้นผู้เรียนเป็นสำคัญ สำหรับนักเรียนจ่าชั้นปีที่ 2 ร.ต.วรนาถ สักกะพลางกูร</t>
  </si>
  <si>
    <t>37. วิจัยในชั้นเรียน การพัฒนาการจัดการเรียนรู้วิชาคณิตศาสตร์พื้นฐานอุตสาหกรรม โดยใช้วิธีสอนเน้นผู้เรียนเป็นสาคัญของนักเรียนจ่าชั้นปีที่ 1 โรงเรียนชุมพลทหารเรือ ร.ต.นวพล พ่วงทอง</t>
  </si>
  <si>
    <t>38. วิจัยในชั้นเรียน  การพัฒนากระบวนการสอนแบบผู้เรียนเป็นสำคัญในการยกระดับคิดวิเคราะห์ของนักเรียนจ่าชั้นปีที่ 1 โรงเรียนชุมพลทหารเรือ ร.ต.หญิง พิมลา ศรีวสุธากุล</t>
  </si>
  <si>
    <t>39. วิจัยในชั้นเรียน  การส่งเสริมการท่องคำศัพท์จากบทเรียนของนักเรียนจ่าทหารเรือชั้นปีที่ 1 โรงเรียนชุมพลทหารเรือ กรมยุทธศึกษาทหารเรือ นายนาวิน นิยมวัน</t>
  </si>
  <si>
    <t>40. วิจัยในชั้นเรียน เรื่องการพัฒนาการจัดการเรียนการสอนวิชาพลศึกษาโดยใช้วิธีการสอนแบบเน้นผู้เรียน น.ต.หญิง วาริศา อัมพรมหา</t>
  </si>
  <si>
    <t>41. วิจัยในชั้นเรียน การพัฒนาคู่มือการเรียนชุดวิชาศูนย์ยุทธการและการสื่อสารเบื้องต้น นักเรียนจ่าโรงเรียนชุมพลทหารเรือสาขาทหารสามัญและทหารการปืน ร.ท.วิเชียร บุญสม</t>
  </si>
  <si>
    <t>42. วิจัยในชั้นเรียน  การพัฒนาทักษะการว่ายน้าของ นรจ.ชั่นปีที่ 1 โดยใช้แบบฝึกทักษะการเตะเท้า การหมุนแขน และการหายใจ ร.ต.ชาตรี นวลจันทร์</t>
  </si>
  <si>
    <t>44. วิจัยในชั้นเรียน  การพัฒนาการจัดการเรียนการสอนวิชาสัญญาณ โดยใช้วิธีสอนเน้นผู้เรียนเป็นสาคัญ สำหรับนักเรียนจ่า ชั้นปีที่ 2 ห้อง 2.1 2.5 และ 2.6 พ.จ.อ.เกียรติคุณ เรือนนาค</t>
  </si>
  <si>
    <t>45. วิจัยในชั้นเรียน การพัฒนาทักษะการฝึกกายบริหารแบบราชนาวี ตอนที่ 1 “ยกเข่าเปลี่ยนกัน” พ.จ.อ.ธงชัย ชมพัฒนา</t>
  </si>
  <si>
    <t>46. วิจัยในชั้นเรียน การพัฒนาทักษะการเรียนว่ายน้าของนักเรียนจ่าชั้นปีที่ 1 (สาหรับนักเรียนที่ว่ายน้าไม่ถูกต้อง) พ.จ.อ.มาโนช ดวงคล้าย</t>
  </si>
  <si>
    <t>47. วิจัยในชั้นเรียน การพัฒนาทักษะการฝึกกายบริหารแบบราชนาวี ตอนที่ 1 “เต้นเปลี่ยนเท้ายกมือ” จ.อ.สุรินทร์ บุตรดีวงษ์</t>
  </si>
  <si>
    <t>48. วิจัยในชั้นเรียน การพัฒนาทักษะกีฬาทหารเรือ(วิ่ง 4 ขา) โดยใช้แบบฝึกทักษะของนักเรียนจ่าทหารเรือ ชั้นปีที่ 1 โรงเรียนชุมพลทหารเรือ จ.อ.ชยพล เหล่าสุพรรณ์</t>
  </si>
  <si>
    <t>49. วิจัยในชั้นเรียน  การพัฒนาทักษะการว่ายน้าเพื่อเพิ่มระยะทางของ นรจ.ชั้นปีที่ 2 จ.อ.นัฐพล ชานาญเวช</t>
  </si>
  <si>
    <t>50. วิจัยในชั้นเรียน การพัฒนาทักษะการฝึกกายบริหารแบบราชนาวี ตอนที่ 1 “ยกเข่าเปลี่ยนกัน” จ.อ.พรมจิตร นันดี</t>
  </si>
  <si>
    <t>51. วิจัยในชั้นเรียน  การพัฒนาทักษะการฝึกกายบริหารแบบราชนาวี ตอนที่ 1 “ชูแขนขยับเอว” จ.อ.ชัยวัฒน์ รัตใส</t>
  </si>
  <si>
    <t>52. วิจัยในชั้นเรียน เรื่องการพัฒนาการจัดการเรียนการสอนวิชาฝึกโรงงาน(ช่างกลึง) โดยใช้วิธีการสอนเน้นผู้เรียน พ.จ.อ.จิรภัทร อัมวงศ์ศา</t>
  </si>
  <si>
    <t>53. วิจัยในชั้นเรียน  การพัฒนาการเรียนรู้ในวิชา ฝึกโรงงาน (ช่างตีเหล็ก) โดยกิจกรรมอธิบายเพิ่มเติมนอกเวลาเรียน สาหรับ นรจ. ชั้นปีที่ 1 ห้อง 1.18 พ.จ.อ.อานาจ นิลอาพร</t>
  </si>
  <si>
    <t>54. ชุดฝึกทักษะปฏิบัติการเชื่อมไฟฟ้า (Arc Welding) ของนักเรียนจ่า พรรคกลิน ชั้นปีที่ 1 ห้อง 1.9 พ.จ.อ.พรศิษย์ จูห้อง</t>
  </si>
  <si>
    <t>55. ชุดฝึกทักษะปฏิบัติการเชื่อมไฟฟ้า (Arc Welding) ของนักเรียนจ่า พรรคกลิน ชั้นปีที่ 1 ห้อง 1.10 พ.จ.อ.ชูชาติ ศรีสุวอ</t>
  </si>
  <si>
    <t>56. ชุดฝึกทักษะปฏิบัติการเชื่อมไฟฟ้า (Arc Welding) ของนักเรียนจ่า พรรคกลิน ชั้นปีที่ 1 ห้อง 1.10 พ.จ.อ.วิษณุ นีลเสวี</t>
  </si>
  <si>
    <t>57. ชุดฝึกทักษะปฏิบัติการเชื่อมไฟฟ้า (Arc Welding) ของนักเรียนจ่า พรรคกลิน ชั้นปีที่ 1 ห้อง 1.9 พ.จ.อ.อนุวัต สุขผล</t>
  </si>
  <si>
    <t>58. ชุดฝึกทักษะปฏิบัติการเชื่อมไฟฟ้า (Arc Welding) ของนักเรียนจ่า พรรคกลิน ชั้นปีที่ 1 ห้อง 1.10 จ.อ.ชัยณรงค์ รอดทยอย</t>
  </si>
  <si>
    <t>59. ชุดฝึกทักษะปฏิบัติการเชื่อมไฟฟ้า (Arc Welding) ของนักเรียนจ่า พรรคกลิน ชั้นปีที่ 1 ห้อง 1.9 จ.อ.สมเกียรติ์ แก้ววิไล</t>
  </si>
  <si>
    <t>60. ชุดฝึกทักษะปฏิบัติการเชื่อมไฟฟ้า (Arc Welding) ของนักเรียนจ่า พรรคกลิน ชั้นปีที่ 1 ห้อง 1.9 จ.อ.คารณ สารวย</t>
  </si>
  <si>
    <t>-จำนวนกิจกรรมที่มีบุคลากรของ รร.ชุมพลฯ เข้าร่วมกิจกรรม</t>
  </si>
  <si>
    <r>
      <rPr>
        <sz val="14"/>
        <color theme="1"/>
        <rFont val="TH SarabunPSK"/>
        <family val="2"/>
      </rPr>
      <t xml:space="preserve">2. </t>
    </r>
    <r>
      <rPr>
        <u/>
        <sz val="14"/>
        <color theme="1"/>
        <rFont val="TH SarabunPSK"/>
        <family val="2"/>
      </rPr>
      <t>กศษ.ฯ</t>
    </r>
    <r>
      <rPr>
        <sz val="14"/>
        <color theme="1"/>
        <rFont val="TH SarabunPSK"/>
        <family val="2"/>
      </rPr>
      <t xml:space="preserve"> มี 2 กิจกรรม</t>
    </r>
  </si>
  <si>
    <r>
      <t xml:space="preserve">12. </t>
    </r>
    <r>
      <rPr>
        <u/>
        <sz val="14"/>
        <color rgb="FF1014AC"/>
        <rFont val="TH SarabunPSK"/>
        <family val="2"/>
      </rPr>
      <t>ศภษ.ฯ</t>
    </r>
    <r>
      <rPr>
        <sz val="14"/>
        <color rgb="FF1014AC"/>
        <rFont val="TH SarabunPSK"/>
        <family val="2"/>
      </rPr>
      <t xml:space="preserve"> มี 1 กิจกรรม คือ เมื่อเสร็จสิ้นการอบรมในทุกหลักสูตรแล้ว มีการจัดปัจฉิมนิเทศเพื่อวิเคราะห์ผลประเมินนำมาใช้ปรับปรุงนื้อหาหลักสูตรและซ่อมบำรุงอุปกรณ์</t>
    </r>
  </si>
  <si>
    <r>
      <t xml:space="preserve">14. </t>
    </r>
    <r>
      <rPr>
        <u/>
        <sz val="14"/>
        <color rgb="FF1014AC"/>
        <rFont val="TH SarabunPSK"/>
        <family val="2"/>
      </rPr>
      <t>กปภ.ฯ</t>
    </r>
    <r>
      <rPr>
        <sz val="14"/>
        <color rgb="FF1014AC"/>
        <rFont val="TH SarabunPSK"/>
        <family val="2"/>
      </rPr>
      <t xml:space="preserve"> มี 1 กิจกรรม คือ เมื่อเสร็จสิ้นการจัดสัมมนาการพัฒนาการดำเนินงานประกันคุณภาพการศึกษา สถานศึกษาระดับต่ำกว่า ป.ตรี  ในงป.63 มีการทบทวนปัญหาข้อขัดข้อง</t>
    </r>
  </si>
  <si>
    <r>
      <t xml:space="preserve">16. </t>
    </r>
    <r>
      <rPr>
        <u/>
        <sz val="14"/>
        <color rgb="FF1014AC"/>
        <rFont val="TH SarabunPSK"/>
        <family val="2"/>
      </rPr>
      <t>กอศ.ฯ</t>
    </r>
    <r>
      <rPr>
        <sz val="14"/>
        <color rgb="FF1014AC"/>
        <rFont val="TH SarabunPSK"/>
        <family val="2"/>
      </rPr>
      <t xml:space="preserve"> มี 1 กิจกรรม คือ ทบทวนการปฏิบัติงานหลังจากการจัดกิจกรรมศาสนพิธีต่าง ๆ เสร็จสิ้น</t>
    </r>
  </si>
  <si>
    <t>ห้องสมุดอิเล็กทรอนิกส์ ระบบ E-Learning และระบบประเมินออนไลน์ ช่วยลดคต้นทุนการใช้กระดาษ</t>
  </si>
  <si>
    <t xml:space="preserve">CP3.1.3.4 กระบวนการวัดและประเมินผลการปลูกฝัง/สร้างความเป็นทหารเรือ </t>
  </si>
  <si>
    <t>(รร.ชุมพลฯ)</t>
  </si>
  <si>
    <t>(กศษ.ฯ)</t>
  </si>
  <si>
    <t>SP2.1 กระบวนการพิจารณาหลักสูตรและตรวจสอบหลักสูตรต่าง ๆ ในกองทัพเรือ</t>
  </si>
  <si>
    <t xml:space="preserve">     3) ทบทวนการปฏิบัติหลังการฝึกภาคปฏิบัติทางใช้การในทะเลของ นรจ. ประจำปีการศึกษา 2563</t>
  </si>
  <si>
    <t xml:space="preserve">     1) ทบทวนการปฏิบัติหลังการฝึกหมู่รบและทหารราบทั่วไปของ นรจ. ประจำปีการศึกษา 2563</t>
  </si>
  <si>
    <t xml:space="preserve">     2) ทบทวนการปฏิบัติหลังการฝึกหลักสูตรการดำน้ำด้วยเครื่องช่วยหายใจใต้น้ำเบื้องต้นแก่ นรจ. ชั้นปีที่ 2</t>
  </si>
  <si>
    <t xml:space="preserve">     4) ทบทวนการปฏิบัติหลังการฝึกภาคปฏิบัติทางสายวิทยาการ ของ นรจ. ประจำปีการศึกษา 2563</t>
  </si>
  <si>
    <t xml:space="preserve">     5) ทบทวนการปฏิบัติหลังการฝึกอบรมหลักสูตรข้าราชการกลาโหมพลเรือนต่ำกว่าสัญญาบัตร งป.64</t>
  </si>
  <si>
    <t xml:space="preserve">   วารสารนาวิกาธิปัตย์สาร ฉบับที่ 101</t>
  </si>
  <si>
    <t xml:space="preserve">   อจ.กวสท.ฝวก.ฯ ตีพิมพ์ในวารสารนาวิกาธิปัตย์สาร ฉบับที่ 101</t>
  </si>
  <si>
    <t xml:space="preserve">6. วิจัยในชั้นเรียน การพัฒนาผลสัมฤทธิ์ทางการเรียนโดยกระบวนการสอนแบบ Active Learning ในการบูรณาการการใช้เทคโนโลยี ในการพัฒนาทักษะวิชาอาวุธใต้น้า 1 ของนักเรียนจ่าชั้นปีที่ 1 </t>
  </si>
  <si>
    <t xml:space="preserve">   ห้อง 1.1 1.2 1.3 1.4 1.5 และ 1.6 น.ต.ชัยวัฒน์ โกมารศรี</t>
  </si>
  <si>
    <t xml:space="preserve">7. วิจัยในชั้นเรียน การพัฒนาผลสัมฤทธิ์ทางการเรียนโดยกระบวนการสอนแบบ Active Learning ในการบูรณาการการใช้เทคโนโลยี ในการพัฒนาทักษะวิชาอาวุธใต้น้า 3 ของนักเรียนจ่าชั้นปีที่ 1 </t>
  </si>
  <si>
    <t xml:space="preserve">   ห้อง 1.1 1.2 1.3 1.4 1.5 และ 1.6  ร.อ.สมัย นพพันธ์</t>
  </si>
  <si>
    <t xml:space="preserve">8. วิจัยในชั้นเรียน การพัฒนาผลสัมฤทธิ์ทางการเรียนโดยกระบวนการสอนแบบ Active Learning ในการบูรณาการการใช้เทคโนโลยี สื่อออนไลน์ ของนักเรียนจ่าชั้นปีที่ 1 ห้อง 1.1 1.5 1.11 </t>
  </si>
  <si>
    <t xml:space="preserve">    และ 1.16 ร.อ.ยุทธศาสตร์ แสงแก้ว</t>
  </si>
  <si>
    <t>10. วิจัยในชั้นเรียน การประเมินความพึงพอใจของนักเรียนจ่าทหารเรือที่มีต่อการใช้ Power Point เป็นสื่อการเรียนรู้ในการจัดการเรียนการสอนของนักเรียนจ่าทหารเรือ รายวิชาปืนใหญ่เบื้องต้น</t>
  </si>
  <si>
    <t xml:space="preserve">     โรงเรียนชุมพลทหารเรือ ร.ท.ไตรภพ คงควร</t>
  </si>
  <si>
    <t>15. วิจัยในชั้นเรียน การพัฒนาผลสัมฤทธิ์ทางการเรียนโดยกระบวนการสอนแบบ Active Learning ในการบูรณาการการใช้เทคโนโลยี ในการพัฒนาทักษะวิชาอาวุธใต้น้า 2 ของนักเรียนจ่าชั้นปีที่ 1</t>
  </si>
  <si>
    <t xml:space="preserve">    ห้อง 1.1 1.2 1.3 1.4 1.5 และ 1.6 พ.จ.อ.ปรีดา แสงแตง</t>
  </si>
  <si>
    <t>17. วิจัยในชั้นเรียน การพัฒนาความรู้ความเข้าใจเกี่ยวกับ ชื่อท่า คำบอก วิชาทหารราบปฏิบัติ ของนักเรียนจ่า ชั้นปีที่ 2 ห้อง 2.4 โดยใช้คู่มือการฝึกว่าด้วยแบบฝึกบุคคลท่ามือเปล่า พระราชทาน</t>
  </si>
  <si>
    <t xml:space="preserve">     พ.จ.อ.บรรลือศักดิ์ ผองขา</t>
  </si>
  <si>
    <t xml:space="preserve">18. วิจัยในชั้นเรียน การพัฒนาความรู้ความเข้าใจเกี่ยวกับ ชื่อท่า คำบอก วิชาทหารราบปฏิบัติ ของนักเรียนจ่า ชั้นปีที่ 2 ห้อง 2.5 โดยใช้คู่มือการฝึกว่าด้วยแบบฝึกบุคคลท่ามือเปล่า พระราชทาน </t>
  </si>
  <si>
    <t xml:space="preserve">     จ.อ.ยุทธภูมิ วงเวียน</t>
  </si>
  <si>
    <t xml:space="preserve">19. วิจัยในชั้นเรียน การพัฒนาความรู้ความเข้าใจเกี่ยวกับ ชื่อท่า คำบอก วิชาทหารราบปฏิบัติ ของนักเรียนจ่า ชั้นปีที่ 2 ห้อง 2.12 โดยใช้คู่มือการฝึกว่าด้วยแบบฝึกบุคคลท่ามือเปล่า พระราชทาน </t>
  </si>
  <si>
    <t xml:space="preserve">     จ.อ.สุรัฐชัย จิตต์ทวีธรรม</t>
  </si>
  <si>
    <t>21. วิจัยในชั้นเรียน การพัฒนาผลสัมฤทธิ์ทางการเรียนโดยกระบวนการสอนแบบ Active Learning ในการบูรณาการการใช้เทคโนโลยี ในการพัฒนาทักษะรายวิชาป้องกันความเสียหาย ของ</t>
  </si>
  <si>
    <t xml:space="preserve">     นักเรียนจ่าชั้นปีที่ 1 โรงเรียนชุมพลทหารเรือ ร.ท.สมศักดิ์ จิตหวัง</t>
  </si>
  <si>
    <t xml:space="preserve">22. วิจัยในชั้นเรียน การพัฒนาผลสัมฤทธิ์ทางการเรียนโดยกระบวนการสอนแบบ Active Learning ในการบูรณาการการใช้เทคโนโลยี ในการพัฒนาทักษะรายวิชาเครื่องจักรช่วย 3 </t>
  </si>
  <si>
    <t xml:space="preserve">23. วิจัยในชั้นเรียน การพัฒนาผลสัมฤทธิ์ทางการเรียนโดยกระบวนการสอนแบบ Active Learning ในการบูรณาการการใช้เทคโนโลยี ในการพัฒนาทักษะรายวิชาไฟฟ้าพื้นฐาน 3 </t>
  </si>
  <si>
    <t xml:space="preserve">25. วิจัยในชั้นเรียน การพัฒนาผลสัมฤทธิ์ทางการเรียนโดยกระบวนการสอนแบบ Active Learning ในการบูรณาการการใช้เทคโนโลยี ในการพัฒนาทักษะวิชาคอมพิวเตอร์เบื้องต้น </t>
  </si>
  <si>
    <t xml:space="preserve">    ของนักเรียนจ่าชั้นปีที่ 1 ห้อง 1.7 1.9 และ 1.18 โรงเรียนชุมพลทหารเรือ พ.จ.อ.นิวัตร แหวนแก้ว</t>
  </si>
  <si>
    <t xml:space="preserve">    ของนักเรียนจ่าชั้นปีที่ 1 โรงเรียนชุมพลทหารเรือ ร.ต.บุญเรือง ศิริบุบผา</t>
  </si>
  <si>
    <t xml:space="preserve">     ของนักเรียนจ่าชั้นปีที่ 2 โรงเรียนชุมพลทหารเรือ ร.ท.จิรพัฒน์ คุณชื่น</t>
  </si>
  <si>
    <t xml:space="preserve">26. วิจัยในชั้นเรียน การพัฒนาผลสัมฤทธิ์ทางการเรียนโดยกระบวนการสอนแบบ Active Learning ในการบูรณาการการใช้เทคโนโลยี ในการพัฒนาทักษะวิชาคอมพิวเตอร์เบื้องต้น </t>
  </si>
  <si>
    <t xml:space="preserve">    ของนักเรียนจ่าชั้นปีที่ 1 ห้อง 1.15 1.16 และ 1.17 โรงเรียนชุมพลทหารเรือ พ.จ.อ.ประสิทธิ์ ขาตา</t>
  </si>
  <si>
    <t xml:space="preserve">29. วิจัยในชั้นเรียน การพัฒนาผลสัมฤทธิ์ทางการเรียนโดยกระบวนการสอนแบบ Active Learning ในการบูรณาการการใช้เทคโนโลยี ในการพัฒนาทักษะรายวิชาเอกสารพรรคกลิน 1 </t>
  </si>
  <si>
    <t xml:space="preserve">     ของนักเรียนจ่าชั้นปีที่ 1 โรงเรียนชุมพลทหารเรือ พ.จ.อ.นพรัตน์ มหาศร</t>
  </si>
  <si>
    <t xml:space="preserve">30. วิจัยในชั้นเรียน การพัฒนาผลสัมฤทธิ์ทางการเรียน รายวิชาเครื่องจักรไอน้า เรื่องการบำรุงรักษาเครื่องกาเนิดไอน้ำ ของนักเรียนจ่าชั้นปีที่ 1 โรงเรียนชุมพลทหารเรือ </t>
  </si>
  <si>
    <t xml:space="preserve">     โดยใช้เอกสารประกอบการเรียน จ.อ.อนุศักดิ์ กาจรนาวิน</t>
  </si>
  <si>
    <t>28. วิจัยในชั้นเรียน การพัฒนาการจัดการเรียนการสอนวิชา เครื่องยนต์เบื้องต้น 2 โดยวิธีการสอนแบบเน้นผู้เรียนเป็นสำคัญ สาหรับ นรจ.ชั้นปีที่ 1 พ.จ.อ.ศิริพงษ์ จันทร์ลอยเมฆ</t>
  </si>
  <si>
    <t xml:space="preserve">35. วิจัยในชั้นเรียน การใช้เกมคำศัพท์ภาษาอังกฤษที่มีผลต่อการพัฒนาความสามารถในการเรียนรู้คำศัพท์ภาษาอังกฤษของนักเรียนจ่าทหารเรือชั้นปีที่ 1 โรงเรียนชุมพลทหารเรือ  </t>
  </si>
  <si>
    <t xml:space="preserve">     ร.ท.หญิง วิริญา สุวรรณรินทร์</t>
  </si>
  <si>
    <t>1. บทความ "อิทธิพลจากการฟื้นฟูศิลปวิทยาการต่อการเกิดสันติภาพและความมั่นคงของเสรีนิยมคลาสสิค" ของ น.อ.หัสไชยญ์ มังคั่ง รอง ผอ.กวสธ.ฝวก.ฯ  ตีพิมพ์ใน</t>
  </si>
  <si>
    <t>13. วิจัยในชั้นเรียน ความต้องการจำเป็นของ นรจ.ชั้นปีที่ 2 รร.ชุมพลทหารเรือ ที่ต้องการศึกษาเพิ่มเติมในหลักสูตรพิเศษของกองทัพเรือ พ.จ.อ.วิษณุ เรืองรุ่ง</t>
  </si>
  <si>
    <t>37</t>
  </si>
  <si>
    <t>5. รร.ชต.ฯ จัดการฝึกปฏิบัติในการช่วยฟื้นคืนชีพขั้นพื้นฐาน (CPR) ให้แก่ นทน.หลักสูตรพรรคนาวิน รุ่นที่ 71 และ นทน.หลักสูตรทั่วไป รุ่นที่ 44 จำนวน 65 นาย</t>
  </si>
  <si>
    <t xml:space="preserve">    1) ปรับปรุงอุปกรณ์เครื่องช่วยการศึกษาในห้องเรียน ห้องสัมมนา โดยนำมาจากการวิจารณ์หลักสูตร วทร. รุ่นที่ 52</t>
  </si>
  <si>
    <t xml:space="preserve">    2) พัฒนาแนวทางการส่งเสริมกระตุ้น และจูงใจผู้เรียน ให้ศึกษาแบบ Active Learning ได้อย่างเต็มขีดความสามารถและบรรลุผลสำเร็จ โดยนำมาจาก </t>
  </si>
  <si>
    <t xml:space="preserve">       AAR การบริหารหลักสูตรปี งป.63 โดยผู้บริหารศึกษาทำการโค้ชชิ่ง (Coaching) และเป็น Facilitator กระตุ้นให้เกิดบรรยากาศการแลกเปลี่ยนเรียนรู้อย่างต่อเนื่อง </t>
  </si>
  <si>
    <t xml:space="preserve">       ควบคู่กับการส่งเสริมให้ นศ.มีส่วนร่วม ต่อความสำเร็จในกิจกรรมการเรียนรู้ต่าง ๆ อาทิ การร่วมอภิปรายเป็นคณะกับผู้เชี่ยวชาญ (Panel Discussion)</t>
  </si>
  <si>
    <t xml:space="preserve">    3) ปรับปรุงอินเตอร์เน็ตวามเร็วสูง โดยนำข้อเสนอแนะจากอาจารย์และ DS เพื่อเพิ่มประสิทธิภาพการเรียนการสอน การสืบค้นข้อมูล และการส่งต่อข้อมูลได้เร็วและเสถียรยิ่งขึ้น</t>
  </si>
  <si>
    <t xml:space="preserve">       โดยติดตั้งจุดกระจายสัญญาณ Wi-Fi ของ TOT เพิ่มเติมในห้องเรียน และ บก.ฯ ผ่านโครงการขยายสัญญาณของ สสท.ทร. ไปยังพื่นที่ต่าง ๆ ของ ทร.</t>
  </si>
  <si>
    <t>-จำนวนกิจกรรมที่มีบุคลากรของ วทร.ฯ เข้าร่วมกิจกรรม</t>
  </si>
  <si>
    <t>1. พ.ร.ต.พิเศษ ขันแข็ง ผบ.วทร.ฯ เป็นคณะกรรมการระดับปฏิบัติการในคณะกรรมาธิการการทหารและความมั่นคงของรัฐ วุฒิสภา</t>
  </si>
  <si>
    <t>2. น.อ.หัตถกรนันท์ ศิริธนพรพัชร์ รอง ผบ.วทร.ฯ เข้าร่วมประชุมกับคณะกรรมการระดับปฏิบัติการในคณะกรรมาธิการการทหารและความมั่นคงของรัฐ วุฒิสภา ครั้งที่ 1 เมื่อ 3 มี.ค.64</t>
  </si>
  <si>
    <t>ณ ห้อง 432 ชั้น 3 อาคารอเนกประสงค์ สปท.</t>
  </si>
  <si>
    <t>เมื่อ 5-8 เม.ย.64 ณ ศูนย์ศึกษายุทธศาสตร์กองทัพไทย เฉลิมพระเกียรติ 80 พรรษา จว.ชลบุรี</t>
  </si>
  <si>
    <t>3. น.อ.หญิง สุณิสา วัลยะเพ็ชร์ อนก.วทร.ฯ เข้าร่วมประชุมกลุ่มย่อย ครั้งที่ 1 ด้านระบบการศึกษาของกองทัพ กับคณะอนุกรรมาธิการ ในคณะกรรมาธิการการทหารและความมั่นคงของรัฐ วุฒิสภา</t>
  </si>
  <si>
    <t>หัวข้อ "ระบบการศึกษาของกองทัพไทยในปัจจุบัน " เมื่อ 23 เม.ย.64 ณ ห้องประชุมคณะกรรมาธิการ (สว.) หมายเลข 411 ชั้น 4 อาคารรัฐสภา</t>
  </si>
  <si>
    <t>4. น.อ.พีระพล ใบกว้าง ผอ.กศษ.วทร.ฯ เข้าร่วมประชุมเชิงปฏิบัติการจัดทำภาพอนาคต หัวข้อ "การศึกษาของกองทัพไทยต้องเปลี่ยนแปลงไปในรูปแบบใดในปี คศ.2040"</t>
  </si>
  <si>
    <t>เรื่อง "การศึกษาของกองทัพรองรับศตวรรษที่ 21" เมื่อ 26 มี.ค.64 ณ ห้องประชุมคณะกรรมาธิการ (สว.) หมายเลข 411 ชั้น 4 อาคารรัฐสภา</t>
  </si>
  <si>
    <t xml:space="preserve">6. น.อ.พีระพล ใบกว้าง ผอ.กศษ.วทร.ฯ เข้าร่วมประชุมกลุ่มย่อย ครั้งที่ 2 ด้านระบบการศึกษาของกองทัพ กับคณะอนุกรรมาธิการ ในคณะกรรมาธิการการทหารและความมั่นคงของรัฐ วุฒิสภา </t>
  </si>
  <si>
    <t xml:space="preserve">   2) ทบทวนการปฏิบัติหลังการไปดูกิจการและศึกษาภูมิประเทศภายในประเทศ</t>
  </si>
  <si>
    <t xml:space="preserve">    1) ควรจัดให้นายทหารมิตรประเทศที่เข้ารับการศึกษาหลักสูตรต่าง ๆ ของ ทร. มีการเยี่ยมชมชุมชนตามรอยประวัติศาสตร์วิถีชีวิตชุมชนริมฝั่งคลองบางกอกน้อย </t>
  </si>
  <si>
    <t>ซึ่งเป็นข้อเสนอแนะของ ผบ.ทร.ในโอกาสตรวจเยี่ยม วทร. เมื่อ 1 มี.ค.64 ในส่วนนี้ วทร. ยังไม่ได้ดำเนินการ เนื่องจากใน งป.64 ไม่มีนายทหารมิตรประเทศเข้าศึกษา</t>
  </si>
  <si>
    <t xml:space="preserve">    2) การจัดการศึกษออนไลน์ให้แก่ นศ. และ นทน.หลักสูตรต่าง ๆ ควรดำเนินการในลักษณะกลุ่มประชุมและหมุนเวียนผลัดเปลี่ยนไปสถานที่ต่าง ๆ หรือที่พัก จะเป็นการเพิ่มโอกาสในการสร้าง</t>
  </si>
  <si>
    <t>โควิด-19 ระลอกใหม่</t>
  </si>
  <si>
    <t xml:space="preserve">    4) ในการเชิญอาจารย์หรือวิทยากรมาบรรยายให้ความรู้หลักสูตรต่าง ๆ ให้พิจารณาสรรหาจากผู้ที่ไม่มีแนวคิดต่อต้านสถาบัน</t>
  </si>
  <si>
    <t xml:space="preserve">    3) วางแผนและตรวจสอบความถูกต้อง กำกับ ติดตามการเบิกจ่ายงบประมาณอย่างใกล้ชิดและต่อเนื่อง เพื่อให้สามารถใช้จ่ายงบประมาณได้รวดเร็วและมีประสิทธิภาพสูงสุด </t>
  </si>
  <si>
    <t>ซึ่งเป็นข้อเสนอแนะของ จก.ยศ.ทร. ในที่ประชุม นขต.ยศ.ทร.ครั้งที่ 10/63 ซึ่ง วทร.ฯ ได้ปรับปรุงและดำเนินการตามแนวทางดังกล่าวอย่างต่อเนื่อง</t>
  </si>
  <si>
    <t>ซึ่งเป็นข้อเสนอแนะของ จก.ยศ.ทร. ในที่ประชุม นขต.ยศ.ทร.ครั้งที่ 10/63 ซึ่ง วทร.ฯ ได้ดำเนินการปรับปรุงการเชิญอาจารย์ตามแนวทางดังกล่าวอย่างเคร่งครัด</t>
  </si>
  <si>
    <t>ทำให้ลดค่าใช้จ่ายในการจัดการศึกษา</t>
  </si>
  <si>
    <t xml:space="preserve">-จัดการศึกษาออนไลน์ ช่วงการแพร่ระบาดของโลกโควิด-19 ระลอก 2 โดยใชแอปพลิเคชัน Cisco Webex Meeting </t>
  </si>
  <si>
    <t>-พัฒนาระบบสารสนเทศเพื่อให้ นศ.สามารถประเมินผ่านระบบอินทราเน็ตของ ยศ.ทร. ได้ในภาพรวม</t>
  </si>
  <si>
    <t>ทำให้สามารถจัดการศึกษาได้ตามปกติ</t>
  </si>
  <si>
    <t>ทำให้การประเมินผลรวดเร็วและถูกต้อง</t>
  </si>
  <si>
    <t>CP4.1.2 กระบวนการจัดอบรม (วทร.ฯ)</t>
  </si>
  <si>
    <t>CP4.1.7 กระบวนการพัฒนาห้องเรียน (วทร.ฯ)</t>
  </si>
  <si>
    <t xml:space="preserve">วทร.ฯ : มี 2 กระบวนการ </t>
  </si>
  <si>
    <t>หน่วยที่จัดส่งบุคลากรเข้ารับการศึกษา มาประกอบการพิจารณาปรับปรุง</t>
  </si>
  <si>
    <t>1) CP7.1 กระบวนการพัฒนางานประกันคุณภาพการศึกษา ปรับปรุงกรอบมาตรฐานคุณภาพการศึกษาสำหรับสถานศึกษาตามแนวทางรับราชการ (สถานศึกษาในส่วนการศึกษาที่หนึ่ง)</t>
  </si>
  <si>
    <t>มาจากข้อเสนอแนะของ รอง จก.ยศ.ทร. (สายงานการศึกษา) และให้ กศษ.ยศ.ทร. เสนอหลักสูตรที่ปรับปรุงของทุกสถานศึกษาในคราวเดียวกัน  เพื่อให้คณะกรรมการการอาชีวศึกษา</t>
  </si>
  <si>
    <t>รับรองหลักสูตรให้มีคุณวุฒิเทียบเท่า ปว.ส./ปว.ช. มาจากข้อเสนอแนะของสถานศึกษา หลังการจัดสัมมนา</t>
  </si>
  <si>
    <t>2) CP7.2 กระบวนการตรวจเยี่ยมสถานศึกษาระดับต่ำกว่า ป.ตรี  ทบทวนปรับปรุงมาตรฐานวิชาชีพ นรจ. นดย. และ นชร. (อยู่ระหว่างดำเนินการ) มาจากข้อเสนอแนะของ รอง จก.ยศ.ทร.</t>
  </si>
  <si>
    <t>(สายงานการศึกษา) หลังการไปตรวจเยี่ยมสถานศึกษา และเสนอเรื่อง ให้ กศษ.ยศ.ทร.เป็นเจ้าภาพในการจัดอบรมเพิ่มพูนความรู้ให้ครูผู้สอนในภาพรวมทุกปี มาจากข้อเสนอแนะของสถานศึกษา</t>
  </si>
  <si>
    <t>ที่ไปตรวจเยี่ยมสถานศึกษา</t>
  </si>
  <si>
    <t>1) CP4.1.2 กระบวนการจัดอบรม (วทร.ฯ) ปรับปรุงพัฒนาการจัดการศึกษาอย่างต่อเนื่อง โดยนำผลการวิจารณ์หลักสูตรและผลประเมินความพึงพอใจของ นศ. อาจารย์ และ</t>
  </si>
  <si>
    <t>1. รร.สธ.ทร.ฯ ฝึกป้องกันอัคคีภัย ให้ จนท.รร.สธ.ทร.ฯ ใน 28 ธ.ค.63</t>
  </si>
  <si>
    <t>2. รร.สธ.ทร.ฯ จัดกิจกรรมเฉลิมพระเกียรติในหลวง ร.9 โดยการบริจาคโลหิต ให้กับธนาคารเลือด คณะแพทย์ศาสตร์ศิริราชพยาบาล ใน 22 มี.ค.64 ณ ห้องโถงชั้น 1 อาคาร สรส.</t>
  </si>
  <si>
    <t>1. รร.สธ.ทร.ฯ จัดกิจกรรมเฉลิมพระเกียรติในหลวง ร.9 โดยการบริจาคโลหิต ให้กับธนาคารเลือด รพ.สมเด็นพระปิ่นเกล้าฯ ใน 15 ธ.ค.63 ณ ห้องโถงชั้น 1 อาคาร สรส.</t>
  </si>
  <si>
    <t xml:space="preserve">     1) ประสานหน่วยงานที่เกี่ยวข้องและพิจารณาทบทวน เรื่อง "การจัดทำหลักนิยมการยุทธสะเทินน้ำสะเทินบก" โดยนำมาจากข้อเสนอแนะของ จก.ยศ.ทร.</t>
  </si>
  <si>
    <t xml:space="preserve">     2) ตรวจสอบประสานบริษัทผู้รับเหมาก่อสร้างศูนย์สมุททานุภาพกองทัพเรือ ให้แก้ไขปรับปรุงงานที่ได้ส่งมอบและยังต้องแก้ไขให้เรียบร้อย โดยนำมาจากข้อเสนอแนะของ จก.ยศ.ทร.</t>
  </si>
  <si>
    <t xml:space="preserve">     3) พิจารณาแนวทางการบริหารศูนย์สมุททานุภาพกองทัพเรือ เสนอคณะทำงานพิจารณาโครงสร้างพื้นฐานการรองรับการปฏิบัติงานและพัฒนาคุณภาพชีวิตกำลังพล ทร.</t>
  </si>
  <si>
    <t xml:space="preserve">        โดยนำมาจากข้อเสนอแนะของ จก.ยศ.ทร.</t>
  </si>
  <si>
    <t xml:space="preserve">        และออกแบบเครื่องหมายศูนย์สมุททานุภาพกองทัพเรือ ให้เหมาะสมและสอดคล้องกับภารกิจ โดยนำมาจากข้อเสนอแนะของ จก.ยศ.ทร.</t>
  </si>
  <si>
    <t xml:space="preserve">     4) สรุปผลการดำเนินงานโครงการศูนย์สมุททานุภาพกองทัพเรือ เสนอคณะทำงานพิจารณาโครงสร้างพื้นฐานการรองรับการปฏิบัติงานและพัฒนาคุณภาพชีวิตกำลังพล ทร.</t>
  </si>
  <si>
    <t xml:space="preserve">     โดยนำมาจากข้อเสนอแนะของ จก.ยศ.ทร.</t>
  </si>
  <si>
    <t>ศยร.ฯ มี 4 ข้อ</t>
  </si>
  <si>
    <t xml:space="preserve">     1) ติดตามและศึกษาพื้นที่พัฒนาร่วมไทย-มาเลเซีย (Thai-Malaysia-Joint Development Area) ซึ่งรัฐบาลทั้งสองประเทศได้ลงนามในบันทึกความเข้าใจพื่อก่อตั้งองค์กรร่วมไทย-มาเลเซีย </t>
  </si>
  <si>
    <t xml:space="preserve">     2) ร่วมพิจารณาหาผู้ประกอบการร่วมดำเนินงานของศูนย์สมุททานุภาพกองทัพเรือ โดยนำมาจากข้อเสนอแนะของ จก.ยศ.ทร.</t>
  </si>
  <si>
    <t xml:space="preserve">     3) เตรียมการเรื่องการตรวจเยี่ยม ทรภ.3 ของประธาน ศปษ.ผบ.ทร.  โดยนำมาจากข้อเสนอแนะของ จก.ยศ.ทร.</t>
  </si>
  <si>
    <r>
      <rPr>
        <sz val="14"/>
        <color indexed="8"/>
        <rFont val="TH SarabunPSK"/>
        <family val="2"/>
      </rPr>
      <t xml:space="preserve">6. </t>
    </r>
    <r>
      <rPr>
        <u/>
        <sz val="14"/>
        <color indexed="8"/>
        <rFont val="TH SarabunPSK"/>
        <family val="2"/>
      </rPr>
      <t>วทร.ฯ</t>
    </r>
    <r>
      <rPr>
        <sz val="14"/>
        <color indexed="8"/>
        <rFont val="TH SarabunPSK"/>
        <family val="2"/>
      </rPr>
      <t xml:space="preserve"> มี 1</t>
    </r>
    <r>
      <rPr>
        <sz val="14"/>
        <color rgb="FF0000FF"/>
        <rFont val="TH SarabunPSK"/>
        <family val="2"/>
      </rPr>
      <t>+1 = 2</t>
    </r>
    <r>
      <rPr>
        <sz val="14"/>
        <color indexed="8"/>
        <rFont val="TH SarabunPSK"/>
        <family val="2"/>
      </rPr>
      <t xml:space="preserve"> กิจกรรม</t>
    </r>
  </si>
  <si>
    <r>
      <rPr>
        <sz val="14"/>
        <color indexed="8"/>
        <rFont val="TH SarabunPSK"/>
        <family val="2"/>
      </rPr>
      <t xml:space="preserve">7. </t>
    </r>
    <r>
      <rPr>
        <u/>
        <sz val="14"/>
        <color indexed="8"/>
        <rFont val="TH SarabunPSK"/>
        <family val="2"/>
      </rPr>
      <t>รร.สธ.ทร.ฯ</t>
    </r>
    <r>
      <rPr>
        <sz val="14"/>
        <color indexed="8"/>
        <rFont val="TH SarabunPSK"/>
        <family val="2"/>
      </rPr>
      <t xml:space="preserve"> มี 1 กิจกรรม คือ ทบทวนการปฏิบัติหลังฝึกซ้อมพิธีพระราชทานปริญญาบัตร วุฒิบัตร และเข็มวิทยฐานะผู้สำเร็จการศึกษาหลักสูตร สธ.ทร.รุ่นที่ 79</t>
    </r>
  </si>
  <si>
    <r>
      <rPr>
        <sz val="14"/>
        <color theme="1"/>
        <rFont val="TH SarabunPSK"/>
        <family val="2"/>
      </rPr>
      <t xml:space="preserve">11. </t>
    </r>
    <r>
      <rPr>
        <u/>
        <sz val="14"/>
        <color theme="1"/>
        <rFont val="TH SarabunPSK"/>
        <family val="2"/>
      </rPr>
      <t>ศยร.ฯ</t>
    </r>
    <r>
      <rPr>
        <sz val="14"/>
        <color theme="1"/>
        <rFont val="TH SarabunPSK"/>
        <family val="2"/>
      </rPr>
      <t xml:space="preserve"> มี 1 กิจกรรม คือ ทบทวนการปฏิบัติหลังการฝึกยุทธกีฬาหลักสูตร นว.</t>
    </r>
  </si>
  <si>
    <t xml:space="preserve">รร.ชต.ฯ : CP4.1.5 กระบวนการพัฒนาห้องเรียน ปรับปรุงเครื่องฉายโปรเจ็คเตอร์  โดยนำข้อเสนอแนะของ นทน.หลักสูตรทั่วไป รุ่นที่ 44 </t>
  </si>
  <si>
    <t>ศยร.ฯ : CP8.2 กระบวนการฝึกด้วยเครื่องจำลองยุทธ์ ปรับปรุงโปรแกรมเครื่องฝึกจำลองยุทธ์ NWS รุ่นใหม่   โดยนำข้อเสนอแนะมาจาก นทน.หลักสูตร นว. และหลักสูตร สธ.ทร.</t>
  </si>
  <si>
    <r>
      <t>หมายเหตุ</t>
    </r>
    <r>
      <rPr>
        <sz val="14"/>
        <rFont val="TH SarabunPSK"/>
        <family val="2"/>
      </rPr>
      <t xml:space="preserve">  ให้ระบุชื่อหน่วยที่ปรับปรุง ข้อเสนอแนะเรื่องใด ผลปรับปรุงเป็นอย่างไร</t>
    </r>
  </si>
  <si>
    <r>
      <t xml:space="preserve">2. </t>
    </r>
    <r>
      <rPr>
        <u/>
        <sz val="14"/>
        <color indexed="8"/>
        <rFont val="TH SarabunPSK"/>
        <family val="2"/>
      </rPr>
      <t>กศษ.ฯ</t>
    </r>
    <r>
      <rPr>
        <sz val="14"/>
        <color indexed="8"/>
        <rFont val="TH SarabunPSK"/>
        <family val="2"/>
      </rPr>
      <t xml:space="preserve"> ปรับปรุงแก้ไขระเบียบ ทร.ว่าด้วยการศึกษาของ ทร. พ.ศ.2530 </t>
    </r>
  </si>
  <si>
    <r>
      <t xml:space="preserve">11. </t>
    </r>
    <r>
      <rPr>
        <u/>
        <sz val="14"/>
        <color rgb="FF0000FF"/>
        <rFont val="TH SarabunPSK"/>
        <family val="2"/>
      </rPr>
      <t>ศยร.ฯ</t>
    </r>
    <r>
      <rPr>
        <sz val="14"/>
        <color rgb="FF0000FF"/>
        <rFont val="TH SarabunPSK"/>
        <family val="2"/>
      </rPr>
      <t xml:space="preserve"> ปรับปรุงโปรแกรมเครื่องฝึกจำลองยุทธ์ NWS รุ่นใหม่ โดยนำข้อเสนอแนะมาจาก นทน.หลักสูตร นว. ปีการศึกษา 2564</t>
    </r>
  </si>
  <si>
    <r>
      <t xml:space="preserve">12. </t>
    </r>
    <r>
      <rPr>
        <u/>
        <sz val="14"/>
        <color rgb="FF1014AC"/>
        <rFont val="TH SarabunPSK"/>
        <family val="2"/>
      </rPr>
      <t>ศภษ.ฯ</t>
    </r>
    <r>
      <rPr>
        <sz val="14"/>
        <color rgb="FF1014AC"/>
        <rFont val="TH SarabunPSK"/>
        <family val="2"/>
      </rPr>
      <t xml:space="preserve"> ปรับปรุงการเพิ่มพูนความรู้ภาษาอังกฤษผ่านสื่อสารสนเทศ  โดยนำข้อเสนอแนะของ ผู้รับบริการ/ผู้มีส่วนได้ส่วนเสีย มาปรับปรุง</t>
    </r>
  </si>
  <si>
    <r>
      <t xml:space="preserve">16. </t>
    </r>
    <r>
      <rPr>
        <u/>
        <sz val="14"/>
        <color rgb="FF1014AC"/>
        <rFont val="TH SarabunPSK"/>
        <family val="2"/>
      </rPr>
      <t>กอศ.ฯ</t>
    </r>
    <r>
      <rPr>
        <sz val="14"/>
        <color rgb="FF1014AC"/>
        <rFont val="TH SarabunPSK"/>
        <family val="2"/>
      </rPr>
      <t xml:space="preserve"> ปรับปรุงการกำหนดหัวข้ออบรมศีลธรรมให้น่าสนใจยิ่งขึ้น โดยนำข้อเสนอแนะจากกำลังพลของ นขต.ทร.ที่เข้ารับการอบรมศีลธรรม</t>
    </r>
  </si>
  <si>
    <t xml:space="preserve">    2) จัดกำลังพลเข้าร่วมการแข่งขันไตรกีฬาตามนโยบายของ ทร.  โดยนำมาจากการสั่งการของ จก.ยศ.ทร.</t>
  </si>
  <si>
    <t xml:space="preserve">    1) ให้จัดกิจกรรมออกกำลังกายตอนเที่ยง เพื่อป้องกันโรคโควิด-19 ตามนโยบายของ ทร. โดยนำมาจากข้อเสนอแนะของ จก.ยศ.ทร.</t>
  </si>
  <si>
    <r>
      <t xml:space="preserve">     8) ปรับปรุงการต่อยอดการสร้างสังคมแห่งการเรียนรู้ผ่านการฝึกอบรม ที่ดำเนินการตามมาตรฐานที่สำคัญในการนำไปใช้ เพื่อการประกอบอาชีพหลากหลายครบถ้วนทุกมิติ </t>
    </r>
    <r>
      <rPr>
        <sz val="15"/>
        <rFont val="TH SarabunPSK"/>
        <family val="2"/>
      </rPr>
      <t/>
    </r>
  </si>
  <si>
    <t xml:space="preserve">    4) ปรับปรุง ตรวจสอบเตรียมการและดำเนินการฝึกการป้องกันความเสียหายของอาคารสถานที่ต่าง ๆ ของหน่วยอย่างน้อยเดือนละ 2 ครั้ง โดยนำมาจากข้อเสนอแนะ</t>
  </si>
  <si>
    <t xml:space="preserve">   7) ปรับปรุงคัดกรองและตรวจดูอาการของ นรจ.ให้มีความพร้อมสำหรับพิธีประดับยศ นรจ.ให้เป็นไปตามที่ ศบค. ศปก.ทร.กำหนดโดยเคร่งครัด โดยนำมาจากข้อเสนอแนะ</t>
  </si>
  <si>
    <t>ทำให้การฝึกของ นรจ. เป็นไปในทิศทางเดียวกัน และง่ายต่อการวัดผล</t>
  </si>
  <si>
    <t>สร้างความเข้าใจและสร้างความปลอดภัย ในการเรียนและปฏิบัติงานของ นรจ. และกำลังพล</t>
  </si>
  <si>
    <t>CP3.1.2.1 กระบวนการจัดการศึกษาภาคทฤษฎี (รร.ชุมพลฯ)</t>
  </si>
  <si>
    <t>CP3.1.2.3 กระบวนการปลูกฝัง/สร้างความเป็นทหารเรือ (รร.ชุมพลฯ)</t>
  </si>
  <si>
    <t>CP3.1.2 กระบวนการจัดการศึกษาและฝึกอบรม (รร.ชุมพลฯ)</t>
  </si>
  <si>
    <t>CP3.1.2 2 กระบวนการจัดการศึกษาภาคทฤษฎี (รร.ชุมพลฯ)</t>
  </si>
  <si>
    <t xml:space="preserve">"วิธีการสร้างข้อสอบ E-testing โดยใช้โปรแกรม Web quest" KM ของ กศษ.รร.ชุมพลฯ </t>
  </si>
  <si>
    <t xml:space="preserve">เพิ่มประสิทธิภาพระบบบริหารงานคลังสรรพาวุธ KM รท.ธงชัย จำปาศรี </t>
  </si>
  <si>
    <t>"การจัดการความรู้แนวทางการฝึกสวนสนาม" KM ของ กนร.รร.ชุมพลฯ</t>
  </si>
  <si>
    <t>รร.ชุมพลฯ : มี 2 กระบวนการ</t>
  </si>
  <si>
    <t xml:space="preserve">     1) ปรับปรุงเพิ่มช่องทางการติดต่อและประสานงานกับผู้สำเร็จการศึกษาหรือศิษย์เก่า นรจ.ให้หลากหลายขึ้น ข้อเสนอแนะของ สมศ. โดยจัดทำเพจของหน่วยสำหรับประชาสัมพันธ์กิจกรรม </t>
  </si>
  <si>
    <t xml:space="preserve">         และใช้เป็นช่องทางติดต่อสื่อสาร</t>
  </si>
  <si>
    <t xml:space="preserve">     2) ปรับปรุงการจัดอบรมเสริมให้ครูมีวิธีการสอนที่หลากหลายมากขึ้นเพื่อรองรับนโยบาย thailand 4.0 ข้อเสนอแนะของ สมศ. โดยจัดอบรมการสร้างสื่อการสอนและการใช้งานระบบ</t>
  </si>
  <si>
    <t xml:space="preserve">        Smart Learning </t>
  </si>
  <si>
    <t xml:space="preserve">     4) ปรับปรุง สื่อการสอนที่ใช้ในห้องเรียนที่มีการเคลื่อนไหวเสมือนจริงให้มากขึ้น ข้อเสนอแนะของ สมศ. โดยนับสนุนเครื่องมือและวัสดุอุปกรณ์จริงตามพรรคเหล่า เพื่อให้ นรจ.ได้ทดลอง</t>
  </si>
  <si>
    <t xml:space="preserve">        ถอดประกอบโครงสร้างและแก้ไขปัญหาจากวัสดุอุปกรณ์นั้น ๆ โดยตรง</t>
  </si>
  <si>
    <t xml:space="preserve">        ในทุกรายวิชา</t>
  </si>
  <si>
    <t xml:space="preserve">     6) ปรับปรุงการนำผลการประเมินการสอนที่นักเรียนประเมินครูในแต่ละรายวิชามาวิเคราะห์ปรับปรุงแผนการสอนอย่างต่อเนื่อง ข้อเสนอแนะของ สมศ. </t>
  </si>
  <si>
    <t xml:space="preserve">     7) ปรับปรุงพัฒนาห้องสมุดให้มีความเป็นทันสมัยและมีชีวิต (Living library) มีการใช้ระบบเทคโนโลยีสารสนเทศรองรับที่รวดเร็ว ข้อเสนอแนะของ สมศ.</t>
  </si>
  <si>
    <t xml:space="preserve">        โดยศึกษาดูงานสถานศึกษาต่าง ๆ เพื่อนำมาพัฒนาและอยู่ระหว่างจัดทำโปรแกรม ยืม-คืน</t>
  </si>
  <si>
    <t xml:space="preserve">         ข้อเสนอแนะของ สมศ. โดยจัดการเรียนการสอนผ่านระบบ Smart Learning เพื่อให้ นรจ.สามารถทบทวนความรู้ได้ทุกที่ทุกเวลา</t>
  </si>
  <si>
    <t xml:space="preserve">     5) ปรับปรุงการจัดทำรายงานผลการดำเนินการงานตามแผนการสอนในแต่ละวิชาเพื่อการทวนสอบผลสัมฤทธิ์ของผู้เรียน ข้อเสนอแนะของ สมศ. โดยกำหนดให้มีการจัดส่งบันทึกหลังการสอน</t>
  </si>
  <si>
    <t xml:space="preserve">         โดยจัดอบรมให้ครูจัดทำ Social Plat Form และระบบ Smart Learning</t>
  </si>
  <si>
    <t xml:space="preserve">     9) ปรับปรุงการส่งเสริมสนับสนุนในความรู้ความสามารถของครูผู้สอนอย่างเต็มกำลังในการสร้างสังคมแห่งการเรียนรู้ที่ทันสมัยเป็นปัจจุบัน ข้อเสนอแนะของ สมศ.</t>
  </si>
  <si>
    <t xml:space="preserve">   10) ปรับปรุงทบทวนและวิเคราะห์ข้อมูลวิธีการดำเนินงานตามมาตรฐานการศึกษา เพื่อเตรียมความพร้อมรับการประเมินคุณภาพภายใน ประจำปีการศึกษา 63 </t>
  </si>
  <si>
    <t>หน้า 7.2/17</t>
  </si>
  <si>
    <t>หน้า 7.2/20</t>
  </si>
  <si>
    <r>
      <t>หมายเหตุ</t>
    </r>
    <r>
      <rPr>
        <sz val="15"/>
        <rFont val="TH SarabunPSK"/>
        <family val="2"/>
      </rPr>
      <t xml:space="preserve"> ให้ระบุชื่อตัวชี้วัดที่สำคัญในแผนฯ ค่าเป้าหมาย และผลลัพธ์ที่ได้</t>
    </r>
  </si>
  <si>
    <r>
      <t>งป.64</t>
    </r>
    <r>
      <rPr>
        <b/>
        <sz val="15"/>
        <rFont val="TH SarabunPSK"/>
        <family val="2"/>
      </rPr>
      <t xml:space="preserve"> มีจำนวน 6 ตัวชี้วัด</t>
    </r>
  </si>
  <si>
    <r>
      <t>งป.64</t>
    </r>
    <r>
      <rPr>
        <b/>
        <sz val="15"/>
        <rFont val="TH SarabunPSK"/>
        <family val="2"/>
      </rPr>
      <t xml:space="preserve"> มีจำนวน 4 ช่องทาง</t>
    </r>
  </si>
  <si>
    <t>หน้า 7.3/7</t>
  </si>
  <si>
    <t>หน้า 7.3/21</t>
  </si>
  <si>
    <t>หน้า 7.3/27</t>
  </si>
  <si>
    <t>หน้า 7.3/28</t>
  </si>
  <si>
    <t>หน้า 7.3/29</t>
  </si>
  <si>
    <t>หน้า 7.3/30</t>
  </si>
  <si>
    <t xml:space="preserve">11. กิจกรรมปลูกป่าและปล่อยพันธุ์ปลา เพื่อถวายเป็นพระราชกุศลแด่พระบาทสมเด็จพระบรมชนิกาธิเบศร มหาภูมิพลอดุลยเดชมหาราช เนื่องในวันพ่อแห่งชาติ วันที่ 4 ธ.ค.63 </t>
  </si>
  <si>
    <t xml:space="preserve">ณ บริเวณสนามฮอกกี้ และอ่างเก็บน้ำ รร.ชุมพลฯ </t>
  </si>
  <si>
    <t>หน้า 7.4/4</t>
  </si>
  <si>
    <t>หน้า 7.4/8</t>
  </si>
  <si>
    <t>หน้า 7.4/10</t>
  </si>
  <si>
    <r>
      <rPr>
        <u/>
        <sz val="15"/>
        <rFont val="TH SarabunPSK"/>
        <family val="2"/>
      </rPr>
      <t>รร.พจ.ฯ</t>
    </r>
    <r>
      <rPr>
        <sz val="15"/>
        <rFont val="TH SarabunPSK"/>
        <family val="2"/>
      </rPr>
      <t xml:space="preserve"> ปรับปรุงแอร์ห้องเรียนรวม โดยนำข้อเสนอแนะของ พจน.งป.63 มาแก้ไข</t>
    </r>
  </si>
  <si>
    <r>
      <t>วทร.ฯ</t>
    </r>
    <r>
      <rPr>
        <sz val="14"/>
        <rFont val="TH SarabunPSK"/>
        <family val="2"/>
      </rPr>
      <t xml:space="preserve"> มี 3 กิจกรรม</t>
    </r>
  </si>
  <si>
    <r>
      <t>รร.ชต.ฯ</t>
    </r>
    <r>
      <rPr>
        <sz val="14"/>
        <rFont val="TH SarabunPSK"/>
        <family val="2"/>
      </rPr>
      <t xml:space="preserve"> มี 3 กิจกรรม</t>
    </r>
  </si>
  <si>
    <r>
      <t>ศยร.ฯ</t>
    </r>
    <r>
      <rPr>
        <sz val="14"/>
        <rFont val="TH SarabunPSK"/>
        <family val="2"/>
      </rPr>
      <t xml:space="preserve"> มี 5 กิจกรรม</t>
    </r>
  </si>
  <si>
    <t>มี 4 ข้อเสนอแนะ</t>
  </si>
  <si>
    <t>หน้า 7.6/3</t>
  </si>
  <si>
    <t xml:space="preserve">27. วิจัยในชั้นเรียน การพัฒนาผลสัมฤทธิ์ทางการเรียนรายวิชาไฟฟ้า เรื่อง อุปกรณ์ไฟฟ้าและช่างไฟฟ้าของนักเรียนชั้นปีที่ 1 โรงเรียนชุมพลทหารเรือ โดยใช้แบบฝึกทักษะการปฏิบัติ </t>
  </si>
  <si>
    <t xml:space="preserve">      พ.จ.อ.วรพงษ์ เชิดชมกลิ่น</t>
  </si>
  <si>
    <t>หน้า 7.6/7</t>
  </si>
  <si>
    <t>หน้า 7.6/11</t>
  </si>
  <si>
    <t>หน้า 7.6/22</t>
  </si>
  <si>
    <t>หน้า 7.6/24</t>
  </si>
  <si>
    <t>หน้า 7.6/26</t>
  </si>
  <si>
    <t>หน้า 7.6/30</t>
  </si>
  <si>
    <t>หน้า 7.6/31</t>
  </si>
  <si>
    <t>หน้า 7.6/32</t>
  </si>
  <si>
    <t>หน้า 7.6/33</t>
  </si>
  <si>
    <t>1. การบริหารจัดการเรียนการสอน ภายใต้สถานการณ์โควิด-19</t>
  </si>
  <si>
    <r>
      <t>ฝวก.ฯ</t>
    </r>
    <r>
      <rPr>
        <sz val="14"/>
        <rFont val="TH SarabunPSK"/>
        <family val="2"/>
      </rPr>
      <t xml:space="preserve">  มี 4 ชิ้น</t>
    </r>
  </si>
  <si>
    <r>
      <t>วทร.ฯ</t>
    </r>
    <r>
      <rPr>
        <sz val="14"/>
        <rFont val="TH SarabunPSK"/>
        <family val="2"/>
      </rPr>
      <t xml:space="preserve"> มี 1 ชิ้น</t>
    </r>
  </si>
  <si>
    <r>
      <t>ศยร.ฯ</t>
    </r>
    <r>
      <rPr>
        <sz val="14"/>
        <rFont val="TH SarabunPSK"/>
        <family val="2"/>
      </rPr>
      <t xml:space="preserve">  มี 2 ชิ้น</t>
    </r>
  </si>
  <si>
    <t>ใช้ระบบสารสนเทศแจ้งรายชื่อผู้เข้ารับฝึกอบรม ลดกระดาษได้ลง 2 รีม/ปี/หลักสูตร</t>
  </si>
  <si>
    <r>
      <rPr>
        <sz val="15"/>
        <rFont val="TH SarabunPSK"/>
        <family val="2"/>
      </rPr>
      <t>ยศ.ทร. ใน 29 มี.ค.64</t>
    </r>
    <r>
      <rPr>
        <sz val="11"/>
        <color theme="1"/>
        <rFont val="Tahoma"/>
        <family val="2"/>
        <charset val="222"/>
        <scheme val="minor"/>
      </rPr>
      <t/>
    </r>
  </si>
  <si>
    <t>2.  กบศ.ฯ เสนอปรับปรุงแก้ไขระเบียบ กบศ.ฯ ว่าด้วยการปฏิบัติเกี่ยวกับอัคคีภัย พ.ศ.2564</t>
  </si>
  <si>
    <t>13. จิตอาสา “เราทำความดีด้วยหัวใจ” เนื่องในวันจักรี วันที่ 7 เม.ย. 64 ณ วัดอัมพาราม หมู่ 4 ต.นาจอมเทียน</t>
  </si>
  <si>
    <t>ใช้โปรแกรมสำเร็จรูปเพื่ออำนวยความสะดวกให้สถานศึกษากรอกคะแนนของผู้เรียน ทำให้ รวดเร็ว ถูกต้อง</t>
  </si>
  <si>
    <t>ใช้โปรแกรมสำเร็จรูปเพื่ออำนวยความสะดวกในการออกหนังสือรับรองการศึกษา</t>
  </si>
  <si>
    <t xml:space="preserve">         ข้อเสนอแนะของ ยศ.ทร. (โดย กปภ.ฯ) โดยมีการปรับกิจกรรม/โครงการให้สอดคล้องและครอบคุมกับตัวชี้วัดและตรงประเด็น</t>
  </si>
  <si>
    <t xml:space="preserve">        โดยหลังการประเมินการจัดการเรียนการสอนรายวิชาแล้ว จะนำผลการประเมินของรายวิชาที่ได้คะแนนต่ำกว่าค่าเฉลี่ย แจ้งต่อครูผู้สอนรายวิชาเพื่อให้นำไปปรับปรุงให้มีประสิทธิภาพ</t>
  </si>
  <si>
    <t>รอผล</t>
  </si>
  <si>
    <t>ใช้ระบบสารสนเทศในการประเมินความพึงพอใจต่าง ๆ ของผู้เข้ารับฝึกอบรม ลดกระดาษได้ลง 5 รีม/ปี/หลักสูตร</t>
  </si>
  <si>
    <t>นำระบบออนไลน์การรับสมัคร ตรวจสอบเอกสารการสมัครจากไฟล์อิเล็กทรอนิกส์</t>
  </si>
  <si>
    <t xml:space="preserve">CP 3.1.1.2 กระบวนการรับสมัครและสอบคัดเลือกบุคคลพลเรือนเข้าเป็น นรจ.  </t>
  </si>
  <si>
    <t>ช่วยทำให้ลดค่าใช้จ่ายในการเดินทางไปรับสมัคร</t>
  </si>
  <si>
    <t>และในกำกับของ ยศ.ทร. (กศษ.ฯ)</t>
  </si>
  <si>
    <t xml:space="preserve">ให้สถานศึกษาใช้โปรแกรมสำเร็จรูปกรอกข้อมูลผลการศึกษาของผู้เรียน เพื่อง่ายต่อการตรวจสอบ </t>
  </si>
  <si>
    <t>และยังทำให้การออกหนังสือรับรองการศึกษารวดเร็วยิ่งขึ้น</t>
  </si>
  <si>
    <t>CP4.1.5 กระบวนการพัฒนาหลักสูตร ( ฝวก.ฯ)</t>
  </si>
  <si>
    <t>CP5.8 กระบวนการผลิตข้อสอบภาษาอังกฤษผ่านระบบออนไลน์ (ศภษ.ฯ)</t>
  </si>
  <si>
    <t>จำนวน อย่างน้อย 1 สถานศึกษา เป็นการลดเวลาผู้เรียนในการศึกษาค้นคว้า</t>
  </si>
  <si>
    <t>CP5.7 กระบวนการจัดทำสื่อการเรียนผ่านระบบสารสนเทศ (ศภษ.ฯ)</t>
  </si>
  <si>
    <t>(กบศ.ฯ)</t>
  </si>
  <si>
    <t>ประเภทโสตทัศน์ อย่างถูกต้อง</t>
  </si>
  <si>
    <t>CP3.1.4 กระบวนการเสนอผลการศึกษาและการแต่งตั้งยศทหาร (กศษ.ฯ)</t>
  </si>
  <si>
    <t>38</t>
  </si>
  <si>
    <t>39</t>
  </si>
  <si>
    <t>ทำซอง แฟ้ม และกล่องสำหรับจัดเก็บภาพเก่า เพื่อรักษาภาพเก่าไม่ให้เสียหายไปกว่าสภาพปัจจุบัน</t>
  </si>
  <si>
    <t>CP2.3 กระบวนการสนับสนุนการจัดศาสนพิธี</t>
  </si>
  <si>
    <t>จัดทำคู่มือกระบวนการปฏิบัติหน้าที่พิธีกรพิธีลอยอังคาร</t>
  </si>
  <si>
    <t>เพื่ออำนวยความสะดวกสำหรับผู้ทำหน้าที่ประกอบพิธีลอยอังคาร ช่วยลดขั้นตอน และประหยัดเวลา</t>
  </si>
  <si>
    <t>จัดทำฐานข้อมูลโปรแกรมเครื่องฝึกจำลองยุทธ์ NWS รุ่นใหม่ เป็นการป้องกันการสูญหายขององค์ความรู้</t>
  </si>
  <si>
    <t>ในกรณีที่บุคลากรลาออก หรือเสียชีวิต และเป็นการรวบรวมวิธีการ เทคนิค ตัวอย่าง และเครื่องมือส่วนประกอบ</t>
  </si>
  <si>
    <t xml:space="preserve">ในการจัดทำฐานข้อมูลโปรแกรมเครื่องฝึกจำลองยุทธ์ ซึ่งจะทำให้เกิดความถูกต้อง สะดวก รวดเร็ว ประหยัดเวลา </t>
  </si>
  <si>
    <t>จัดทำเครื่องขยายเสียงหลอดสูญญากาศ เพื่อลดค่าใช้จ่ายในการจัดซื้อเครื่องขยายเสียง</t>
  </si>
  <si>
    <t>จัดทำแนวทางการตรวจเยี่ยมการดำเนินงานประกันคุณภาพการศึกษาสถานศึกษาของ ทร. ระดับต่ำกว่าปริญญา</t>
  </si>
  <si>
    <t>เพื่อนำมาปรับปรุง พัฒนารูปแบบวิธีการ ขั้นตอนให้มีความเหมาะสม และสอดคล้องกับสถานการณ์ในแต่ละช่วงเวลา</t>
  </si>
  <si>
    <t>CP4.2.2 กระบวนการจัดการอบรม (รร.พจ.ฯ)</t>
  </si>
  <si>
    <t>ในสถานการณ์การแพร่ระบาดเชื้อไวรัสโคโรน่า และเป็นการพัฒนาการเรียนการสอนแบบออนไลน์</t>
  </si>
  <si>
    <t>CP7.2 กระบวนการตรวจเยี่ยมสถานศึกษา (กปภ.ฯ)</t>
  </si>
  <si>
    <t xml:space="preserve">ให้สถานศึกษาใช้โปรแกรมสำเร็จรูปกรอกข้อมูลผลการศึกษาของผู้เรียน เพื่อให้เกิดความรวดเร็ว </t>
  </si>
  <si>
    <t xml:space="preserve">ลดขั้นตอนและง่ายต่อการตรวจสอบ </t>
  </si>
  <si>
    <t>CP4.1.2 กระบวนการจัดการอบรม (รร.ชต.ฯ)</t>
  </si>
  <si>
    <t>และลดความเสียหายของภาพเก่าและยืดอายุภาพด้านประวัติศาสตร์</t>
  </si>
  <si>
    <t>สำหรับใช้ปรับการเรียนการสอนให้เข้ากับสถานการณ์ COVID-19 รองรับการเรียนออนไลน์ของ นรจ.</t>
  </si>
  <si>
    <t>"การจัดทำคู่มือการเชื่อมประสาน (ARC-Welding) อย่างปลอดภัยไร้มลพิษ" KM ของ กบก.รร.ชุมพลฯ</t>
  </si>
  <si>
    <r>
      <t xml:space="preserve">18. </t>
    </r>
    <r>
      <rPr>
        <u/>
        <sz val="14"/>
        <color rgb="FF0000FF"/>
        <rFont val="TH SarabunPSK"/>
        <family val="2"/>
      </rPr>
      <t>กหส.ฯ</t>
    </r>
    <r>
      <rPr>
        <sz val="14"/>
        <color rgb="FF0000FF"/>
        <rFont val="TH SarabunPSK"/>
        <family val="2"/>
      </rPr>
      <t xml:space="preserve"> ปรับย้ายฐานข้อมูลโปรแกรม Mil-lib จาก สสท.ทร. มาติดตั้งที่ห้องกรรมวิธีข้อมูล กบศ.ยศ.ทร. ตามข้อเสนอแนะของคณะกรรมการ ยศ.ทร.</t>
    </r>
  </si>
  <si>
    <t xml:space="preserve">SP8.5 กระบวนการพัฒนาห้องสมุด (กหส.ฯ) </t>
  </si>
  <si>
    <t>จัดทำกล่องฆ่าเชื้อโรคบนทรัพยากรสารสนเทศ หลังจากได้รับคืนจากผู้ใช้บริการด้วยแสง UV</t>
  </si>
  <si>
    <t>กหส.ฯ : SP8.5 กระบวนการพัฒนาห้องสมุด  เพิ่มช่องทางการให้บริการยืมทรัพยากรสารสนเทศ ผ่านทางช่องทาง E-mail Line และ facebook ของห้องสมุด โดยนำมาจากข้อเสนอแนะของ</t>
  </si>
  <si>
    <t xml:space="preserve">     1) สร้างความเข้าใจแก่กำลังพลของ กปศ.ฯ ในการให้บริการ ไม่ควรแสดงความคิดเห็นหรือวิจารณ์เกี่ยวกับการเมือง มาจากข้อเสนอแนะของ รอง เสธ.ยศ.ทร.</t>
  </si>
  <si>
    <t xml:space="preserve">     2) จัดทำโครงการปรับปรุงอาคารพิพิธภัณฑ์ทหารเรือ จว.สมุทรปราการ (อยู่ระหว่างเสนอขอ งป.) มาจากข้อเสนอแนะของ รอง เสธ.ยศ.ทร.</t>
  </si>
  <si>
    <r>
      <t xml:space="preserve">5. </t>
    </r>
    <r>
      <rPr>
        <u/>
        <sz val="14"/>
        <color indexed="8"/>
        <rFont val="TH SarabunPSK"/>
        <family val="2"/>
      </rPr>
      <t>ฝวก.ฯ</t>
    </r>
    <r>
      <rPr>
        <sz val="14"/>
        <color indexed="8"/>
        <rFont val="TH SarabunPSK"/>
        <family val="2"/>
      </rPr>
      <t xml:space="preserve"> ปรับปรุงประมวลหลักสูตรเสนาธิการทหาร โดยนำข้อมูลจากจากการวิจารณ์หลักสูตรและประมวลการศึกษาหลักสูตร สธ.ทร. พ.ศ.2562 </t>
    </r>
  </si>
  <si>
    <r>
      <t xml:space="preserve">7. </t>
    </r>
    <r>
      <rPr>
        <u/>
        <sz val="14"/>
        <color rgb="FF0000FF"/>
        <rFont val="TH SarabunPSK"/>
        <family val="2"/>
      </rPr>
      <t>รร.สธ.ทร.ฯ</t>
    </r>
    <r>
      <rPr>
        <sz val="14"/>
        <color rgb="FF0000FF"/>
        <rFont val="TH SarabunPSK"/>
        <family val="2"/>
      </rPr>
      <t xml:space="preserve"> ปรับปรุงห้องเรียน นทน.สธ.ทร.สองภาษา และห้องพักผ่อนหลักสูตร อส. โดยนำข้อเสนอแนะจากการวิจารณ์หลักสูตรและประมวลการศึกษา พ.ศ.2562 </t>
    </r>
  </si>
  <si>
    <r>
      <t xml:space="preserve">8. </t>
    </r>
    <r>
      <rPr>
        <u/>
        <sz val="14"/>
        <color rgb="FF0000FF"/>
        <rFont val="TH SarabunPSK"/>
        <family val="2"/>
      </rPr>
      <t>รร.ชต.ฯ</t>
    </r>
    <r>
      <rPr>
        <sz val="14"/>
        <color rgb="FF0000FF"/>
        <rFont val="TH SarabunPSK"/>
        <family val="2"/>
      </rPr>
      <t xml:space="preserve"> ปรับปรุงการจัดปฐมนิเทศ โดยนำข้อเสนอแนะจากโดยนำข้อมูลจากจากการวิจารณ์หลักสูตร นทน.หลักสูตร นว.รุ่นที่ 71 และหลักสูตร ทป.รุ่นที่ 44</t>
    </r>
  </si>
  <si>
    <r>
      <t xml:space="preserve">9. </t>
    </r>
    <r>
      <rPr>
        <u/>
        <sz val="14"/>
        <color indexed="8"/>
        <rFont val="TH SarabunPSK"/>
        <family val="2"/>
      </rPr>
      <t>รร.พจ.ฯ</t>
    </r>
    <r>
      <rPr>
        <sz val="14"/>
        <color indexed="8"/>
        <rFont val="TH SarabunPSK"/>
        <family val="2"/>
      </rPr>
      <t xml:space="preserve"> ปรับปรุงอินเตอร์เน็ตความเร็วสูงทั้งสองพื้นที่ โดยนำข้อเสนอแนะของ นพจ.งป.64 มาแก้ไข</t>
    </r>
  </si>
  <si>
    <t xml:space="preserve">กศษ.ฯ : SP2.3 กระบวนการออกหนังสือรับรองการศึกษา ใช้โปรแกรมสำเร็จรูปในการตรวจสอบข้อมูลผลการศึกษา เพื่อออกหนังสือรับรองการศึกษา ทำให้ง่าย รวดเร็ว และถูกต้อง </t>
  </si>
  <si>
    <t>โดยนำมาจากข้อเสนอแนะของผู้ที่มาขอรับบริการ</t>
  </si>
  <si>
    <t>กธก.ฯ :  ไม่มีข้อมูลการปรับปรุง</t>
  </si>
  <si>
    <t>กบ.ฯ : ไม่มีข้อมูลการปรับปรุง</t>
  </si>
  <si>
    <t>กง.ฯ :  ไม่มีข้อมูลการปรับปรุง</t>
  </si>
  <si>
    <t>นศ.วทร. รุ่น 53 ปี2654 และผลการวิจารณ์หลักสูตรของ นทน.อส. รุ่น 53 ปี 2564</t>
  </si>
  <si>
    <t>กอศ.ฯ : CP2.1 กระบวนการอบรมศีลธรรม ปรับปรุงการกำหนดหัวข้ออบรมศีลธรรมให้น่าสนใจยิ่งขึ้น โดยนำข้อเสนอแนะจากกำลังพลของ นขต.ทร.ที่เข้ารับการอบรมศีลธรรม</t>
  </si>
  <si>
    <t>สน.รนภ.ฯ : ไม่มีข้อมูลการปรับปรุง</t>
  </si>
  <si>
    <t>กอง สน.ฯ : ไม่มีข้อมูลการปรับปรุง</t>
  </si>
  <si>
    <t xml:space="preserve">     1) ทบทวนการปฏิบัติหลังจากการจัด KM</t>
  </si>
  <si>
    <t xml:space="preserve">     2) ทบทวนการปฏิบัติหลังจากการจัดนิทรรศการวันสถาปนา ยศ.ทร.</t>
  </si>
  <si>
    <r>
      <t xml:space="preserve">15. </t>
    </r>
    <r>
      <rPr>
        <u/>
        <sz val="14"/>
        <color rgb="FF1014AC"/>
        <rFont val="TH SarabunPSK"/>
        <family val="2"/>
      </rPr>
      <t>กปศ.ฯ</t>
    </r>
    <r>
      <rPr>
        <sz val="14"/>
        <color rgb="FF1014AC"/>
        <rFont val="TH SarabunPSK"/>
        <family val="2"/>
      </rPr>
      <t xml:space="preserve"> มี 2 กิจกรรม คือ </t>
    </r>
  </si>
  <si>
    <t>2. รร.สธ.ทร.ฯ ฝึกอบรมกู้ชีพขั้นพื้นฐาน CPR ให้ นทน.หลักสูตร สธ.ทร. จำนวน 122 นาย  ใน 30 ต.ค.63 ณ ห้องประชุมบริพัตร ชั้น 5 อาคาร สรส.</t>
  </si>
  <si>
    <t>กปศ.ฯ : ไม่มีข้อมูลการปรับปรุง</t>
  </si>
  <si>
    <t>4. รร.พจ.ฯ จัดกิจกรรมแข่งขันกีฬาก่อนปิดหลักสูตร พจน. ใน 25 พ.ย.63</t>
  </si>
  <si>
    <t>5. รร.พจ.ฯ จัดกิจกรรมแข่งขันกีฬาก่อนปิดหลักสูตร นพจ. รุ่นที่ 1 ใน 24 ม.ค.64</t>
  </si>
  <si>
    <t>2. กิจกรมบริจาคโลหิต ของหลักสูตร นพจ.รุ่นที่ 1 ใน 8 มี.ค.64</t>
  </si>
  <si>
    <t xml:space="preserve">1. กิจกรรมบำเพ็ญประโยชน์ของข้าราชการ และ พจน. ใน 16 ธ.ค.63  ณ รร.และวัดป่ามหาชัย จว.สมุทรสาคร </t>
  </si>
  <si>
    <t>-รร.พจ.ฯ</t>
  </si>
  <si>
    <t xml:space="preserve">CP4.2.1 กระบวนการจัดกำลังพลเข้ารับการอบรม (รร.พจ.ฯ) </t>
  </si>
  <si>
    <t>CP4.2.3 กระบวนการวัด ประเมินผล และตัดสินผลการฝึกอบรม (รร.พจ.ฯ)</t>
  </si>
  <si>
    <t xml:space="preserve">CP4.2.2 กระบวนการจัดการฝึกอบรม (รร.พจ.ฯ) </t>
  </si>
  <si>
    <t xml:space="preserve">       -ฝวก.ฯ</t>
  </si>
  <si>
    <t xml:space="preserve">       -รร.สธ.ทร.ฯ</t>
  </si>
  <si>
    <t xml:space="preserve">       -รร.พจ.ฯ</t>
  </si>
  <si>
    <t xml:space="preserve">      -สนง.รนภ.ยศ.ทร.</t>
  </si>
  <si>
    <t xml:space="preserve">      -ศยร.ยศ.ทร.</t>
  </si>
  <si>
    <t xml:space="preserve">โดยนำข้อเสนอแนะจากการประชุม นขต.ยศ.ทร.  ที่ให้ทุกหน่วยฝึกซ้อมดับเพลิง  </t>
  </si>
  <si>
    <r>
      <t xml:space="preserve">13. </t>
    </r>
    <r>
      <rPr>
        <u/>
        <sz val="14"/>
        <color rgb="FF1014AC"/>
        <rFont val="TH SarabunPSK"/>
        <family val="2"/>
      </rPr>
      <t>กบศ.ฯ</t>
    </r>
    <r>
      <rPr>
        <sz val="14"/>
        <color rgb="FF1014AC"/>
        <rFont val="TH SarabunPSK"/>
        <family val="2"/>
      </rPr>
      <t xml:space="preserve"> ปรับปรุง ระเบียบกองบริการการศึกษา กรมยุทธศึกษาทหารเรือ ว่าด้วยการปฏิบัติเกี่ยวกับอัคคีภัย พ.ศ.2564 ช่วยทำให้การฝึกซ้อมได้สะดวกและรวดเร็วขึ้น</t>
    </r>
  </si>
  <si>
    <t>จำนวนกิจกรรมที่มีการจัดทำการทบทวนหลังการปฏิบัติงาน</t>
  </si>
  <si>
    <t>รวมถึงให้ความปลอดภัยต่อพัสดุ ก่อนที่จะถึงมือผู้รับ โดยนำมาจากข้อเสนอแนะของผู้รับบริการ</t>
  </si>
  <si>
    <t>กบศ.ฯ : มี 3 กระบวนการ</t>
  </si>
  <si>
    <t>ทำให้หน่วยต่าง ๆ ได้รับพัสดุอย่างถูกต้องครบถ้วนทุกรายการ โดยนำมาจากข้อเสนอแนะของการใช้งานในระบบอิเล็กทรอนิกส์ (SUPPINV 1.3V4) และผู้รับบริการ</t>
  </si>
  <si>
    <t>ไม่ทำให้พิธีการต่าง ๆ เกิดข้อผิดพลาด และ ผ.ผลิตสื่อผสม ฯ  ปรับปรุงการใช้แอปพลิเคชั่นและอุปกรณ์ไอที เข้ามาร่วมในการปฏิบัติงานให้เกิดความคล่องตัวมากขึ้น</t>
  </si>
  <si>
    <t xml:space="preserve">โดยนำข้อเสนอแนะของ ผอ.กบศ.ฯ และผู้รับบริการ </t>
  </si>
  <si>
    <t xml:space="preserve">1) CP9.1.2  กระบวนการเก็บรักษาพัสดุสายยุทธศึกษา ปรับปรุง การจัดเก็บพัสดุในพื้นที่ที่สามารถพร้อมจ่ายพัสดุได้อย่างรวดเร็ว ถูกต้อง ครบถ้วน </t>
  </si>
  <si>
    <t xml:space="preserve">2) CP9.1.3 กระบวนการแจกจ่ายพัสดุสายยุทธศึกษา ปรับปรุง การแจกจ่ายพัสดุโดยใช้ระบบอิเล็กทรอนิกส์ (SUPPINV 1.3V4) ในการควบคุมการแจกจ่ายพัสดุให้กับหน่วยต่าง ๆ ใน ทร.  </t>
  </si>
  <si>
    <t>3) CP9.2 กระบวนการให้บริการเครื่องช่วยการศึกษา ผ.บริการโสตทัศน์ ฯ ปรับปรุงการจัดเตรียมอุปกรณ์สำรองในการให้บริการ ทำให้สามารถแก้ไขปัญหา กรณีที่เกิดเหตุการณ์ไม่คาดคิดได้ในทันที</t>
  </si>
  <si>
    <t>ในสภาวะวิกฤต (การแพร่ระบาดของโรคโควิด-19)</t>
  </si>
  <si>
    <t>3. กธก.ฯ จัดสัมมนาเชิงปฏิบัติการ รื่อง การฝึกวิธีปฐมพยาบาลเบื้องต้นและการกู้ชีพขั้นพื้นฐาน ใน 16 ก.พ.64 ณ ห้องประชุม ยศ.ทร. และห้องพักผ่อนชั้น 1 บก.ยศ.ทร. มีผู้เข้าร่วม 50 นาย</t>
  </si>
  <si>
    <t>ศภษ.ฯ : CP5.7 กระบวนการจัดสื่อการเรียนผ่านระบบสารสนเทศ ปรับปรุงการเพิ่มพูนความรู้ภาษาอังกฤษผ่านสื่อสารสนเทศ โดยนำมาจากข้อเสนอแนะของผู้รับบริการ/ผู้มีส่วนได้ส่วนเสีย (ผู้เรียน)</t>
  </si>
  <si>
    <r>
      <t xml:space="preserve">       -รร.ชต.ฯ</t>
    </r>
    <r>
      <rPr>
        <sz val="12"/>
        <color rgb="FF1014AC"/>
        <rFont val="TH SarabunPSK"/>
        <family val="2"/>
      </rPr>
      <t xml:space="preserve"> (มีเฉพาะข้อมูลหลักสูตร นว.และ ทป. ส่วน กล. ยังไม่สิ้นสุดการศึกษา)</t>
    </r>
  </si>
  <si>
    <r>
      <t xml:space="preserve">       -วทร.ฯ </t>
    </r>
    <r>
      <rPr>
        <sz val="12"/>
        <color rgb="FF1014AC"/>
        <rFont val="TH SarabunPSK"/>
        <family val="2"/>
      </rPr>
      <t>(ยังไม่สิ้นสุดการศึกษา)</t>
    </r>
  </si>
  <si>
    <r>
      <t>ศภษ.ฯ</t>
    </r>
    <r>
      <rPr>
        <sz val="14"/>
        <color theme="1"/>
        <rFont val="TH SarabunPSK"/>
        <family val="2"/>
      </rPr>
      <t xml:space="preserve"> มี 1 ชิ้น</t>
    </r>
  </si>
  <si>
    <t xml:space="preserve">จัดการศึกษาออนไลน์ ช่วงการแพร่ระบาดของโลกโควิด-19 ระลอก 2 โดยใชแอปพลิเคชัน Cisco Webex Meeting </t>
  </si>
  <si>
    <t>พัฒนาระบบสารสนเทศเพื่อให้ นศ.สามารถประเมินผ่านระบบอินทราเน็ตของ ยศ.ทร. ได้ในภาพรวม</t>
  </si>
  <si>
    <r>
      <rPr>
        <b/>
        <u/>
        <sz val="15"/>
        <color rgb="FF1014AC"/>
        <rFont val="TH SarabunPSK"/>
        <family val="2"/>
      </rPr>
      <t>งป.64</t>
    </r>
    <r>
      <rPr>
        <b/>
        <sz val="15"/>
        <color rgb="FF1014AC"/>
        <rFont val="TH SarabunPSK"/>
        <family val="2"/>
      </rPr>
      <t xml:space="preserve">  มี 2 ครั้ง </t>
    </r>
    <r>
      <rPr>
        <sz val="15"/>
        <rFont val="TH SarabunPSK"/>
        <family val="2"/>
      </rPr>
      <t/>
    </r>
  </si>
  <si>
    <t>รร.ชุมพลฯ ใน 16 พ.ย.63</t>
  </si>
  <si>
    <r>
      <t>ศยร.ฯ</t>
    </r>
    <r>
      <rPr>
        <sz val="14"/>
        <rFont val="TH SarabunPSK"/>
        <family val="2"/>
      </rPr>
      <t xml:space="preserve"> มี 2 ชิ้น</t>
    </r>
  </si>
  <si>
    <r>
      <t>ศภษ.ฯ</t>
    </r>
    <r>
      <rPr>
        <sz val="14"/>
        <rFont val="TH SarabunPSK"/>
        <family val="2"/>
      </rPr>
      <t xml:space="preserve"> มี 1 ชิ้น</t>
    </r>
  </si>
  <si>
    <r>
      <rPr>
        <u/>
        <sz val="14"/>
        <rFont val="TH SarabunPSK"/>
        <family val="2"/>
      </rPr>
      <t>รร.สธ.ทร.ฯ</t>
    </r>
    <r>
      <rPr>
        <sz val="14"/>
        <rFont val="TH SarabunPSK"/>
        <family val="2"/>
      </rPr>
      <t xml:space="preserve"> มี 1</t>
    </r>
    <r>
      <rPr>
        <sz val="14"/>
        <color rgb="FF1014AC"/>
        <rFont val="TH SarabunPSK"/>
        <family val="2"/>
      </rPr>
      <t>+1 = 2 กิจกรรม</t>
    </r>
  </si>
  <si>
    <r>
      <t>รร.ชต.ฯ</t>
    </r>
    <r>
      <rPr>
        <sz val="14"/>
        <rFont val="TH SarabunPSK"/>
        <family val="2"/>
      </rPr>
      <t xml:space="preserve"> มี 2 กิจกรรม</t>
    </r>
  </si>
  <si>
    <r>
      <rPr>
        <u/>
        <sz val="14"/>
        <rFont val="TH SarabunPSK"/>
        <family val="2"/>
      </rPr>
      <t>นกร.ฯ</t>
    </r>
    <r>
      <rPr>
        <sz val="14"/>
        <rFont val="TH SarabunPSK"/>
        <family val="2"/>
      </rPr>
      <t xml:space="preserve"> มี 9+</t>
    </r>
    <r>
      <rPr>
        <sz val="14"/>
        <color rgb="FF1014AC"/>
        <rFont val="TH SarabunPSK"/>
        <family val="2"/>
      </rPr>
      <t>5=14 กิจกรรม</t>
    </r>
  </si>
  <si>
    <r>
      <rPr>
        <u/>
        <sz val="14"/>
        <rFont val="TH SarabunPSK"/>
        <family val="2"/>
      </rPr>
      <t>รร.ชุมพลฯ</t>
    </r>
    <r>
      <rPr>
        <sz val="14"/>
        <rFont val="TH SarabunPSK"/>
        <family val="2"/>
      </rPr>
      <t xml:space="preserve"> มี 10+</t>
    </r>
    <r>
      <rPr>
        <sz val="14"/>
        <color rgb="FF1014AC"/>
        <rFont val="TH SarabunPSK"/>
        <family val="2"/>
      </rPr>
      <t>3=13 กิจกรรม</t>
    </r>
  </si>
  <si>
    <r>
      <rPr>
        <u/>
        <sz val="14"/>
        <rFont val="TH SarabunPSK"/>
        <family val="2"/>
      </rPr>
      <t>นกร.ฯ</t>
    </r>
    <r>
      <rPr>
        <sz val="14"/>
        <rFont val="TH SarabunPSK"/>
        <family val="2"/>
      </rPr>
      <t xml:space="preserve"> มี 6</t>
    </r>
    <r>
      <rPr>
        <sz val="14"/>
        <color rgb="FF0000FF"/>
        <rFont val="TH SarabunPSK"/>
        <family val="2"/>
      </rPr>
      <t>+3=9 ครั้ง</t>
    </r>
  </si>
  <si>
    <r>
      <t>กอง สน.ฯ</t>
    </r>
    <r>
      <rPr>
        <sz val="14"/>
        <rFont val="TH SarabunPSK"/>
        <family val="2"/>
      </rPr>
      <t xml:space="preserve"> มี 3 ครั้ง</t>
    </r>
  </si>
  <si>
    <r>
      <t>รร.ชุมพลฯ</t>
    </r>
    <r>
      <rPr>
        <sz val="14"/>
        <rFont val="TH SarabunPSK"/>
        <family val="2"/>
      </rPr>
      <t xml:space="preserve"> มี 7</t>
    </r>
    <r>
      <rPr>
        <sz val="14"/>
        <color rgb="FF1014AC"/>
        <rFont val="TH SarabunPSK"/>
        <family val="2"/>
      </rPr>
      <t>+4=11 ครั้ง</t>
    </r>
  </si>
  <si>
    <r>
      <rPr>
        <u/>
        <sz val="15"/>
        <color rgb="FF1014AC"/>
        <rFont val="TH SarabunPSK"/>
        <family val="2"/>
      </rPr>
      <t>หมายเหตุ</t>
    </r>
    <r>
      <rPr>
        <sz val="15"/>
        <color rgb="FF1014AC"/>
        <rFont val="TH SarabunPSK"/>
        <family val="2"/>
      </rPr>
      <t xml:space="preserve"> : ปรับปรุงแผนบริหารความต่อเนื่องในสภาวะวิกฤตฯ โดยการเพิ่มสถานการณ์การแพร่ระบาดของโรคโควิด-19 ให้สถานศึกษาจัดทำกระบวนการจัดการเรียนการสอน</t>
    </r>
  </si>
  <si>
    <t>นำระบบสารสนเทศ (ข้อมูลใน HRMISS การประเมินผลการปฏิบัติรายบุคคล) มาใช้ในการพิจารณา</t>
  </si>
  <si>
    <t>บำเหน็จประจำปี เพื่อลดในการผิดพลาด</t>
  </si>
  <si>
    <t>ใช้ระบบสารสนเทศ (ข้อมูลใน HRMISS) มาใช้ประกอบการพิจารณาย้ายบรรจุ</t>
  </si>
  <si>
    <t>ลดขั้นตอนในการตรวจเยี่ยม กับช่วยลดค่าใช้จ่ายในการจัดเก็บข้อมูลด้วยการถ่ายเอกสาร</t>
  </si>
  <si>
    <t>ให้สถานศึกษาอัพโหลข้อมูลต่างๆ ไว้ในระบบจัดเก็บเครือข่าย (NAS) เพื่ออำนวยความสะดวกและ</t>
  </si>
  <si>
    <t>ให้สถานศึกษาอัพโหลข้อมูลต่าง ๆ ไว้ในระบบจัดเก็บเครือข่าย (NAS) เพื่ออำนวยความสะดวกและ</t>
  </si>
  <si>
    <t>เอกสารประกอบการเรียนจัดทำเป็นไฟล์อิเล็กทรอนิกส์เก็บไว้ในเว็บไซต์ เพื่อให้ผู้เรียนได้นำไปศึกษาล่วงหน้า</t>
  </si>
  <si>
    <t>ใช้โปรแกรม ZipGrade มาช่วยในการตรวจข้อสอบ ทำให้การประมวลถูกต้อง แม่นยำ และรวดเร็ว</t>
  </si>
  <si>
    <t xml:space="preserve">CP4.2.2 กระบวนการจัดการอบรม (รร.พจ.ฯ) </t>
  </si>
  <si>
    <t>จัดทำเอกสารประกอบการเรียนด้วยไฟล์อิเล็กทรอนิกส์ ลดกระดาษได้ 2 รีม/ปี/หลักสูตร</t>
  </si>
  <si>
    <t>การนำเทคนิค lot (Internet of thing) ช่วยควบคุมการเบิกคืนสรรพาวุธเพื่อ</t>
  </si>
  <si>
    <t>การบริหารจัดการเรียนการสอน ภายใต้สถานการณ์ COVID – 19 เพื่อเป็นการแก้ปัญหาข้อจำกัด</t>
  </si>
  <si>
    <t>จัดทำวิธีการปฏิบัติ การบริหารจัดการศึกษาในภาวะวิกฤต</t>
  </si>
  <si>
    <t>นำระบบ E – learning มาใช้ ทำให้การเรียนการสอนมีความสะดวก นศ.และ นทน.สามารถกลับไป</t>
  </si>
  <si>
    <t>จัดทำวิธีการปฏิบัติ การพัฒนากระบวนการจัดการศึกษาที่เป็นเลิศเพื่อผู้รับบริการ ด้วยระบบสารสนเทศ</t>
  </si>
  <si>
    <t>เพื่อบริการการศึกษา เป็นการเพิ่มประสิทธิภาพในการจัดอบรม เพิ่มช่องทางการเข้าถึงข้อมูล</t>
  </si>
  <si>
    <t>นายทหารนักเรียน ลดขั้นตอน มีความสะดวก และง่ายต่อการดำเนินการ</t>
  </si>
  <si>
    <t>CP4.1.2 กระบวนการจัดการอบรม (รร.สธ.ทร.ฯ)</t>
  </si>
  <si>
    <t>CP4.1.2 กระบวนการจัดการอบรม (วทร.ฯ)</t>
  </si>
  <si>
    <t>จัดทำคู่มือการประเมินผลการปฏิบัติงานกำลังพล ยศ.ทร. เพื่อเป็นแนวทางในการดำเนินงานในการประเมินผล</t>
  </si>
  <si>
    <t>การปฏิบัติงานกำลังพล ยศ.ทร. ลดความผิดพลาดในการประเมิน และเพื่อเพิ่มประสิทธิภาพการปฏิบัติงาน</t>
  </si>
  <si>
    <r>
      <t xml:space="preserve">3. </t>
    </r>
    <r>
      <rPr>
        <u/>
        <sz val="14"/>
        <color rgb="FF7030A0"/>
        <rFont val="TH SarabunPSK"/>
        <family val="2"/>
      </rPr>
      <t>กบ.ฯ</t>
    </r>
    <r>
      <rPr>
        <sz val="14"/>
        <color rgb="FF7030A0"/>
        <rFont val="TH SarabunPSK"/>
        <family val="2"/>
      </rPr>
      <t xml:space="preserve"> ไม่มีข้อมูล</t>
    </r>
  </si>
  <si>
    <r>
      <t xml:space="preserve">8. </t>
    </r>
    <r>
      <rPr>
        <u/>
        <sz val="14"/>
        <color rgb="FF7030A0"/>
        <rFont val="TH SarabunPSK"/>
        <family val="2"/>
      </rPr>
      <t>รร.ชต.ฯ</t>
    </r>
    <r>
      <rPr>
        <sz val="14"/>
        <color rgb="FF7030A0"/>
        <rFont val="TH SarabunPSK"/>
        <family val="2"/>
      </rPr>
      <t xml:space="preserve"> ไม่มีข้อมูล</t>
    </r>
  </si>
  <si>
    <r>
      <t xml:space="preserve">13. </t>
    </r>
    <r>
      <rPr>
        <u/>
        <sz val="14"/>
        <color rgb="FF7030A0"/>
        <rFont val="TH SarabunPSK"/>
        <family val="2"/>
      </rPr>
      <t>กบศ.ฯ</t>
    </r>
    <r>
      <rPr>
        <sz val="14"/>
        <color rgb="FF7030A0"/>
        <rFont val="TH SarabunPSK"/>
        <family val="2"/>
      </rPr>
      <t xml:space="preserve"> ไม่มีข้อมูล</t>
    </r>
  </si>
  <si>
    <r>
      <t xml:space="preserve">17. </t>
    </r>
    <r>
      <rPr>
        <u/>
        <sz val="14"/>
        <color rgb="FF7030A0"/>
        <rFont val="TH SarabunPSK"/>
        <family val="2"/>
      </rPr>
      <t>สน.รนภ.ฯ</t>
    </r>
    <r>
      <rPr>
        <sz val="14"/>
        <color rgb="FF7030A0"/>
        <rFont val="TH SarabunPSK"/>
        <family val="2"/>
      </rPr>
      <t xml:space="preserve"> ไม่มีข้อมูล</t>
    </r>
  </si>
  <si>
    <r>
      <t xml:space="preserve">19. </t>
    </r>
    <r>
      <rPr>
        <u/>
        <sz val="14"/>
        <color rgb="FF7030A0"/>
        <rFont val="TH SarabunPSK"/>
        <family val="2"/>
      </rPr>
      <t>กอง สน.ฯ</t>
    </r>
    <r>
      <rPr>
        <sz val="14"/>
        <color rgb="FF7030A0"/>
        <rFont val="TH SarabunPSK"/>
        <family val="2"/>
      </rPr>
      <t xml:space="preserve"> ไม่มีข้อมูล</t>
    </r>
  </si>
  <si>
    <t xml:space="preserve">   1) ทบทวนการปฏิบัติหลังการฝึก FTX ทร.64</t>
  </si>
  <si>
    <t xml:space="preserve">   2) ทบทวนการปฏิบัติหลังการจบหลักสูตร นว., ทป., อส.</t>
  </si>
  <si>
    <t xml:space="preserve">   3) ทบทวนการปฏิบัติหลังการฝึก Tempo Game หลักสูตร วทร.</t>
  </si>
  <si>
    <t xml:space="preserve">   4) ทบทวนการปฏิบัติหลังการฝึกยุทธกีฬาหลักสูตร นว.</t>
  </si>
  <si>
    <t xml:space="preserve">1. ฝวก.ฯ ลดการใช้กระดาษ ด้วยระบบ E-Learning </t>
  </si>
  <si>
    <t>2. ฝวก.ฯ กำหนดมาตรการการประหยัดพลังงาน โดยการควบคุมการปิดปิดหลอดไฟ และเครื่องปรับอากาศ ตามเวลาที่กำหนด</t>
  </si>
  <si>
    <t xml:space="preserve">1) CP 4.1.5 กระบวนการการพัฒนาหลักสูตร ปรับปรุงประมวลหลักสูตรเสนาธิการทหาร โดยนำข้อมูลจากจากการวิจารณ์หลักสูตรและประมวลการศึกษาหลักสูตร สธ.ทร. พ.ศ.2562 </t>
  </si>
  <si>
    <t>MUSSANAH OPEN CHAMPIONSHOP 2021 ณ.รัฐสุลต่านโอมาน  25 มี.ค.64 - 10 เม.ย.64</t>
  </si>
  <si>
    <t>ภายในกองพันพัฒนาที่3 อ.แม่ริม จ.เชียงใหม่ 12 มี.ค.64 -30 ก.ย.64</t>
  </si>
  <si>
    <t>1. กธก.ฯ จัดสัมมนาเชิงปฏิบัติการ เรื่อง การดับเพลิงเบื้องต้น ใน 26 พ.ย.63 ณ รร.พจ.ฯ มีผู้เข้าร่วม 52 นาย</t>
  </si>
  <si>
    <t>2. กธก.ฯ สัมมนาเชิงปฏิบัติการ เรื่อง การฝึกวิธีปฐมพยาบาลเบื้องต้นและการกู้ชีพขั้นพื้นฐาน ใน 16 ก.พ.64 ณ ห้องประชุม ยศ.ทร. และห้องพักผ่อนชั้น 1 บก.ยศ.ทร. มีผู้เข้าร่วม 50 นาย</t>
  </si>
  <si>
    <t>3. กธก.ฯ จัดบรรยาย เรื่อง การรับมือเมื่อสถานการณ์โรคติดเชื้อโควิด-19 คลี่คลาย ใน 7 เม.ย.64 ณ ห้องประชุม ยศ.ทร. มีผู้เข้าร่วม 50 นาย</t>
  </si>
  <si>
    <t>1. รร.ชุมพลฯ ฝึกซ้อมดับเพลิงและอบรมเจ้าหน้าที่ของ กศษ.รร.ชุมพลฯ ประจำเดือน 29 ต.ค.63 ณ อาคาร 5 ชั้น กศษรร.ชุมพลฯ</t>
  </si>
  <si>
    <t>2. รร.ชุมพลฯ ฝึกซ้อมดับเพลิงและอบรมเจ้าหน้าที่ของ กศษ.รร.ชุมพลฯ ประจำเดือน 25 พ.ย.63 ณ อาคาร 5 ชั้น กศษ.รร.ชุมพลฯ</t>
  </si>
  <si>
    <t>3. รร.ชุมพลฯ ฝึกซ้อมดับเพลิงด้วยรถดับเพลิงตามสถานที่ต่าง ๆ ประจำเดือน 27 พ.ย.63 ณ คลังเก็บน้ำมันเชื้อเพลิง กบก.รร.ชุมพลฯ</t>
  </si>
  <si>
    <t>4. รร.ชุมพลฯ ฝึกซ้อมดับเพลิงและอบรมเจ้าหน้าที่ของ กศษ.รร.ชุมพลฯ ประจำเดือน 23 ธ.ค.63 ณ อาคาร5 ชั้น กศษ.รร.ชุมพลฯ</t>
  </si>
  <si>
    <t>5. รร.ชุมพลฯ ฝึกซ้อมดับเพลิงด้วยรถดับเพลิงตามสถานที่ต่างๆ ประจำเดือน 23 ธ.ค.63 ณ สโมสรเรือใบ รร.ชุมพลฯ</t>
  </si>
  <si>
    <t>6. รร.ชุมพลฯ ฝึกซ้อมดับเพลิงและอบรมเจ้าหน้าที่ของ กศษ.รร.ชุมพลฯ ประจำเดือน 27 ม.ค.64 ณ อาคาร 5 ชั้น กศษฯ รร.ชุมพลฯ</t>
  </si>
  <si>
    <t xml:space="preserve">7. รร.ชุมพลฯ ฝึกซ้อมดับเพลิงและอบรมเจ้าหน้าที่ของ กศษ.รร.ชุมพลฯ ประจำเดือน 24 ก.พ.64 ณ อาคาร 5 ชั้น กศษ.รร.ชุมพลฯ </t>
  </si>
  <si>
    <t>8. รร.ชุมพลฯ ฝึกซ้อมดับเพลิงด้วยรถดับเพลิงตามสถานที่ต่าง ๆ ประจำเดือน 25 ก.พ.64 ณ สโมสรเพชรเกล็ดแก้ว รร.ชุมพลฯ</t>
  </si>
  <si>
    <t xml:space="preserve">9. รร.ชุมพลฯ ฝึกซ้อมดับเพลิงและอบรมเจ้าหน้าที่ของ กศษ.รร.ชุมพลฯ ประจำเดือน 31 มี.ค.64 ณ อาคาร 5 ชั้น กศษ.รร.ชุมพลฯ </t>
  </si>
  <si>
    <t>10. รร.ชุมพลฯ ฝึกซ้อมดับเพลิงด้วยรถดับเพลิงตามสถานที่ต่าง ๆ ประจำเดือน 25 มี.ค.64 ณ สโมสรเพชรเกล็ดแก้ว รร.ชุมพลฯ</t>
  </si>
  <si>
    <t>11. รร.ชุมพลฯ ฝึกซ้อมดับเพลิงและอบรมเจ้าหน้าที่ของ กศษ.รร.ชุมพลฯ ประจำเดือน 28 เม.ย.64 ณ อาคาร 5 ชั้น กศษ.รร.ชุมพลฯ</t>
  </si>
  <si>
    <t>12. รร.ชุมพลฯ ฝึกซ้อมดับเพลิงด้วยรถดับเพลิงตามสถานที่ต่าง ๆ ประจำเดือน 27 เม.ย.64 ณ Smart canteen รร.ชุมพลฯ</t>
  </si>
  <si>
    <t>13. รร.ชุมพลฯ จัดอบรมการกู้ชีพขั้นพื้นฐานและใช้เครื่องกระตุ้นไฟฟ้าหัวใจ AED ใน 20-23 เม.ย. 64 ณ อาคาร Smart canteen รร.ชุมพลฯ</t>
  </si>
  <si>
    <r>
      <t>รร.สธ.ทร.ฯ</t>
    </r>
    <r>
      <rPr>
        <sz val="15"/>
        <rFont val="TH SarabunPSK"/>
        <family val="2"/>
      </rPr>
      <t xml:space="preserve"> จัด 1 ครั้ง</t>
    </r>
  </si>
  <si>
    <r>
      <t>กธก.ฯ</t>
    </r>
    <r>
      <rPr>
        <sz val="15"/>
        <rFont val="TH SarabunPSK"/>
        <family val="2"/>
      </rPr>
      <t xml:space="preserve"> จัด 3 ครั้ง</t>
    </r>
  </si>
  <si>
    <t>เลื่อนจัดกิจกรรม</t>
  </si>
  <si>
    <r>
      <t xml:space="preserve">2. </t>
    </r>
    <r>
      <rPr>
        <u/>
        <sz val="14"/>
        <color rgb="FF7030A0"/>
        <rFont val="TH SarabunPSK"/>
        <family val="2"/>
      </rPr>
      <t>กศษ.ฯ</t>
    </r>
    <r>
      <rPr>
        <sz val="14"/>
        <color rgb="FF7030A0"/>
        <rFont val="TH SarabunPSK"/>
        <family val="2"/>
      </rPr>
      <t xml:space="preserve"> ไม่มีข้อมูลการปรับปรุง                                                                                                                                                                                                                                                                                                                                                                                                                                                                                                                                                                                                                                                                                                                                                                                                                                                                                                                                                                                                                                                                                                                                                                                                                                                                                                                                                                                                                                                                                                                                                                                                                                                                                                                                                                                                                                                                                                                                                                                                                                                                                                                                                                                                                                                                                                                                                                                                                                                                                                                                                                                                                                                                                                                                                                                                                                                                                                                                                                                                                                                                                                                                                                                                                                                                                                                                                                                                                                                                                                                                                                                                                                                                                                                                                                                                    .......................................โดยนำมาจากข้อเสนอแนะของ....................................................................................</t>
    </r>
  </si>
  <si>
    <r>
      <t xml:space="preserve">3. </t>
    </r>
    <r>
      <rPr>
        <u/>
        <sz val="14"/>
        <color rgb="FF7030A0"/>
        <rFont val="TH SarabunPSK"/>
        <family val="2"/>
      </rPr>
      <t>กบ.ฯ</t>
    </r>
    <r>
      <rPr>
        <sz val="14"/>
        <color rgb="FF7030A0"/>
        <rFont val="TH SarabunPSK"/>
        <family val="2"/>
      </rPr>
      <t xml:space="preserve"> ไม่มีข้อมูลการปรับปรุง</t>
    </r>
  </si>
  <si>
    <r>
      <t xml:space="preserve">4. </t>
    </r>
    <r>
      <rPr>
        <u/>
        <sz val="14"/>
        <color rgb="FF7030A0"/>
        <rFont val="TH SarabunPSK"/>
        <family val="2"/>
      </rPr>
      <t>กง.ฯ</t>
    </r>
    <r>
      <rPr>
        <sz val="14"/>
        <color rgb="FF7030A0"/>
        <rFont val="TH SarabunPSK"/>
        <family val="2"/>
      </rPr>
      <t xml:space="preserve"> ไม่มีข้อมูลการปรับปรุง</t>
    </r>
  </si>
  <si>
    <r>
      <t>5. ฝ</t>
    </r>
    <r>
      <rPr>
        <u/>
        <sz val="14"/>
        <color rgb="FF7030A0"/>
        <rFont val="TH SarabunPSK"/>
        <family val="2"/>
      </rPr>
      <t>วก.ฯ</t>
    </r>
    <r>
      <rPr>
        <sz val="14"/>
        <color rgb="FF7030A0"/>
        <rFont val="TH SarabunPSK"/>
        <family val="2"/>
      </rPr>
      <t xml:space="preserve"> ไม่มีข้อมูลการปรับปรุง</t>
    </r>
  </si>
  <si>
    <r>
      <t xml:space="preserve">7. </t>
    </r>
    <r>
      <rPr>
        <u/>
        <sz val="14"/>
        <color rgb="FF7030A0"/>
        <rFont val="TH SarabunPSK"/>
        <family val="2"/>
      </rPr>
      <t>รร.สธ.ทร.ฯ</t>
    </r>
    <r>
      <rPr>
        <sz val="14"/>
        <color rgb="FF7030A0"/>
        <rFont val="TH SarabunPSK"/>
        <family val="2"/>
      </rPr>
      <t xml:space="preserve"> ไม่มีข้อมูลการปรับปรุง</t>
    </r>
  </si>
  <si>
    <r>
      <t xml:space="preserve">13. </t>
    </r>
    <r>
      <rPr>
        <u/>
        <sz val="14"/>
        <color rgb="FF7030A0"/>
        <rFont val="TH SarabunPSK"/>
        <family val="2"/>
      </rPr>
      <t>กบศ.ฯ</t>
    </r>
    <r>
      <rPr>
        <sz val="14"/>
        <color rgb="FF7030A0"/>
        <rFont val="TH SarabunPSK"/>
        <family val="2"/>
      </rPr>
      <t xml:space="preserve"> ไม่มีข้อมูลการปรับปรุง</t>
    </r>
  </si>
  <si>
    <r>
      <t xml:space="preserve">15. </t>
    </r>
    <r>
      <rPr>
        <u/>
        <sz val="14"/>
        <color rgb="FF7030A0"/>
        <rFont val="TH SarabunPSK"/>
        <family val="2"/>
      </rPr>
      <t>กปศ.ฯ</t>
    </r>
    <r>
      <rPr>
        <sz val="14"/>
        <color rgb="FF7030A0"/>
        <rFont val="TH SarabunPSK"/>
        <family val="2"/>
      </rPr>
      <t xml:space="preserve"> ไม่มีข้อมูลการปรับปรุง</t>
    </r>
  </si>
  <si>
    <r>
      <t xml:space="preserve">17. </t>
    </r>
    <r>
      <rPr>
        <u/>
        <sz val="14"/>
        <color rgb="FF7030A0"/>
        <rFont val="TH SarabunPSK"/>
        <family val="2"/>
      </rPr>
      <t>สน.รนภ.ฯ</t>
    </r>
    <r>
      <rPr>
        <sz val="14"/>
        <color rgb="FF7030A0"/>
        <rFont val="TH SarabunPSK"/>
        <family val="2"/>
      </rPr>
      <t xml:space="preserve"> ไม่มีข้อมูลการปรับปรุง</t>
    </r>
  </si>
  <si>
    <r>
      <t xml:space="preserve">19. </t>
    </r>
    <r>
      <rPr>
        <u/>
        <sz val="14"/>
        <color rgb="FF7030A0"/>
        <rFont val="TH SarabunPSK"/>
        <family val="2"/>
      </rPr>
      <t>กอง สน.ฯ</t>
    </r>
    <r>
      <rPr>
        <sz val="14"/>
        <color rgb="FF7030A0"/>
        <rFont val="TH SarabunPSK"/>
        <family val="2"/>
      </rPr>
      <t xml:space="preserve"> ไม่มีข้อมูลการปรับปรุง</t>
    </r>
  </si>
  <si>
    <t>3.  วทร.ฯ ปรับปรุง อทร.8101 การกำหนดยุทธศาสตร์</t>
  </si>
  <si>
    <t>4.  วทร.ฯ ปรับปรุง อทร.8004 หลักนิยม ทร.</t>
  </si>
  <si>
    <t>5.  วทร.ฯ ปรับปรุง อทร.8307 การวางแผนทางทหาร</t>
  </si>
  <si>
    <t>-วทร.ฯ</t>
  </si>
  <si>
    <t>35</t>
  </si>
  <si>
    <t xml:space="preserve">CP4.2.3 กระบวนการวัด ประเมินผล และตัดสินผล (รร.พจ.ฯ) </t>
  </si>
  <si>
    <t>จัดทำวิธีการปฏิบัติ การบริหารหลักสูตรการทัพเรือ ตามนโยบาย ผบ.ทร.และยุทธศาตร์ ทร.</t>
  </si>
  <si>
    <t>เพื่อให้การเบิกจ่ายเงินได้ถูกต้อง รวดเร็ว ตรวจสอบได้ และมีประสิทธิภาพ</t>
  </si>
  <si>
    <t>จัดทำกระบวนการเบิกจ่ายเงินค่าใช้จ่ายไปราชการโครงการศึกษาอบรม ทร.</t>
  </si>
  <si>
    <t>จัดทำเทคนิคการออกแบบนิตยสาร และวารสาร เพื่อให้นิตยสารนาวิกศาสตร์มีความน่าสนใจ</t>
  </si>
  <si>
    <t>SP5.2 กระบวนการเบิกเงิน (กง.ฯ)</t>
  </si>
  <si>
    <t>SP6.2 กระบวนการจัดทำนิตยสารนาวิกศาสตร์ (รนภ.ฯ)</t>
  </si>
  <si>
    <t>CP5.8 กระบวนการผลิดข้อสอบภาษาอังกฤษผ่านระบบออนไลน์ (ศภษ.ฯ)</t>
  </si>
  <si>
    <t>รร.สธ.ฯ : CP4.1.5 กระบวนการพัฒนาห้องเรียน ปรับปรุงซ่อมแซมห้องเรียน นร.สธ.ทร.สองภาษา  และซ่อมแซมห้องพักผ่อนหลักสูตร อส. โดยนำข้อเสนอแนะของ นทน. งป.62-63</t>
  </si>
  <si>
    <t>2) CP3.1.5 กระบวนการพัฒนาห้องเรียน ปรับปรุงระบบเครือข่ายอินเตอร์เน็ตภายในหน่วยรองรับการจัดการเรียนการสอนออนไลน์ โดยนำมาจากข้อเสนอแนะของ นรจ.และครูผู้สอน</t>
  </si>
  <si>
    <t xml:space="preserve">นำข้อมูลต่างๆ ไว้ในระบบจัดเก็บเครือข่าย (NAS) ให้สถานศึกษาดาวน์โหลด เพื่อลดการสำเนาเอกสารที่ใช้สัมมนา </t>
  </si>
  <si>
    <t>และลดการจัดเอกสารคู่มือ และประเมินความพึงพอใจด้วยแอฟปลิเคชั้น ทำให้ลดการใช้กระดาษ</t>
  </si>
  <si>
    <t>จัดเก็บข้อมูลต่าง ๆ ป็นไฟล์อิเล็กทรอนิกส์ แทนการสำเนาเอกสารให้คณะทำงาน</t>
  </si>
  <si>
    <t>ช่วยลดกระดาษในการถ่ายเอกสาร จาก 5 รีม เหลือ 3 รีม คิดเป็นเงิน 240 บาท</t>
  </si>
  <si>
    <t>จาก 15 รีม เหลือ 5 รีม คิดเป็นเงิน 1,200 บาท</t>
  </si>
  <si>
    <t>จาก 10 รีม เหลือ 3 รีม คิดเป็นเงิน 840 บาท</t>
  </si>
  <si>
    <t>CP7.3 กระบวนการประเมินคุณภาพการฝึกอบรม (กปภ.ฯ)</t>
  </si>
  <si>
    <t>CP7.1 กระบวนการพัฒนาระบบประกันคุณภาพการศึกษา (กปภ.ฯ)</t>
  </si>
  <si>
    <t xml:space="preserve">4. วิจัยในชั้นเรียน การสร้างกระบวนการเรียนรู้และจดจาด้วย Mind Mapping ช่วยให้นักเรียนจดจาเนื้อหาบทเรียน ประเภทของเรือ การแบ่งประเภทของเรือ การแบ่งชั้นของเรือ </t>
  </si>
  <si>
    <t xml:space="preserve">   และการตั้งชื่อเรือหลวง วิชาการเรือ 1 ของนักเรียนจ่า พรรค นว.ป.(กร.) ชั้นปีที่ 1 ห้อง 1.4  ร.ต.แดนไพร ทาสถาน</t>
  </si>
  <si>
    <t>43. วิจัยในชั้นเรียน การพัฒนาการจัดการเรียนการสอนวิชาสัญญาณ โดยวิธีสอนเน้นผู้เรียนเป็นสำคัญ สำหรับนักเรียนจ่า ชั้นปีที่ 2 ภาคเรียนที่ 1 ปีการศึกษา 2563 ห้อง 2.1</t>
  </si>
  <si>
    <t xml:space="preserve">     ร.ต.หญิง สุนิสา โคตรสีเมือง</t>
  </si>
  <si>
    <t>หน้า 7.6/6</t>
  </si>
  <si>
    <t>หน้า 7.6/5</t>
  </si>
  <si>
    <t>หน้า 7.6/910</t>
  </si>
  <si>
    <t>หน้า 7.6/13</t>
  </si>
  <si>
    <t>หน้า 7.6/14</t>
  </si>
  <si>
    <t xml:space="preserve">   5) ปรับปรุงการแบ่งกำลังพลปฏิบัติงานเป็นชุด Work from home โดยต้องสามารถติดต่อได้ตลอดเวลาปฏิบัติงาน โดยนำมาจากข้อเสนอแนะในมติที่ประชุม นขต.ยศ.ทร.ครั้งที่ 3/2564</t>
  </si>
  <si>
    <r>
      <t xml:space="preserve">9. </t>
    </r>
    <r>
      <rPr>
        <u/>
        <sz val="14"/>
        <color rgb="FF1014AC"/>
        <rFont val="TH SarabunPSK"/>
        <family val="2"/>
      </rPr>
      <t>รร.พจ.ฯ</t>
    </r>
    <r>
      <rPr>
        <sz val="14"/>
        <color rgb="FF1014AC"/>
        <rFont val="TH SarabunPSK"/>
        <family val="2"/>
      </rPr>
      <t xml:space="preserve"> ปฎิบัติตามมาตรการการป้องกันโรคติดเชื้อ COVID-19 โดยนำมาจากข้อเสนอแนะในมติที่ประชุม นขต.ยศ.ทร. ใน 16 เม.ย.64</t>
    </r>
  </si>
  <si>
    <t xml:space="preserve">    1) กวดขันและกำชับกำลังพลให้ปฎิบัติตามมาตรการการป้องกันโรคติดเชื้อ COVID-19 โดยนำมาจากข้อเสนอแนะในมติที่ประชุม นขต.ยศ.ทร. ครั้งที่ 10/2563</t>
  </si>
  <si>
    <t xml:space="preserve">    2) ปรับปรุงพิจารณาเสนอโครงการไปศึกษาดูงานต่างประเทศ โดยใช้เงินรายรับสถานศึกษา โดยนำมาจากข้อเสนอแนะในมติที่ประชุม นขต.ยศ.ทร. ครั้งที่ 10/2563</t>
  </si>
  <si>
    <t xml:space="preserve">    3) ปรับปรุงคลังสรรพาวุธอยู่ในความรับผิดชอบ ให้ปฏิบัติตามข้อบังคับ (ขกส.38) อย่างเคร่งครัด โดยนำมาจากข้อเสนอแนะในมติที่ประชุม นขต.ยศ.ทร. ครั้งที่ 11/2563</t>
  </si>
  <si>
    <t xml:space="preserve">        ในมติที่ประชุม นขต.ยศ.ทร. ครั้งที่ 11/2563</t>
  </si>
  <si>
    <t xml:space="preserve">       ในมติที่ประชุม นขต.ยศ.ทร ครั้งที่ 3/2564</t>
  </si>
  <si>
    <t xml:space="preserve">   6) ปรับปรุง แผนการเรียนการสอนเป็นรูปแบบการเรียนการสอนออนไลน์ เพื่อให้มีความสอดคล้องตามนโยบาย รอง จก.ยศ.ทร โดยนำมาจากข้อเสนอแนะในมติที่ประชุม นขต.ยศ.ทร.</t>
  </si>
  <si>
    <t xml:space="preserve">       ครั้งที่ 3/2564</t>
  </si>
  <si>
    <t xml:space="preserve">14. กิจกรรมมอบสิ่งของ ข้าวสาร อาหารแห้ง และอื่น ๆ ของสามเณรที่บิณฑบาตในโครงการบรรพชาสามเณร นรจ.ชั้นปีที่ 2 ประจำปี 2564 ให้กับมูลนิธิเด็กวัยอนุบาล ใน 8 เม.ย.64 </t>
  </si>
  <si>
    <t>(จำนวน 10 คน)</t>
  </si>
  <si>
    <t xml:space="preserve">     พ.จ.อ.วรพงษ์ เชิดชมกลิ่น</t>
  </si>
  <si>
    <t xml:space="preserve">43. วิจัยในชั้นเรียน การพัฒนาการจัดการเรียนการสอนวิชาสัญญาณ โดยวิธีสอนเน้นผู้เรียนเป็นสำคัญ สำหรับนักเรียนจ่า ชั้นปีที่ 2 ภาคเรียนที่ 1 ปีการศึกษา 2563 ห้อง 2.1 </t>
  </si>
  <si>
    <t>หน้า 7.3/31</t>
  </si>
  <si>
    <t>(1 ต.ค.63-17 พ.ค.64)</t>
  </si>
  <si>
    <t xml:space="preserve">2. บทความ "อิทธิพลจากการฟื้นฟูศิลปวิทยาการต่อการเกิดสันติภาพและความมั่นคงของเสรีนิยมคลาสสิค" ของ น.อ.หัสไชยญ์ มังคั่ง รอง ผอ.กวสธ.ฝวก.ฯ  </t>
  </si>
  <si>
    <t>อจ.กวสท.ฝวก.ฯ ตีพิมพ์ในวารสารนาวิกาธิปัตย์สาร ฉบับที่ 101  (ต.ค.63-มี.ค.64)</t>
  </si>
  <si>
    <t>7. บทความ "สันติภาพและความมั่นคงของโลกหลัง Covid-19" ของ น.อ.ดุสิต ยมจินดา ร อง ผอ.กศร.ศยร.ฯ  ตีพิมพ์ในวารสารนาวิกาธิปัตย์สาร ฉบับที่ 101  (ต.ค.63-มี.ค.64)</t>
  </si>
  <si>
    <t>6. บทความ "มรดกทางความคิดของเจ้าจักรวรรดิต่อการสร้างสันติภาพโลกปัจจุบัน" ของ น.อ.หัสไชยญ์ มังคั่ง รอง ผอ.กวสธ.ฝวก.ฯ  ตีพิมพ์ในวารสารนาวิกาธิปัตย์สาร ฉบับที่ 101  (ต.ค.63-มี.ค.64)</t>
  </si>
  <si>
    <t>3. บทความ "สันติภาพที่ถาวรบนการสร้างระบบถ่วงดุลอำนาจระหว่างรัฐ" ของ น.อ.หัสไชยญ์ มังคั่ง รอง ผอ.กวสธ.ฝวก.ฯ  ตีพิมพ์ในวารสารนาวิกาธิปัตย์สาร ฉบับที่ 101  (ต.ค.63-มี.ค.64)</t>
  </si>
  <si>
    <t xml:space="preserve">1. บทความ "การสร้างสันติภาพของจิ๋นซีฮ่องเต้ บนแนวคิดสันติภาพของมาเคียววิลลี่" ของ น.ท.นาวาศักดิ์ เอิ้อทวีสัมพันธ์ นักศึกษาวิเคราะห์ยุทธศาสตร์ กศย.ศยร.ฯ  </t>
  </si>
  <si>
    <t>(ไม่มีข้อร้องเรียน)</t>
  </si>
  <si>
    <r>
      <t xml:space="preserve">1. </t>
    </r>
    <r>
      <rPr>
        <u/>
        <sz val="14"/>
        <color rgb="FF7030A0"/>
        <rFont val="TH SarabunPSK"/>
        <family val="2"/>
      </rPr>
      <t>กธก.ฯ</t>
    </r>
    <r>
      <rPr>
        <sz val="14"/>
        <color rgb="FF7030A0"/>
        <rFont val="TH SarabunPSK"/>
        <family val="2"/>
      </rPr>
      <t xml:space="preserve"> ไม่มีข้อมูลการปรับปรุง</t>
    </r>
  </si>
  <si>
    <r>
      <t xml:space="preserve">6. </t>
    </r>
    <r>
      <rPr>
        <u/>
        <sz val="14"/>
        <color rgb="FF0000FF"/>
        <rFont val="TH SarabunPSK"/>
        <family val="2"/>
      </rPr>
      <t>วทร.ฯ</t>
    </r>
    <r>
      <rPr>
        <sz val="14"/>
        <color rgb="FF0000FF"/>
        <rFont val="TH SarabunPSK"/>
        <family val="2"/>
      </rPr>
      <t xml:space="preserve"> มีข้อเสนอแนะ 3 ข้อ</t>
    </r>
  </si>
  <si>
    <r>
      <t xml:space="preserve">10. </t>
    </r>
    <r>
      <rPr>
        <u/>
        <sz val="14"/>
        <color rgb="FF0000FF"/>
        <rFont val="TH SarabunPSK"/>
        <family val="2"/>
      </rPr>
      <t>รร.ชุมพลฯ</t>
    </r>
    <r>
      <rPr>
        <sz val="14"/>
        <color rgb="FF0000FF"/>
        <rFont val="TH SarabunPSK"/>
        <family val="2"/>
      </rPr>
      <t xml:space="preserve"> มีข้อเสนอแนะ 10 ข้อ</t>
    </r>
  </si>
  <si>
    <r>
      <t xml:space="preserve">14. </t>
    </r>
    <r>
      <rPr>
        <u/>
        <sz val="14"/>
        <color rgb="FF1014AC"/>
        <rFont val="TH SarabunPSK"/>
        <family val="2"/>
      </rPr>
      <t>กปภ.ฯ</t>
    </r>
    <r>
      <rPr>
        <sz val="14"/>
        <color rgb="FF1014AC"/>
        <rFont val="TH SarabunPSK"/>
        <family val="2"/>
      </rPr>
      <t xml:space="preserve"> มีข้อเสนอแนะ 4 ข้อ คือ </t>
    </r>
  </si>
  <si>
    <r>
      <t xml:space="preserve">15. </t>
    </r>
    <r>
      <rPr>
        <u/>
        <sz val="14"/>
        <color rgb="FF0000FF"/>
        <rFont val="TH SarabunPSK"/>
        <family val="2"/>
      </rPr>
      <t>กปศ.ฯ</t>
    </r>
    <r>
      <rPr>
        <sz val="14"/>
        <color rgb="FF0000FF"/>
        <rFont val="TH SarabunPSK"/>
        <family val="2"/>
      </rPr>
      <t xml:space="preserve"> มีข้อเสนอแนะ 2 ข้อ คือ </t>
    </r>
  </si>
  <si>
    <t xml:space="preserve">  </t>
  </si>
  <si>
    <r>
      <rPr>
        <b/>
        <u/>
        <sz val="14"/>
        <rFont val="TH SarabunPSK"/>
        <family val="2"/>
      </rPr>
      <t>ฝวก.ฯ</t>
    </r>
    <r>
      <rPr>
        <b/>
        <sz val="14"/>
        <rFont val="TH SarabunPSK"/>
        <family val="2"/>
      </rPr>
      <t xml:space="preserve"> มี 2 กิจกรรม</t>
    </r>
  </si>
  <si>
    <r>
      <rPr>
        <b/>
        <u/>
        <sz val="14"/>
        <rFont val="TH SarabunPSK"/>
        <family val="2"/>
      </rPr>
      <t>ศยร.ฯ</t>
    </r>
    <r>
      <rPr>
        <b/>
        <sz val="14"/>
        <rFont val="TH SarabunPSK"/>
        <family val="2"/>
      </rPr>
      <t xml:space="preserve"> มี 5 กิจกรรม</t>
    </r>
  </si>
  <si>
    <t>5. น.อ.พีระพล ใบกว้าง ผอ.กศษ.วทร.ฯ เข้าร่วมเสวนาทางวิชาการออนไลน์ กับคณะกรรมาธิการการทหารและความมั่นคงของรัฐ วุฒิสภา เริ่อง "คุณลักษณะขีดความสามารถของกำลังพล</t>
  </si>
  <si>
    <t>ของกองทัพไทยในศตวรรษที่ 21" จำนวน 2 ครั้ง เมื่อ 19-20 เม.ย.64 และ 26-27 มิ.ย.64 ณ วสท.สปท.</t>
  </si>
  <si>
    <t>1. ฝวก.ฯ จัดบรรยายให้อาจารย์ ใน 4 ธ.ค.63</t>
  </si>
  <si>
    <r>
      <rPr>
        <b/>
        <u/>
        <sz val="14"/>
        <rFont val="TH SarabunPSK"/>
        <family val="2"/>
      </rPr>
      <t xml:space="preserve">งป. 64 </t>
    </r>
    <r>
      <rPr>
        <b/>
        <sz val="14"/>
        <rFont val="TH SarabunPSK"/>
        <family val="2"/>
      </rPr>
      <t>รวม 8+60 = 60 ชิ้น</t>
    </r>
  </si>
  <si>
    <t>4. วิจัยในชั้นเรียน การสร้างกระบวนการเรียนรู้และจดจาด้วย Mind Mapping ช่วยให้นักเรียนจดจาเนื้อหาบทเรียน ประเภทของเรือ การแบ่งประเภทของเรือ การแบ่งชั้นของเรือ และการตั้งชื่อ</t>
  </si>
  <si>
    <t xml:space="preserve">   เรือหลวง วิชาการเรือ 1 ของนักเรียนจ่า พรรค นว.ป.(กร.) ชั้นปีที่ 1 ห้อง 1.4  ร.ต.แดนไพร ทาสถาน</t>
  </si>
  <si>
    <r>
      <rPr>
        <b/>
        <u/>
        <sz val="15"/>
        <rFont val="TH SarabunPSK"/>
        <family val="2"/>
      </rPr>
      <t>งป.64</t>
    </r>
    <r>
      <rPr>
        <b/>
        <sz val="15"/>
        <rFont val="TH SarabunPSK"/>
        <family val="2"/>
      </rPr>
      <t xml:space="preserve"> มี 1</t>
    </r>
    <r>
      <rPr>
        <b/>
        <sz val="15"/>
        <color rgb="FF1014AC"/>
        <rFont val="TH SarabunPSK"/>
        <family val="2"/>
      </rPr>
      <t xml:space="preserve">+4 = 5 </t>
    </r>
    <r>
      <rPr>
        <b/>
        <sz val="15"/>
        <rFont val="TH SarabunPSK"/>
        <family val="2"/>
      </rPr>
      <t>ครั้ง</t>
    </r>
  </si>
  <si>
    <r>
      <rPr>
        <b/>
        <u/>
        <sz val="14"/>
        <rFont val="TH SarabunPSK"/>
        <family val="2"/>
      </rPr>
      <t>งป.64</t>
    </r>
    <r>
      <rPr>
        <b/>
        <sz val="14"/>
        <rFont val="TH SarabunPSK"/>
        <family val="2"/>
      </rPr>
      <t xml:space="preserve"> มี 2</t>
    </r>
    <r>
      <rPr>
        <b/>
        <sz val="14"/>
        <color rgb="FF1014AC"/>
        <rFont val="TH SarabunPSK"/>
        <family val="2"/>
      </rPr>
      <t xml:space="preserve">2+13 =35 </t>
    </r>
    <r>
      <rPr>
        <b/>
        <sz val="14"/>
        <rFont val="TH SarabunPSK"/>
        <family val="2"/>
      </rPr>
      <t>กิจกรรม</t>
    </r>
  </si>
  <si>
    <r>
      <rPr>
        <b/>
        <u/>
        <sz val="14"/>
        <rFont val="TH SarabunPSK"/>
        <family val="2"/>
      </rPr>
      <t>งป.64</t>
    </r>
    <r>
      <rPr>
        <b/>
        <sz val="14"/>
        <rFont val="TH SarabunPSK"/>
        <family val="2"/>
      </rPr>
      <t xml:space="preserve"> มีจำนวน 16</t>
    </r>
    <r>
      <rPr>
        <b/>
        <sz val="14"/>
        <color rgb="FF1014AC"/>
        <rFont val="TH SarabunPSK"/>
        <family val="2"/>
      </rPr>
      <t>+7 = 23 ครั้ง</t>
    </r>
  </si>
  <si>
    <t>(ณ 24 พ.ค.64)</t>
  </si>
  <si>
    <r>
      <rPr>
        <b/>
        <u/>
        <sz val="14"/>
        <color theme="1"/>
        <rFont val="TH SarabunPSK"/>
        <family val="2"/>
      </rPr>
      <t>งป.64</t>
    </r>
    <r>
      <rPr>
        <b/>
        <sz val="14"/>
        <color theme="1"/>
        <rFont val="TH SarabunPSK"/>
        <family val="2"/>
      </rPr>
      <t xml:space="preserve"> รวม 8</t>
    </r>
    <r>
      <rPr>
        <b/>
        <sz val="14"/>
        <color rgb="FF1014AC"/>
        <rFont val="TH SarabunPSK"/>
        <family val="2"/>
      </rPr>
      <t>+61 = 69 ชิ้น   ชุมพล60+ พจ.1+</t>
    </r>
  </si>
  <si>
    <r>
      <rPr>
        <b/>
        <u/>
        <sz val="14"/>
        <rFont val="TH SarabunPSK"/>
        <family val="2"/>
      </rPr>
      <t>งป.64</t>
    </r>
    <r>
      <rPr>
        <b/>
        <sz val="14"/>
        <rFont val="TH SarabunPSK"/>
        <family val="2"/>
      </rPr>
      <t xml:space="preserve">  มี 4</t>
    </r>
    <r>
      <rPr>
        <b/>
        <sz val="14"/>
        <color rgb="FF1014AC"/>
        <rFont val="TH SarabunPSK"/>
        <family val="2"/>
      </rPr>
      <t>+16 = 20 ชิ้น</t>
    </r>
  </si>
  <si>
    <r>
      <rPr>
        <u/>
        <sz val="15"/>
        <color rgb="FF1014AC"/>
        <rFont val="TH SarabunPSK"/>
        <family val="2"/>
      </rPr>
      <t>หมายเหตุ</t>
    </r>
    <r>
      <rPr>
        <sz val="15"/>
        <color rgb="FF1014AC"/>
        <rFont val="TH SarabunPSK"/>
        <family val="2"/>
      </rPr>
      <t xml:space="preserve"> ใน งป.64 มีการแพร่ะบาดของโรคโควิด-19 จำนวน 2 ระลอก จากสถานการณ์ดังกล่าว ทุกสถานศึกษาใน ยศ.ทร. ได้ปรับกระบวนการจัดการเรียนสอน/การจัดอบรม เป็นแบบ</t>
    </r>
  </si>
  <si>
    <t>ออนไลน์ ให้เข้ากับสถานการณ์ดังกล่าว เพื่อให้ภารกิจหลักของ ยศ.ทร. สามารถดำเนินการไปได้อย่างต่อเนื่อง เปรียบเสมือนการฝึกซ้อมแผนบริหารความต่อเนื่องฯ ภายใต้สถานการณ์จริง</t>
  </si>
  <si>
    <r>
      <t>งป.64</t>
    </r>
    <r>
      <rPr>
        <b/>
        <sz val="14"/>
        <rFont val="TH SarabunPSK"/>
        <family val="2"/>
      </rPr>
      <t xml:space="preserve"> รวม 3+</t>
    </r>
    <r>
      <rPr>
        <b/>
        <sz val="14"/>
        <color rgb="FF0000FF"/>
        <rFont val="TH SarabunPSK"/>
        <family val="2"/>
      </rPr>
      <t>2 = 5</t>
    </r>
    <r>
      <rPr>
        <b/>
        <sz val="14"/>
        <rFont val="TH SarabunPSK"/>
        <family val="2"/>
      </rPr>
      <t xml:space="preserve"> ครั้ง</t>
    </r>
  </si>
  <si>
    <t>4.รร.ชุมพลฯ จัดอบรมการกู้ชีพขั้นพื้นฐานและใช้เครื่องกระตุ้นไฟฟ้าหัวใจ AED ใน 20-23 เม.ย. 64 ณ อาคาร Smart canteen รร.ชุมพลฯ</t>
  </si>
  <si>
    <r>
      <t xml:space="preserve">ฝวก.ฯ : มี </t>
    </r>
    <r>
      <rPr>
        <sz val="14"/>
        <color rgb="FF0000FF"/>
        <rFont val="TH SarabunPSK"/>
        <family val="2"/>
      </rPr>
      <t>2</t>
    </r>
    <r>
      <rPr>
        <sz val="14"/>
        <color rgb="FFC00000"/>
        <rFont val="TH SarabunPSK"/>
        <family val="2"/>
      </rPr>
      <t xml:space="preserve"> </t>
    </r>
    <r>
      <rPr>
        <sz val="14"/>
        <color theme="1"/>
        <rFont val="TH SarabunPSK"/>
        <family val="2"/>
        <charset val="222"/>
      </rPr>
      <t>กระบวนการ คือ</t>
    </r>
  </si>
  <si>
    <t>ศบค.ศปก.ทร.</t>
  </si>
  <si>
    <t xml:space="preserve">1) CP3.1.2 กระบวนการจัดการศึกษาและฝึกอบรม ปรับปรุงการจัดการเรียนการสอนผ่านระบบ Smart Learning ในสภาวะปกติและช่วงวิกฤติโรคระบาด โดยนำมาจากข้อเสนอแนะของ </t>
  </si>
  <si>
    <t xml:space="preserve">     3) ปรับปรุงเพิ่มทักษะการใช้ภาษาอังกฤษให้กับผู้เรียนด้วยกิจกรรมหลากหลาย ข้อเสนอแนะของ สมศ. โดยจัดกิจกรรม Scrabble กิจกรรมแข่งขันทดสอบคำศัพท์เน้นกิจกรรมร่วมกับครูต่างชาติ </t>
  </si>
  <si>
    <t>2) CP 4.1.6 กระบวนการแต่งตั้งครูผู้สอน  ปรับปรุงข้อกำหนดแนวทางคัดเลือกครูผู้สอน โดยนำข้อเสนอแนะจากแบบสอบถามและการจัดกิจกรรมปัจฉิมนิเทศการศึกษาของทุกหลักสูตร</t>
  </si>
  <si>
    <t>ทำให้การแสดงผลรวดเร็วและเที่ยงตรง ลดเวลาและข้อผิดพลาด</t>
  </si>
  <si>
    <r>
      <t>งป.64</t>
    </r>
    <r>
      <rPr>
        <b/>
        <sz val="14"/>
        <rFont val="TH SarabunPSK"/>
        <family val="2"/>
      </rPr>
      <t xml:space="preserve"> มีจำนวน 7 เรื่อง</t>
    </r>
  </si>
  <si>
    <r>
      <rPr>
        <b/>
        <u/>
        <sz val="14"/>
        <color rgb="FF1014AC"/>
        <rFont val="TH SarabunPSK"/>
        <family val="2"/>
      </rPr>
      <t>วทร.ฯ</t>
    </r>
    <r>
      <rPr>
        <b/>
        <sz val="14"/>
        <color rgb="FF1014AC"/>
        <rFont val="TH SarabunPSK"/>
        <family val="2"/>
      </rPr>
      <t xml:space="preserve"> มี 6 กิจกรรม</t>
    </r>
  </si>
  <si>
    <r>
      <rPr>
        <b/>
        <u/>
        <sz val="14"/>
        <color rgb="FF1014AC"/>
        <rFont val="TH SarabunPSK"/>
        <family val="2"/>
      </rPr>
      <t>รร.ชุมพลฯ</t>
    </r>
    <r>
      <rPr>
        <b/>
        <sz val="14"/>
        <color rgb="FF1014AC"/>
        <rFont val="TH SarabunPSK"/>
        <family val="2"/>
      </rPr>
      <t xml:space="preserve"> มี 3 กิจกรรม</t>
    </r>
  </si>
  <si>
    <r>
      <t xml:space="preserve">≥ </t>
    </r>
    <r>
      <rPr>
        <sz val="15"/>
        <color rgb="FF1014AC"/>
        <rFont val="TH SarabunPSK"/>
        <family val="2"/>
      </rPr>
      <t>3</t>
    </r>
  </si>
  <si>
    <r>
      <t>รร.ชุมพลฯ</t>
    </r>
    <r>
      <rPr>
        <sz val="15"/>
        <color rgb="FF1014AC"/>
        <rFont val="TH SarabunPSK"/>
        <family val="2"/>
      </rPr>
      <t xml:space="preserve"> จัด 13 ครั้ง</t>
    </r>
  </si>
  <si>
    <r>
      <t>รร.ชุมพลฯ</t>
    </r>
    <r>
      <rPr>
        <sz val="14"/>
        <color rgb="FF1014AC"/>
        <rFont val="TH SarabunPSK"/>
        <family val="2"/>
      </rPr>
      <t xml:space="preserve">  มี 60 ชิ้น</t>
    </r>
  </si>
  <si>
    <r>
      <t xml:space="preserve">1. </t>
    </r>
    <r>
      <rPr>
        <u/>
        <sz val="14"/>
        <color rgb="FF1014AC"/>
        <rFont val="TH SarabunPSK"/>
        <family val="2"/>
      </rPr>
      <t>กธก.ฯ</t>
    </r>
    <r>
      <rPr>
        <sz val="14"/>
        <color rgb="FF1014AC"/>
        <rFont val="TH SarabunPSK"/>
        <family val="2"/>
      </rPr>
      <t xml:space="preserve"> มี 1 กิจกรรม คือ ทบทวนการปฏิบัติหลังการจัดงานวันสถาปนา ยศ.ทร.</t>
    </r>
  </si>
  <si>
    <r>
      <t xml:space="preserve">4. </t>
    </r>
    <r>
      <rPr>
        <u/>
        <sz val="14"/>
        <color rgb="FF1014AC"/>
        <rFont val="TH SarabunPSK"/>
        <family val="2"/>
      </rPr>
      <t>กง.ฯ</t>
    </r>
    <r>
      <rPr>
        <sz val="14"/>
        <color rgb="FF1014AC"/>
        <rFont val="TH SarabunPSK"/>
        <family val="2"/>
      </rPr>
      <t xml:space="preserve"> มี 1 กิจกรรม คือ ทบทวนการปฏิบัติหลังจัดกิจกรรม KM</t>
    </r>
  </si>
  <si>
    <r>
      <t xml:space="preserve">5. </t>
    </r>
    <r>
      <rPr>
        <u/>
        <sz val="14"/>
        <color rgb="FF1014AC"/>
        <rFont val="TH SarabunPSK"/>
        <family val="2"/>
      </rPr>
      <t>ฝวก.ฯ</t>
    </r>
    <r>
      <rPr>
        <sz val="14"/>
        <color rgb="FF1014AC"/>
        <rFont val="TH SarabunPSK"/>
        <family val="2"/>
      </rPr>
      <t xml:space="preserve"> มี 4 กิจกรรม คือ</t>
    </r>
  </si>
  <si>
    <r>
      <t xml:space="preserve">9. </t>
    </r>
    <r>
      <rPr>
        <u/>
        <sz val="14"/>
        <color rgb="FF1014AC"/>
        <rFont val="TH SarabunPSK"/>
        <family val="2"/>
      </rPr>
      <t>รร.พจ.</t>
    </r>
    <r>
      <rPr>
        <sz val="14"/>
        <color rgb="FF1014AC"/>
        <rFont val="TH SarabunPSK"/>
        <family val="2"/>
      </rPr>
      <t xml:space="preserve">  มี 1 กิจกรรม คือ ทบทวนการปฏิบัติหลังจากสิ้นสุดการศึกษาในแต่ละหลักสูตร ใน 5 ม.ค.64 และ 7 เม.ย.64</t>
    </r>
  </si>
  <si>
    <r>
      <t xml:space="preserve">10. </t>
    </r>
    <r>
      <rPr>
        <u/>
        <sz val="14"/>
        <color rgb="FF1014AC"/>
        <rFont val="TH SarabunPSK"/>
        <family val="2"/>
      </rPr>
      <t>รร.ชุมพลฯ</t>
    </r>
    <r>
      <rPr>
        <sz val="14"/>
        <color rgb="FF1014AC"/>
        <rFont val="TH SarabunPSK"/>
        <family val="2"/>
      </rPr>
      <t xml:space="preserve"> มี 5 กิจกรรม คือ </t>
    </r>
  </si>
  <si>
    <r>
      <t xml:space="preserve">18. </t>
    </r>
    <r>
      <rPr>
        <u/>
        <sz val="14"/>
        <color rgb="FF1014AC"/>
        <rFont val="TH SarabunPSK"/>
        <family val="2"/>
      </rPr>
      <t>กหส.ฯ</t>
    </r>
    <r>
      <rPr>
        <sz val="14"/>
        <color rgb="FF1014AC"/>
        <rFont val="TH SarabunPSK"/>
        <family val="2"/>
      </rPr>
      <t xml:space="preserve"> มี 1 กิจกรรม คือ ทวบทวนกระบวนการ SP8.2 กระบวนการจัดหาทรัพยากรสารสนเทศประเภทสื่อสิ่งพิมพ์ โดยปรับลดขั้นตอนการทำงานลง 5 ขั้นตอน</t>
    </r>
  </si>
  <si>
    <r>
      <t xml:space="preserve">1. </t>
    </r>
    <r>
      <rPr>
        <u/>
        <sz val="14"/>
        <color rgb="FF1014AC"/>
        <rFont val="TH SarabunPSK"/>
        <family val="2"/>
        <charset val="222"/>
      </rPr>
      <t>กธก.ฯ</t>
    </r>
    <r>
      <rPr>
        <sz val="14"/>
        <color rgb="FF1014AC"/>
        <rFont val="TH SarabunPSK"/>
        <family val="2"/>
        <charset val="222"/>
      </rPr>
      <t xml:space="preserve"> มีข้อเสนอแนะ 2/2 ข้อ </t>
    </r>
  </si>
  <si>
    <r>
      <t xml:space="preserve">6. </t>
    </r>
    <r>
      <rPr>
        <u/>
        <sz val="14"/>
        <color rgb="FF1014AC"/>
        <rFont val="TH SarabunPSK"/>
        <family val="2"/>
      </rPr>
      <t>วทร.ฯ</t>
    </r>
    <r>
      <rPr>
        <sz val="14"/>
        <color rgb="FF1014AC"/>
        <rFont val="TH SarabunPSK"/>
        <family val="2"/>
      </rPr>
      <t xml:space="preserve"> มีข้อเสนอแนะ 3/4 ข้อ </t>
    </r>
  </si>
  <si>
    <r>
      <t xml:space="preserve">ความสัมพันธ์มากขึ้น ซึ่งเป็นข้อเสนอแนะของ ผบ.ทร.ในโอกาสตรวจเยี่ยม วทร. เมื่อ 1 มี.ค.64 ในส่วนนี้ วทร. </t>
    </r>
    <r>
      <rPr>
        <u/>
        <sz val="14"/>
        <color rgb="FF1014AC"/>
        <rFont val="TH SarabunPSK"/>
        <family val="2"/>
      </rPr>
      <t>ยังไม่ได้ดำเนินการ</t>
    </r>
    <r>
      <rPr>
        <sz val="14"/>
        <color rgb="FF1014AC"/>
        <rFont val="TH SarabunPSK"/>
        <family val="2"/>
      </rPr>
      <t xml:space="preserve"> เนื่องจากยังอยู่ในช่วงการปฏิบัติตามมาตรการป้องกัน</t>
    </r>
  </si>
  <si>
    <r>
      <t xml:space="preserve">8. </t>
    </r>
    <r>
      <rPr>
        <u/>
        <sz val="14"/>
        <color rgb="FF1014AC"/>
        <rFont val="TH SarabunPSK"/>
        <family val="2"/>
      </rPr>
      <t>รร.ชต.ฯ</t>
    </r>
    <r>
      <rPr>
        <sz val="14"/>
        <color rgb="FF1014AC"/>
        <rFont val="TH SarabunPSK"/>
        <family val="2"/>
      </rPr>
      <t xml:space="preserve"> ปรับปรุงปรุงระบบรักษาความปลอดภัยอาคารสถานที่ โดยการติดตั้งกล้องวงจรปิด โดยนำมาจากข้อเสนอแนะของ จก.ยศ.ทร.</t>
    </r>
  </si>
  <si>
    <r>
      <t xml:space="preserve">10. </t>
    </r>
    <r>
      <rPr>
        <u/>
        <sz val="14"/>
        <color rgb="FF1014AC"/>
        <rFont val="TH SarabunPSK"/>
        <family val="2"/>
      </rPr>
      <t>รร.ชุมพลฯ</t>
    </r>
    <r>
      <rPr>
        <sz val="14"/>
        <color rgb="FF1014AC"/>
        <rFont val="TH SarabunPSK"/>
        <family val="2"/>
      </rPr>
      <t xml:space="preserve"> มีข้อเสนอแนะ 7/7 ข้อ</t>
    </r>
  </si>
  <si>
    <r>
      <t xml:space="preserve">11. </t>
    </r>
    <r>
      <rPr>
        <u/>
        <sz val="14"/>
        <color rgb="FF1014AC"/>
        <rFont val="TH SarabunPSK"/>
        <family val="2"/>
      </rPr>
      <t>ศยร.ฯ</t>
    </r>
    <r>
      <rPr>
        <sz val="14"/>
        <color rgb="FF1014AC"/>
        <rFont val="TH SarabunPSK"/>
        <family val="2"/>
      </rPr>
      <t xml:space="preserve"> มีข้อเสนอแนะ 3/3 ข้อ</t>
    </r>
  </si>
  <si>
    <r>
      <t xml:space="preserve">18. </t>
    </r>
    <r>
      <rPr>
        <u/>
        <sz val="14"/>
        <color rgb="FF1014AC"/>
        <rFont val="TH SarabunPSK"/>
        <family val="2"/>
      </rPr>
      <t>กหส.ฯ</t>
    </r>
    <r>
      <rPr>
        <sz val="14"/>
        <color rgb="FF1014AC"/>
        <rFont val="TH SarabunPSK"/>
        <family val="2"/>
      </rPr>
      <t xml:space="preserve"> ประชาสัมพันธ์ทรัพยากรสารสนเทศที่ได้มาใหม่ ให้ผู้รับบริการทราบ ผ่านทาง facebook และ line ของห้องสมุด โดยนำมาจากข้อเสนอแนะของ รอง เสธ.ยศ.ทร.</t>
    </r>
  </si>
  <si>
    <r>
      <rPr>
        <u/>
        <sz val="15"/>
        <color rgb="FF1014AC"/>
        <rFont val="TH SarabunPSK"/>
        <family val="2"/>
      </rPr>
      <t>หมายเหตุ</t>
    </r>
    <r>
      <rPr>
        <sz val="15"/>
        <color rgb="FF1014AC"/>
        <rFont val="TH SarabunPSK"/>
        <family val="2"/>
      </rPr>
      <t xml:space="preserve"> ให้ระบุชื่อผลงาน ชื่อรางวัล หน่วยงานที่ให้รางวัล วดป.และสถานที่ที่มอบรางวัล</t>
    </r>
  </si>
  <si>
    <r>
      <rPr>
        <b/>
        <u/>
        <sz val="15"/>
        <color rgb="FF1014AC"/>
        <rFont val="TH SarabunPSK"/>
        <family val="2"/>
      </rPr>
      <t>หน่วยปฏิบัติ</t>
    </r>
    <r>
      <rPr>
        <b/>
        <sz val="15"/>
        <color rgb="FF1014AC"/>
        <rFont val="TH SarabunPSK"/>
        <family val="2"/>
      </rPr>
      <t xml:space="preserve"> : </t>
    </r>
    <r>
      <rPr>
        <sz val="15"/>
        <color rgb="FF1014AC"/>
        <rFont val="TH SarabunPSK"/>
        <family val="2"/>
      </rPr>
      <t xml:space="preserve"> กธก.ฯ, นกร.ฯ, กอง สน., รร.ชุมพลฯ</t>
    </r>
  </si>
  <si>
    <r>
      <t>ฝวก.ฯ</t>
    </r>
    <r>
      <rPr>
        <sz val="14"/>
        <color rgb="FF1014AC"/>
        <rFont val="TH SarabunPSK"/>
        <family val="2"/>
      </rPr>
      <t xml:space="preserve"> มี 2 กิจกรรม</t>
    </r>
  </si>
  <si>
    <r>
      <t>รร.พจ.ฯ</t>
    </r>
    <r>
      <rPr>
        <sz val="14"/>
        <color rgb="FF1014AC"/>
        <rFont val="TH SarabunPSK"/>
        <family val="2"/>
      </rPr>
      <t xml:space="preserve"> มี 2 กิจกรรม</t>
    </r>
  </si>
  <si>
    <r>
      <rPr>
        <sz val="15"/>
        <rFont val="TH SarabunPSK"/>
        <family val="2"/>
      </rPr>
      <t>จำนวนครั้งในการจัดกิจกรรมที่ลดผลกระทบต่อสภาพแวดล้อม</t>
    </r>
    <r>
      <rPr>
        <sz val="15"/>
        <color rgb="FF0033CC"/>
        <rFont val="TH SarabunPSK"/>
        <family val="2"/>
      </rPr>
      <t xml:space="preserve"> </t>
    </r>
    <r>
      <rPr>
        <sz val="15"/>
        <color rgb="FF1014AC"/>
        <rFont val="TH SarabunPSK"/>
        <family val="2"/>
      </rPr>
      <t>(CRS)</t>
    </r>
  </si>
  <si>
    <r>
      <rPr>
        <u/>
        <sz val="14"/>
        <color rgb="FF1014AC"/>
        <rFont val="TH SarabunPSK"/>
        <family val="2"/>
      </rPr>
      <t>รร.พจ.ฯ</t>
    </r>
    <r>
      <rPr>
        <sz val="14"/>
        <color rgb="FF1014AC"/>
        <rFont val="TH SarabunPSK"/>
        <family val="2"/>
      </rPr>
      <t xml:space="preserve"> มี 1 ชิ้น</t>
    </r>
  </si>
  <si>
    <r>
      <t>จำนวนกระบวนการที่มีการปรับปรุงการทำงาน โดย</t>
    </r>
    <r>
      <rPr>
        <sz val="15"/>
        <color rgb="FF1014AC"/>
        <rFont val="TH SarabunPSK"/>
        <family val="2"/>
      </rPr>
      <t>การนำเทคโนโลยีดิจิทัล</t>
    </r>
  </si>
  <si>
    <t>มาใช้ประโยชน์</t>
  </si>
  <si>
    <t>2) CP4.1.7 กระบวนการพัฒนาห้องเรียน (วทร.ฯ) ปรับปรุงอินเตอร์เน็ตความเร็วสูง อุปกรณ์ เครื่องช่วยการศึกษาในห้องเรียน ห้องสัมมนา โดยนำมาจากข้อเสนอแนะของ นศ. รุ่นที่ 52</t>
  </si>
  <si>
    <r>
      <t>(</t>
    </r>
    <r>
      <rPr>
        <u/>
        <sz val="16"/>
        <color rgb="FF1014AC"/>
        <rFont val="TH SarabunPSK"/>
        <family val="2"/>
      </rPr>
      <t>ข้อมูล ณ 31 พ.ค.64</t>
    </r>
    <r>
      <rPr>
        <sz val="16"/>
        <color rgb="FF1014AC"/>
        <rFont val="TH SarabunPSK"/>
        <family val="2"/>
      </rPr>
      <t>)</t>
    </r>
  </si>
  <si>
    <r>
      <t xml:space="preserve">(ข้อมูล งป.61- งป.63 และ </t>
    </r>
    <r>
      <rPr>
        <b/>
        <u/>
        <sz val="18"/>
        <color rgb="FF1014AC"/>
        <rFont val="TH SarabunPSK"/>
        <family val="2"/>
      </rPr>
      <t>งป.64 : 1 ต.ค.63 - 31 พ.ค.64</t>
    </r>
    <r>
      <rPr>
        <b/>
        <sz val="18"/>
        <color rgb="FF1014AC"/>
        <rFont val="TH SarabunPSK"/>
        <family val="2"/>
      </rPr>
      <t>)</t>
    </r>
  </si>
  <si>
    <r>
      <t xml:space="preserve">รายละเอียดประกอบรายงานผลลัพธ์การดำเนินการตามตัวชี้วัดที่สำคัญในหมวด 7 ของ ยศ.ทร. </t>
    </r>
    <r>
      <rPr>
        <b/>
        <sz val="15"/>
        <color rgb="FF0000FF"/>
        <rFont val="TH SarabunPSK"/>
        <family val="2"/>
      </rPr>
      <t>ครั้งที่ 2 ประจำปี งป.64</t>
    </r>
    <r>
      <rPr>
        <b/>
        <sz val="15"/>
        <rFont val="TH SarabunPSK"/>
        <family val="2"/>
      </rPr>
      <t xml:space="preserve"> (ข้อมูล งป.61-63 และ </t>
    </r>
    <r>
      <rPr>
        <b/>
        <u/>
        <sz val="15"/>
        <rFont val="TH SarabunPSK"/>
        <family val="2"/>
      </rPr>
      <t xml:space="preserve">งป.64 : </t>
    </r>
    <r>
      <rPr>
        <b/>
        <u/>
        <sz val="15"/>
        <color rgb="FF1014AC"/>
        <rFont val="TH SarabunPSK"/>
        <family val="2"/>
      </rPr>
      <t>1 ต.ค.63 - 31 พ.ค.64</t>
    </r>
    <r>
      <rPr>
        <b/>
        <sz val="15"/>
        <rFont val="TH SarabunPSK"/>
        <family val="2"/>
      </rPr>
      <t>)</t>
    </r>
  </si>
  <si>
    <r>
      <rPr>
        <b/>
        <u/>
        <sz val="14"/>
        <color theme="1"/>
        <rFont val="TH SarabunPSK"/>
        <family val="2"/>
      </rPr>
      <t>งป.64</t>
    </r>
    <r>
      <rPr>
        <b/>
        <sz val="14"/>
        <color theme="1"/>
        <rFont val="TH SarabunPSK"/>
        <family val="2"/>
      </rPr>
      <t xml:space="preserve">  มี 3</t>
    </r>
    <r>
      <rPr>
        <b/>
        <sz val="14"/>
        <color rgb="FF0000FF"/>
        <rFont val="TH SarabunPSK"/>
        <family val="2"/>
      </rPr>
      <t>+11=14</t>
    </r>
    <r>
      <rPr>
        <b/>
        <sz val="14"/>
        <color theme="1"/>
        <rFont val="TH SarabunPSK"/>
        <family val="2"/>
      </rPr>
      <t xml:space="preserve"> หน่วย   </t>
    </r>
    <r>
      <rPr>
        <b/>
        <sz val="14"/>
        <color rgb="FF0000FF"/>
        <rFont val="TH SarabunPSK"/>
        <family val="2"/>
      </rPr>
      <t>ศภษ.+กอศ.+กปภ.+รร.ชต.+ศยร.+วทร.+รร.สธ.+รร.ชุมพล+กหส.+กปศ.+กบศ.</t>
    </r>
  </si>
  <si>
    <r>
      <rPr>
        <b/>
        <u/>
        <sz val="14"/>
        <rFont val="TH SarabunPSK"/>
        <family val="2"/>
      </rPr>
      <t>งป.64</t>
    </r>
    <r>
      <rPr>
        <b/>
        <sz val="14"/>
        <rFont val="TH SarabunPSK"/>
        <family val="2"/>
      </rPr>
      <t xml:space="preserve"> รวม 7</t>
    </r>
    <r>
      <rPr>
        <b/>
        <sz val="14"/>
        <color rgb="FF1014AC"/>
        <rFont val="TH SarabunPSK"/>
        <family val="2"/>
      </rPr>
      <t xml:space="preserve">+10 = 17 </t>
    </r>
    <r>
      <rPr>
        <b/>
        <sz val="14"/>
        <rFont val="TH SarabunPSK"/>
        <family val="2"/>
      </rPr>
      <t xml:space="preserve">กิจกรรม  </t>
    </r>
    <r>
      <rPr>
        <b/>
        <sz val="14"/>
        <color rgb="FF1014AC"/>
        <rFont val="TH SarabunPSK"/>
        <family val="2"/>
      </rPr>
      <t xml:space="preserve"> สน.1+ รร.ชุมพล3+วทร.6</t>
    </r>
  </si>
  <si>
    <r>
      <t>หน่วยอื่น ๆ ใน ยศ.ทร.</t>
    </r>
    <r>
      <rPr>
        <b/>
        <sz val="14"/>
        <color rgb="FF1014AC"/>
        <rFont val="TH SarabunPSK"/>
        <family val="2"/>
      </rPr>
      <t xml:space="preserve"> มี 1 กิจกรรม</t>
    </r>
  </si>
  <si>
    <r>
      <rPr>
        <b/>
        <u/>
        <sz val="14"/>
        <rFont val="TH SarabunPSK"/>
        <family val="2"/>
      </rPr>
      <t>งป.64</t>
    </r>
    <r>
      <rPr>
        <b/>
        <sz val="14"/>
        <rFont val="TH SarabunPSK"/>
        <family val="2"/>
      </rPr>
      <t xml:space="preserve">  มี 2</t>
    </r>
    <r>
      <rPr>
        <b/>
        <sz val="14"/>
        <color rgb="FF1014AC"/>
        <rFont val="TH SarabunPSK"/>
        <family val="2"/>
      </rPr>
      <t>+3 = 5 ครั้ง   รร.พจ.2+ ชุมพล1</t>
    </r>
  </si>
  <si>
    <r>
      <t>ฝวก.ฯ</t>
    </r>
    <r>
      <rPr>
        <sz val="15"/>
        <color rgb="FF1014AC"/>
        <rFont val="TH SarabunPSK"/>
        <family val="2"/>
      </rPr>
      <t xml:space="preserve"> จัด 2 ครั้ง</t>
    </r>
  </si>
  <si>
    <r>
      <rPr>
        <b/>
        <u/>
        <sz val="15"/>
        <color theme="1"/>
        <rFont val="TH SarabunPSK"/>
        <family val="2"/>
      </rPr>
      <t>งป. 64</t>
    </r>
    <r>
      <rPr>
        <sz val="15"/>
        <color theme="1"/>
        <rFont val="TH SarabunPSK"/>
        <family val="2"/>
      </rPr>
      <t xml:space="preserve"> </t>
    </r>
    <r>
      <rPr>
        <b/>
        <sz val="15"/>
        <color theme="1"/>
        <rFont val="TH SarabunPSK"/>
        <family val="2"/>
      </rPr>
      <t>มี 4+</t>
    </r>
    <r>
      <rPr>
        <b/>
        <sz val="15"/>
        <color rgb="FF0000FF"/>
        <rFont val="TH SarabunPSK"/>
        <family val="2"/>
      </rPr>
      <t>15 = 19 ครั้ง</t>
    </r>
    <r>
      <rPr>
        <sz val="15"/>
        <color rgb="FF0000FF"/>
        <rFont val="TH SarabunPSK"/>
        <family val="2"/>
      </rPr>
      <t xml:space="preserve"> +รร.ชุมพล13+ฝวก.2+ รร.สธ.1</t>
    </r>
  </si>
  <si>
    <t>2. ฝวก.ฯ จัดอบรมและถ่ายทอดความรู้ระหว่างอาจารย์อาวุโสและอาจารย์ใหม่ ใน...........</t>
  </si>
  <si>
    <r>
      <t>ฝวก.ฯ</t>
    </r>
    <r>
      <rPr>
        <sz val="14"/>
        <rFont val="TH SarabunPSK"/>
        <family val="2"/>
      </rPr>
      <t xml:space="preserve"> มี 4 ชิ้น</t>
    </r>
  </si>
  <si>
    <r>
      <rPr>
        <b/>
        <u/>
        <sz val="15"/>
        <rFont val="TH SarabunPSK"/>
        <family val="2"/>
      </rPr>
      <t>งป.64</t>
    </r>
    <r>
      <rPr>
        <b/>
        <sz val="15"/>
        <rFont val="TH SarabunPSK"/>
        <family val="2"/>
      </rPr>
      <t xml:space="preserve"> มี 5+1</t>
    </r>
    <r>
      <rPr>
        <b/>
        <sz val="15"/>
        <color rgb="FF0000FF"/>
        <rFont val="TH SarabunPSK"/>
        <family val="2"/>
      </rPr>
      <t xml:space="preserve">9 = 24 </t>
    </r>
    <r>
      <rPr>
        <b/>
        <sz val="15"/>
        <rFont val="TH SarabunPSK"/>
        <family val="2"/>
      </rPr>
      <t xml:space="preserve">กิจกรรรม  </t>
    </r>
    <r>
      <rPr>
        <b/>
        <sz val="15"/>
        <color rgb="FF1014AC"/>
        <rFont val="TH SarabunPSK"/>
        <family val="2"/>
      </rPr>
      <t xml:space="preserve"> ศภษ.1+กอศ.1+กปภ.1+รร.ชุมพล5+กง.1+กธก1+วทร.+กหส1+กปศ.2+พจ.1+ฝวก.4</t>
    </r>
  </si>
  <si>
    <r>
      <rPr>
        <b/>
        <u/>
        <sz val="15"/>
        <rFont val="TH SarabunPSK"/>
        <family val="2"/>
      </rPr>
      <t>งป.64</t>
    </r>
    <r>
      <rPr>
        <b/>
        <sz val="15"/>
        <rFont val="TH SarabunPSK"/>
        <family val="2"/>
      </rPr>
      <t xml:space="preserve">  มี 15+</t>
    </r>
    <r>
      <rPr>
        <b/>
        <sz val="15"/>
        <color rgb="FF0000FF"/>
        <rFont val="TH SarabunPSK"/>
        <family val="2"/>
      </rPr>
      <t>14 = 29</t>
    </r>
    <r>
      <rPr>
        <b/>
        <sz val="15"/>
        <rFont val="TH SarabunPSK"/>
        <family val="2"/>
      </rPr>
      <t xml:space="preserve"> กระบวนการ  </t>
    </r>
    <r>
      <rPr>
        <b/>
        <sz val="15"/>
        <color rgb="FF1014AC"/>
        <rFont val="TH SarabunPSK"/>
        <family val="2"/>
      </rPr>
      <t>กอศ.1+ รร.ชุมพล4+รร.พจ.3+กศษ.1+วทร.2+กปภ.3</t>
    </r>
  </si>
  <si>
    <r>
      <rPr>
        <b/>
        <u/>
        <sz val="14"/>
        <rFont val="TH SarabunPSK"/>
        <family val="2"/>
      </rPr>
      <t>งป.64</t>
    </r>
    <r>
      <rPr>
        <b/>
        <sz val="14"/>
        <rFont val="TH SarabunPSK"/>
        <family val="2"/>
      </rPr>
      <t xml:space="preserve"> มี 31+</t>
    </r>
    <r>
      <rPr>
        <b/>
        <sz val="14"/>
        <color rgb="FF0000FF"/>
        <rFont val="TH SarabunPSK"/>
        <family val="2"/>
      </rPr>
      <t>8 = 39</t>
    </r>
    <r>
      <rPr>
        <b/>
        <sz val="14"/>
        <rFont val="TH SarabunPSK"/>
        <family val="2"/>
      </rPr>
      <t xml:space="preserve"> กระบวนการ </t>
    </r>
    <r>
      <rPr>
        <b/>
        <sz val="14"/>
        <color rgb="FFC00000"/>
        <rFont val="TH SarabunPSK"/>
        <family val="2"/>
      </rPr>
      <t xml:space="preserve"> </t>
    </r>
    <r>
      <rPr>
        <b/>
        <sz val="14"/>
        <color rgb="FF1014AC"/>
        <rFont val="TH SarabunPSK"/>
        <family val="2"/>
      </rPr>
      <t>กอศ.+ รร.ชุมพล3+วทร.2+พจ.1+กปภ.1</t>
    </r>
  </si>
  <si>
    <r>
      <rPr>
        <b/>
        <u/>
        <sz val="14"/>
        <rFont val="TH SarabunPSK"/>
        <family val="2"/>
      </rPr>
      <t>งป.64</t>
    </r>
    <r>
      <rPr>
        <b/>
        <sz val="14"/>
        <rFont val="TH SarabunPSK"/>
        <family val="2"/>
      </rPr>
      <t xml:space="preserve"> รวม 2</t>
    </r>
    <r>
      <rPr>
        <b/>
        <sz val="14"/>
        <color rgb="FF1014AC"/>
        <rFont val="TH SarabunPSK"/>
        <family val="2"/>
      </rPr>
      <t>+17 = 19</t>
    </r>
    <r>
      <rPr>
        <b/>
        <sz val="14"/>
        <rFont val="TH SarabunPSK"/>
        <family val="2"/>
      </rPr>
      <t xml:space="preserve"> กระบวนการ  </t>
    </r>
    <r>
      <rPr>
        <b/>
        <sz val="14"/>
        <color rgb="FF1014AC"/>
        <rFont val="TH SarabunPSK"/>
        <family val="2"/>
      </rPr>
      <t>ศภษ.1+ กอศ.1+ กปภ.2+รร.ชต.1+วทร.2+รร.สธ.1+ศยร.1+รร.ชุมพล2+กหส.1+กศษ.1+กบศ.3+ฝวก.1</t>
    </r>
  </si>
  <si>
    <t xml:space="preserve">  ตรวจถูกต้อง</t>
  </si>
  <si>
    <t xml:space="preserve">น.อ.หญิง </t>
  </si>
  <si>
    <t>(ชมภู  พัฒนพงษ์)</t>
  </si>
  <si>
    <t xml:space="preserve">      เลขานุการคณะทำงานย่อยหมวด 7ฯ</t>
  </si>
  <si>
    <t>มิ.ย.64</t>
  </si>
  <si>
    <r>
      <rPr>
        <b/>
        <u/>
        <sz val="14"/>
        <color rgb="FF0000FF"/>
        <rFont val="TH SarabunPSK"/>
        <family val="2"/>
      </rPr>
      <t>งป.64</t>
    </r>
    <r>
      <rPr>
        <b/>
        <sz val="14"/>
        <color rgb="FF0000FF"/>
        <rFont val="TH SarabunPSK"/>
        <family val="2"/>
      </rPr>
      <t xml:space="preserve"> มี จำนวน 24/25 ข้อ </t>
    </r>
    <r>
      <rPr>
        <sz val="14"/>
        <color rgb="FFC00000"/>
        <rFont val="TH SarabunPSK"/>
        <family val="2"/>
      </rPr>
      <t xml:space="preserve"> </t>
    </r>
    <r>
      <rPr>
        <sz val="14"/>
        <color rgb="FF1014AC"/>
        <rFont val="TH SarabunPSK"/>
        <family val="2"/>
      </rPr>
      <t>ศภษ.1+กอศ.1+กปภ.4+รร.ชต.1+กธก2+วทร.3/4+ศยร.3+รร.ชุมพล7/7+กหส.1+พจ.1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</si>
</sst>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\(0\)"/>
    <numFmt numFmtId="188" formatCode="0.0"/>
  </numFmts>
  <fonts count="182">
    <font>
      <sz val="11"/>
      <color indexed="8"/>
      <name val="Calibri"/>
    </font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  <charset val="222"/>
    </font>
    <font>
      <sz val="14"/>
      <color theme="1"/>
      <name val="TH SarabunPSK"/>
      <family val="2"/>
      <charset val="222"/>
    </font>
    <font>
      <sz val="14"/>
      <color theme="1"/>
      <name val="TH SarabunPSK"/>
      <family val="2"/>
      <charset val="222"/>
    </font>
    <font>
      <sz val="14"/>
      <color theme="1"/>
      <name val="TH SarabunPSK"/>
      <family val="2"/>
      <charset val="222"/>
    </font>
    <font>
      <sz val="14"/>
      <color theme="1"/>
      <name val="TH SarabunPSK"/>
      <family val="2"/>
      <charset val="22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u/>
      <sz val="16"/>
      <color indexed="8"/>
      <name val="TH SarabunPSK"/>
      <family val="2"/>
    </font>
    <font>
      <sz val="16"/>
      <name val="TH SarabunPSK"/>
      <family val="2"/>
    </font>
    <font>
      <sz val="14"/>
      <color indexed="8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  <charset val="222"/>
    </font>
    <font>
      <sz val="14"/>
      <color indexed="8"/>
      <name val="Calibri"/>
      <family val="2"/>
      <charset val="222"/>
    </font>
    <font>
      <sz val="14"/>
      <name val="TH SarabunPSK"/>
      <family val="2"/>
      <charset val="222"/>
    </font>
    <font>
      <sz val="15"/>
      <color indexed="8"/>
      <name val="TH SarabunPSK"/>
      <family val="2"/>
    </font>
    <font>
      <sz val="15"/>
      <name val="TH SarabunPSK"/>
      <family val="2"/>
    </font>
    <font>
      <sz val="15"/>
      <color indexed="39"/>
      <name val="TH SarabunPSK"/>
      <family val="2"/>
    </font>
    <font>
      <b/>
      <sz val="15"/>
      <color indexed="8"/>
      <name val="TH SarabunPSK"/>
      <family val="2"/>
    </font>
    <font>
      <b/>
      <u/>
      <sz val="15"/>
      <color indexed="8"/>
      <name val="TH SarabunPSK"/>
      <family val="2"/>
    </font>
    <font>
      <b/>
      <sz val="15"/>
      <color indexed="39"/>
      <name val="TH SarabunPSK"/>
      <family val="2"/>
    </font>
    <font>
      <sz val="11"/>
      <color indexed="8"/>
      <name val="TH SarabunPSK"/>
      <family val="2"/>
    </font>
    <font>
      <sz val="8"/>
      <name val="TH SarabunPSK"/>
      <family val="2"/>
    </font>
    <font>
      <b/>
      <sz val="16"/>
      <color rgb="FF0000FF"/>
      <name val="TH SarabunPSK"/>
      <family val="2"/>
    </font>
    <font>
      <sz val="16"/>
      <color rgb="FF0000FF"/>
      <name val="TH SarabunPSK"/>
      <family val="2"/>
    </font>
    <font>
      <sz val="16"/>
      <color rgb="FF3333FF"/>
      <name val="TH SarabunPSK"/>
      <family val="2"/>
    </font>
    <font>
      <b/>
      <sz val="14"/>
      <color rgb="FF7030A0"/>
      <name val="TH SarabunPSK"/>
      <family val="2"/>
    </font>
    <font>
      <sz val="15"/>
      <color rgb="FF3333FF"/>
      <name val="TH SarabunPSK"/>
      <family val="2"/>
    </font>
    <font>
      <sz val="15"/>
      <color rgb="FF0000FF"/>
      <name val="TH SarabunPSK"/>
      <family val="2"/>
    </font>
    <font>
      <b/>
      <sz val="15"/>
      <color rgb="FF0000FF"/>
      <name val="TH SarabunPSK"/>
      <family val="2"/>
    </font>
    <font>
      <sz val="15"/>
      <color rgb="FFFF0000"/>
      <name val="TH SarabunPSK"/>
      <family val="2"/>
    </font>
    <font>
      <sz val="15"/>
      <color rgb="FF002060"/>
      <name val="TH SarabunPSK"/>
      <family val="2"/>
    </font>
    <font>
      <sz val="15"/>
      <color theme="1"/>
      <name val="TH SarabunPSK"/>
      <family val="2"/>
    </font>
    <font>
      <b/>
      <u/>
      <sz val="15"/>
      <color rgb="FF0000FF"/>
      <name val="TH SarabunPSK"/>
      <family val="2"/>
    </font>
    <font>
      <b/>
      <sz val="15"/>
      <color theme="1"/>
      <name val="TH SarabunPSK"/>
      <family val="2"/>
    </font>
    <font>
      <b/>
      <u/>
      <sz val="15"/>
      <name val="TH SarabunPSK"/>
      <family val="2"/>
    </font>
    <font>
      <b/>
      <sz val="15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6"/>
      <color theme="1"/>
      <name val="TH SarabunPSK"/>
      <family val="2"/>
      <charset val="222"/>
    </font>
    <font>
      <sz val="15"/>
      <color rgb="FF0033CC"/>
      <name val="TH SarabunPSK"/>
      <family val="2"/>
    </font>
    <font>
      <sz val="16"/>
      <color rgb="FF000000"/>
      <name val="TH SarabunPSK"/>
      <family val="2"/>
    </font>
    <font>
      <sz val="14"/>
      <color rgb="FF002060"/>
      <name val="TH SarabunPSK"/>
      <family val="2"/>
    </font>
    <font>
      <b/>
      <u/>
      <sz val="15"/>
      <color rgb="FF000066"/>
      <name val="TH SarabunPSK"/>
      <family val="2"/>
    </font>
    <font>
      <sz val="15"/>
      <color rgb="FF000066"/>
      <name val="TH SarabunPSK"/>
      <family val="2"/>
    </font>
    <font>
      <b/>
      <sz val="16"/>
      <color theme="9" tint="0.79998168889431442"/>
      <name val="TH SarabunPSK"/>
      <family val="2"/>
    </font>
    <font>
      <sz val="15"/>
      <color theme="9" tint="0.79998168889431442"/>
      <name val="TH SarabunPSK"/>
      <family val="2"/>
    </font>
    <font>
      <b/>
      <sz val="16"/>
      <color rgb="FF000000"/>
      <name val="TH SarabunPSK"/>
      <family val="2"/>
    </font>
    <font>
      <sz val="14"/>
      <color theme="0"/>
      <name val="TH SarabunPSK"/>
      <family val="2"/>
      <charset val="222"/>
    </font>
    <font>
      <b/>
      <sz val="14"/>
      <color indexed="8"/>
      <name val="TH SarabunPSK"/>
      <family val="2"/>
    </font>
    <font>
      <sz val="14"/>
      <color theme="6" tint="0.79998168889431442"/>
      <name val="TH SarabunPSK"/>
      <family val="2"/>
      <charset val="222"/>
    </font>
    <font>
      <b/>
      <sz val="14"/>
      <name val="TH SarabunPSK"/>
      <family val="2"/>
    </font>
    <font>
      <u/>
      <sz val="15"/>
      <name val="TH SarabunPSK"/>
      <family val="2"/>
    </font>
    <font>
      <sz val="15"/>
      <color rgb="FF000000"/>
      <name val="TH SarabunPSK"/>
      <family val="2"/>
    </font>
    <font>
      <sz val="6"/>
      <color theme="1"/>
      <name val="TH SarabunPSK"/>
      <family val="2"/>
      <charset val="222"/>
    </font>
    <font>
      <sz val="8"/>
      <color theme="1"/>
      <name val="TH SarabunPSK"/>
      <family val="2"/>
      <charset val="222"/>
    </font>
    <font>
      <sz val="5"/>
      <color theme="1"/>
      <name val="TH SarabunPSK"/>
      <family val="2"/>
      <charset val="222"/>
    </font>
    <font>
      <sz val="14"/>
      <color rgb="FFFF0000"/>
      <name val="TH SarabunPSK"/>
      <family val="2"/>
    </font>
    <font>
      <b/>
      <sz val="15"/>
      <color rgb="FF002060"/>
      <name val="TH SarabunPSK"/>
      <family val="2"/>
    </font>
    <font>
      <u/>
      <sz val="14"/>
      <color rgb="FF0000FF"/>
      <name val="TH SarabunPSK"/>
      <family val="2"/>
    </font>
    <font>
      <sz val="12"/>
      <color indexed="8"/>
      <name val="TH SarabunPSK"/>
      <family val="2"/>
    </font>
    <font>
      <u/>
      <sz val="15"/>
      <color rgb="FF0000FF"/>
      <name val="TH SarabunPSK"/>
      <family val="2"/>
    </font>
    <font>
      <b/>
      <u/>
      <sz val="15"/>
      <color rgb="FF002060"/>
      <name val="TH SarabunPSK"/>
      <family val="2"/>
    </font>
    <font>
      <b/>
      <sz val="14"/>
      <color rgb="FF002060"/>
      <name val="TH SarabunPSK"/>
      <family val="2"/>
    </font>
    <font>
      <b/>
      <u/>
      <sz val="14"/>
      <color rgb="FF002060"/>
      <name val="TH SarabunPSK"/>
      <family val="2"/>
    </font>
    <font>
      <sz val="14"/>
      <color rgb="FFC00000"/>
      <name val="TH SarabunPSK"/>
      <family val="2"/>
      <charset val="222"/>
    </font>
    <font>
      <sz val="12"/>
      <color theme="1"/>
      <name val="TH SarabunPSK"/>
      <family val="2"/>
    </font>
    <font>
      <sz val="14"/>
      <color rgb="FF002060"/>
      <name val="TH SarabunPSK"/>
      <family val="2"/>
      <charset val="222"/>
    </font>
    <font>
      <sz val="14"/>
      <color rgb="FFC00000"/>
      <name val="TH SarabunPSK"/>
      <family val="2"/>
    </font>
    <font>
      <sz val="14"/>
      <color rgb="FF0000FF"/>
      <name val="TH SarabunPSK"/>
      <family val="2"/>
    </font>
    <font>
      <sz val="15"/>
      <color rgb="FFC00000"/>
      <name val="TH SarabunPSK"/>
      <family val="2"/>
    </font>
    <font>
      <sz val="16"/>
      <color rgb="FFC00000"/>
      <name val="TH SarabunPSK"/>
      <family val="2"/>
    </font>
    <font>
      <u/>
      <sz val="15"/>
      <color indexed="8"/>
      <name val="TH SarabunPSK"/>
      <family val="2"/>
    </font>
    <font>
      <sz val="16"/>
      <color rgb="FFC00000"/>
      <name val="TH SarabunPSK"/>
      <family val="2"/>
      <charset val="222"/>
    </font>
    <font>
      <b/>
      <sz val="16"/>
      <name val="TH SarabunPSK"/>
      <family val="2"/>
    </font>
    <font>
      <b/>
      <sz val="14"/>
      <color rgb="FF0033CC"/>
      <name val="TH SarabunPSK"/>
      <family val="2"/>
    </font>
    <font>
      <b/>
      <sz val="14"/>
      <color rgb="FF0000FF"/>
      <name val="TH SarabunPSK"/>
      <family val="2"/>
    </font>
    <font>
      <b/>
      <u/>
      <sz val="15"/>
      <color theme="5" tint="-0.499984740745262"/>
      <name val="TH SarabunPSK"/>
      <family val="2"/>
    </font>
    <font>
      <b/>
      <u/>
      <sz val="15"/>
      <color theme="7" tint="-0.499984740745262"/>
      <name val="TH SarabunPSK"/>
      <family val="2"/>
    </font>
    <font>
      <sz val="18"/>
      <color indexed="8"/>
      <name val="TH SarabunPSK"/>
      <family val="2"/>
    </font>
    <font>
      <b/>
      <sz val="18"/>
      <color rgb="FF7030A0"/>
      <name val="TH SarabunPSK"/>
      <family val="2"/>
    </font>
    <font>
      <sz val="22"/>
      <color indexed="8"/>
      <name val="TH SarabunPSK"/>
      <family val="2"/>
    </font>
    <font>
      <b/>
      <sz val="18"/>
      <color rgb="FF000000"/>
      <name val="TH SarabunPSK"/>
      <family val="2"/>
    </font>
    <font>
      <b/>
      <sz val="28"/>
      <color rgb="FF0000FF"/>
      <name val="TH SarabunPSK"/>
      <family val="2"/>
    </font>
    <font>
      <sz val="28"/>
      <color rgb="FF0000FF"/>
      <name val="Calibri"/>
      <family val="2"/>
    </font>
    <font>
      <b/>
      <sz val="26"/>
      <name val="TH SarabunPSK"/>
      <family val="2"/>
    </font>
    <font>
      <sz val="11"/>
      <name val="Calibri"/>
      <family val="2"/>
    </font>
    <font>
      <b/>
      <sz val="28"/>
      <color theme="0"/>
      <name val="TH SarabunPSK"/>
      <family val="2"/>
    </font>
    <font>
      <sz val="28"/>
      <color theme="0"/>
      <name val="Calibri"/>
      <family val="2"/>
    </font>
    <font>
      <sz val="7"/>
      <name val="TH SarabunPSK"/>
      <family val="2"/>
      <charset val="222"/>
    </font>
    <font>
      <i/>
      <sz val="15"/>
      <name val="TH SarabunPSK"/>
      <family val="2"/>
    </font>
    <font>
      <i/>
      <u/>
      <sz val="15"/>
      <name val="TH SarabunPSK"/>
      <family val="2"/>
    </font>
    <font>
      <b/>
      <sz val="11"/>
      <color indexed="8"/>
      <name val="TH SarabunPSK"/>
      <family val="2"/>
    </font>
    <font>
      <b/>
      <sz val="12"/>
      <color indexed="8"/>
      <name val="TH SarabunPSK"/>
      <family val="2"/>
    </font>
    <font>
      <sz val="14"/>
      <color indexed="8"/>
      <name val="Calibri"/>
      <family val="2"/>
    </font>
    <font>
      <sz val="14"/>
      <color rgb="FF000000"/>
      <name val="TH SarabunPSK"/>
      <family val="2"/>
    </font>
    <font>
      <b/>
      <u/>
      <sz val="16"/>
      <name val="TH SarabunPSK"/>
      <family val="2"/>
    </font>
    <font>
      <sz val="16"/>
      <color theme="0"/>
      <name val="TH SarabunPSK"/>
      <family val="2"/>
    </font>
    <font>
      <sz val="14"/>
      <color rgb="FF0033CC"/>
      <name val="TH SarabunPSK"/>
      <family val="2"/>
      <charset val="222"/>
    </font>
    <font>
      <sz val="14"/>
      <color rgb="FF0033CC"/>
      <name val="TH SarabunPSK"/>
      <family val="2"/>
    </font>
    <font>
      <sz val="15"/>
      <color theme="0"/>
      <name val="TH SarabunPSK"/>
      <family val="2"/>
    </font>
    <font>
      <b/>
      <sz val="15"/>
      <color theme="0"/>
      <name val="TH SarabunPSK"/>
      <family val="2"/>
    </font>
    <font>
      <u/>
      <sz val="15"/>
      <color theme="0"/>
      <name val="TH SarabunPSK"/>
      <family val="2"/>
    </font>
    <font>
      <sz val="14"/>
      <color theme="0"/>
      <name val="TH SarabunPSK"/>
      <family val="2"/>
    </font>
    <font>
      <b/>
      <sz val="16"/>
      <color theme="0"/>
      <name val="TH SarabunPSK"/>
      <family val="2"/>
    </font>
    <font>
      <b/>
      <u/>
      <sz val="15"/>
      <color theme="0"/>
      <name val="TH SarabunPSK"/>
      <family val="2"/>
    </font>
    <font>
      <u/>
      <sz val="16"/>
      <color theme="0"/>
      <name val="TH SarabunPSK"/>
      <family val="2"/>
    </font>
    <font>
      <b/>
      <sz val="14"/>
      <color theme="0"/>
      <name val="TH SarabunPSK"/>
      <family val="2"/>
    </font>
    <font>
      <u/>
      <sz val="15"/>
      <color rgb="FF002060"/>
      <name val="TH SarabunPSK"/>
      <family val="2"/>
    </font>
    <font>
      <u/>
      <sz val="14"/>
      <color rgb="FF002060"/>
      <name val="TH SarabunPSK"/>
      <family val="2"/>
    </font>
    <font>
      <sz val="12"/>
      <name val="TH SarabunPSK"/>
      <family val="2"/>
    </font>
    <font>
      <sz val="16"/>
      <color rgb="FF0033CC"/>
      <name val="TH SarabunPSK"/>
      <family val="2"/>
    </font>
    <font>
      <b/>
      <sz val="15"/>
      <color rgb="FF000000"/>
      <name val="TH SarabunPSK"/>
      <family val="2"/>
    </font>
    <font>
      <b/>
      <u/>
      <sz val="15"/>
      <color rgb="FF000000"/>
      <name val="TH SarabunPSK"/>
      <family val="2"/>
    </font>
    <font>
      <sz val="16"/>
      <color rgb="FF002060"/>
      <name val="TH SarabunPSK"/>
      <family val="2"/>
    </font>
    <font>
      <sz val="12"/>
      <color rgb="FF002060"/>
      <name val="TH SarabunPSK"/>
      <family val="2"/>
    </font>
    <font>
      <b/>
      <sz val="12"/>
      <color rgb="FF002060"/>
      <name val="TH SarabunPSK"/>
      <family val="2"/>
    </font>
    <font>
      <sz val="12"/>
      <color rgb="FF000066"/>
      <name val="TH SarabunPSK"/>
      <family val="2"/>
    </font>
    <font>
      <sz val="14"/>
      <color indexed="8"/>
      <name val="Wingdings"/>
      <charset val="2"/>
    </font>
    <font>
      <sz val="18"/>
      <color theme="1"/>
      <name val="TH SarabunPSK"/>
      <family val="2"/>
    </font>
    <font>
      <sz val="18"/>
      <color theme="1"/>
      <name val="Wingdings"/>
      <charset val="2"/>
    </font>
    <font>
      <sz val="18"/>
      <name val="TH SarabunPSK"/>
      <family val="2"/>
    </font>
    <font>
      <b/>
      <u/>
      <sz val="14"/>
      <name val="TH SarabunPSK"/>
      <family val="2"/>
    </font>
    <font>
      <b/>
      <u/>
      <sz val="14"/>
      <color rgb="FF000066"/>
      <name val="TH SarabunPSK"/>
      <family val="2"/>
    </font>
    <font>
      <sz val="14"/>
      <color rgb="FF000066"/>
      <name val="TH SarabunPSK"/>
      <family val="2"/>
    </font>
    <font>
      <u/>
      <sz val="15"/>
      <color theme="1"/>
      <name val="TH SarabunPSK"/>
      <family val="2"/>
    </font>
    <font>
      <u/>
      <sz val="14"/>
      <name val="TH SarabunPSK"/>
      <family val="2"/>
    </font>
    <font>
      <sz val="15"/>
      <color indexed="8"/>
      <name val="Wingdings"/>
      <charset val="2"/>
    </font>
    <font>
      <b/>
      <u/>
      <sz val="15"/>
      <color rgb="FFC00000"/>
      <name val="TH SarabunPSK"/>
      <family val="2"/>
    </font>
    <font>
      <b/>
      <sz val="15"/>
      <color rgb="FF7030A0"/>
      <name val="TH SarabunPSK"/>
      <family val="2"/>
    </font>
    <font>
      <b/>
      <sz val="15"/>
      <color indexed="62"/>
      <name val="TH SarabunPSK"/>
      <family val="2"/>
    </font>
    <font>
      <sz val="15"/>
      <color rgb="FF1014AC"/>
      <name val="TH SarabunPSK"/>
      <family val="2"/>
    </font>
    <font>
      <u/>
      <sz val="15"/>
      <color rgb="FF1014AC"/>
      <name val="TH SarabunPSK"/>
      <family val="2"/>
    </font>
    <font>
      <b/>
      <u/>
      <sz val="15"/>
      <color rgb="FF1014AC"/>
      <name val="TH SarabunPSK"/>
      <family val="2"/>
    </font>
    <font>
      <b/>
      <sz val="15"/>
      <color rgb="FF1014AC"/>
      <name val="TH SarabunPSK"/>
      <family val="2"/>
    </font>
    <font>
      <b/>
      <sz val="14"/>
      <color rgb="FFC00000"/>
      <name val="TH SarabunPSK"/>
      <family val="2"/>
    </font>
    <font>
      <b/>
      <u/>
      <sz val="14"/>
      <color rgb="FF1014AC"/>
      <name val="TH SarabunPSK"/>
      <family val="2"/>
    </font>
    <font>
      <sz val="14"/>
      <color rgb="FF1014AC"/>
      <name val="TH SarabunPSK"/>
      <family val="2"/>
    </font>
    <font>
      <sz val="16"/>
      <color theme="0"/>
      <name val="TH SarabunPSK"/>
      <family val="2"/>
      <charset val="222"/>
    </font>
    <font>
      <sz val="8"/>
      <name val="Calibri"/>
      <family val="2"/>
    </font>
    <font>
      <sz val="16"/>
      <color rgb="FFFF0000"/>
      <name val="TH SarabunPSK"/>
      <family val="2"/>
    </font>
    <font>
      <sz val="14"/>
      <color rgb="FF1014AC"/>
      <name val="TH SarabunPSK"/>
      <family val="2"/>
      <charset val="222"/>
    </font>
    <font>
      <sz val="14"/>
      <color rgb="FFFF0000"/>
      <name val="TH SarabunPSK"/>
      <family val="2"/>
      <charset val="222"/>
    </font>
    <font>
      <b/>
      <u/>
      <sz val="14"/>
      <color rgb="FF0000FF"/>
      <name val="TH SarabunPSK"/>
      <family val="2"/>
    </font>
    <font>
      <sz val="14"/>
      <color rgb="FF0000FF"/>
      <name val="TH SarabunPSK"/>
      <family val="2"/>
      <charset val="222"/>
    </font>
    <font>
      <u/>
      <sz val="14"/>
      <color indexed="8"/>
      <name val="TH SarabunPSK"/>
      <family val="2"/>
    </font>
    <font>
      <b/>
      <sz val="14"/>
      <color rgb="FF1014AC"/>
      <name val="TH SarabunPSK"/>
      <family val="2"/>
    </font>
    <font>
      <u/>
      <sz val="14"/>
      <color rgb="FF1014AC"/>
      <name val="TH SarabunPSK"/>
      <family val="2"/>
    </font>
    <font>
      <b/>
      <u/>
      <sz val="14"/>
      <color rgb="FFC00000"/>
      <name val="TH SarabunPSK"/>
      <family val="2"/>
    </font>
    <font>
      <b/>
      <u/>
      <sz val="14"/>
      <color theme="0"/>
      <name val="TH SarabunPSK"/>
      <family val="2"/>
      <charset val="222"/>
    </font>
    <font>
      <u/>
      <sz val="14"/>
      <color indexed="8"/>
      <name val="TH SarabunPSK"/>
      <family val="2"/>
      <charset val="222"/>
    </font>
    <font>
      <b/>
      <u/>
      <sz val="14"/>
      <color rgb="FFC00000"/>
      <name val="TH SarabunPSK"/>
      <family val="2"/>
      <charset val="222"/>
    </font>
    <font>
      <u/>
      <sz val="14"/>
      <color rgb="FF002060"/>
      <name val="TH SarabunPSK"/>
      <family val="2"/>
      <charset val="222"/>
    </font>
    <font>
      <sz val="15"/>
      <color indexed="8"/>
      <name val="Wingdings 2"/>
      <family val="1"/>
      <charset val="2"/>
    </font>
    <font>
      <sz val="16"/>
      <color rgb="FF0000FF"/>
      <name val="TH SarabunPSK"/>
      <family val="2"/>
      <charset val="222"/>
    </font>
    <font>
      <b/>
      <sz val="14"/>
      <color indexed="8"/>
      <name val="TH SarabunPSK"/>
      <family val="2"/>
      <charset val="222"/>
    </font>
    <font>
      <b/>
      <sz val="14"/>
      <color rgb="FF1014AC"/>
      <name val="TH SarabunPSK"/>
      <family val="2"/>
      <charset val="222"/>
    </font>
    <font>
      <b/>
      <sz val="14"/>
      <name val="TH SarabunPSK"/>
      <family val="2"/>
      <charset val="222"/>
    </font>
    <font>
      <b/>
      <u/>
      <sz val="16"/>
      <color rgb="FF0000FF"/>
      <name val="TH SarabunPSK"/>
      <family val="2"/>
    </font>
    <font>
      <u/>
      <sz val="14"/>
      <color theme="1"/>
      <name val="TH SarabunPSK"/>
      <family val="2"/>
    </font>
    <font>
      <sz val="14"/>
      <color rgb="FF7030A0"/>
      <name val="TH SarabunPSK"/>
      <family val="2"/>
    </font>
    <font>
      <b/>
      <u/>
      <sz val="14"/>
      <color theme="1"/>
      <name val="TH SarabunPSK"/>
      <family val="2"/>
    </font>
    <font>
      <b/>
      <sz val="16"/>
      <color rgb="FF002060"/>
      <name val="TH SarabunPSK"/>
      <family val="2"/>
    </font>
    <font>
      <b/>
      <u/>
      <sz val="15"/>
      <color theme="1"/>
      <name val="TH SarabunPSK"/>
      <family val="2"/>
    </font>
    <font>
      <u/>
      <sz val="14"/>
      <color rgb="FF7030A0"/>
      <name val="TH SarabunPSK"/>
      <family val="2"/>
    </font>
    <font>
      <sz val="16"/>
      <color rgb="FF7030A0"/>
      <name val="TH SarabunPSK"/>
      <family val="2"/>
    </font>
    <font>
      <sz val="16"/>
      <color rgb="FF1014AC"/>
      <name val="TH SarabunPSK"/>
      <family val="2"/>
    </font>
    <font>
      <sz val="12"/>
      <color rgb="FF1014AC"/>
      <name val="TH SarabunPSK"/>
      <family val="2"/>
    </font>
    <font>
      <sz val="10"/>
      <color rgb="FFC00000"/>
      <name val="TH SarabunPSK"/>
      <family val="2"/>
      <charset val="222"/>
    </font>
    <font>
      <sz val="10"/>
      <name val="TH SarabunPSK"/>
      <family val="2"/>
      <charset val="222"/>
    </font>
    <font>
      <sz val="14"/>
      <color rgb="FF7030A0"/>
      <name val="TH SarabunPSK"/>
      <family val="2"/>
      <charset val="222"/>
    </font>
    <font>
      <strike/>
      <sz val="14"/>
      <color rgb="FFC00000"/>
      <name val="TH SarabunPSK"/>
      <family val="2"/>
    </font>
    <font>
      <sz val="12"/>
      <color rgb="FF0033CC"/>
      <name val="TH SarabunPSK"/>
      <family val="2"/>
    </font>
    <font>
      <u/>
      <sz val="14"/>
      <color rgb="FF1014AC"/>
      <name val="TH SarabunPSK"/>
      <family val="2"/>
      <charset val="222"/>
    </font>
    <font>
      <sz val="7"/>
      <color rgb="FF1014AC"/>
      <name val="TH SarabunPSK"/>
      <family val="2"/>
    </font>
    <font>
      <b/>
      <sz val="18"/>
      <color rgb="FF1014AC"/>
      <name val="TH SarabunPSK"/>
      <family val="2"/>
    </font>
    <font>
      <u/>
      <sz val="16"/>
      <color rgb="FF1014AC"/>
      <name val="TH SarabunPSK"/>
      <family val="2"/>
    </font>
    <font>
      <b/>
      <u/>
      <sz val="18"/>
      <color rgb="FF1014AC"/>
      <name val="TH SarabunPSK"/>
      <family val="2"/>
    </font>
    <font>
      <sz val="13"/>
      <color indexed="8"/>
      <name val="TH SarabunPSK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19"/>
        <bgColor indexed="8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8"/>
      </patternFill>
    </fill>
    <fill>
      <patternFill patternType="solid">
        <fgColor rgb="FFFFC000"/>
        <bgColor indexed="64"/>
      </patternFill>
    </fill>
    <fill>
      <patternFill patternType="solid">
        <fgColor rgb="FFFFCC00"/>
        <bgColor indexed="8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0" tint="-4.9989318521683403E-2"/>
        <bgColor indexed="64"/>
      </patternFill>
    </fill>
  </fills>
  <borders count="32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tted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indexed="8"/>
      </top>
      <bottom/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/>
      <diagonal/>
    </border>
    <border>
      <left style="thin">
        <color auto="1"/>
      </left>
      <right/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dotted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dotted">
        <color auto="1"/>
      </bottom>
      <diagonal/>
    </border>
    <border>
      <left style="thin">
        <color auto="1"/>
      </left>
      <right style="thin">
        <color indexed="8"/>
      </right>
      <top style="dotted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tted">
        <color auto="1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dotted">
        <color auto="1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dotted">
        <color auto="1"/>
      </top>
      <bottom style="dotted">
        <color auto="1"/>
      </bottom>
      <diagonal/>
    </border>
    <border>
      <left style="thin">
        <color indexed="8"/>
      </left>
      <right style="thin">
        <color indexed="8"/>
      </right>
      <top style="dotted">
        <color auto="1"/>
      </top>
      <bottom style="dotted">
        <color auto="1"/>
      </bottom>
      <diagonal/>
    </border>
    <border>
      <left style="thin">
        <color indexed="8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/>
      <top style="thin">
        <color indexed="8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auto="1"/>
      </top>
      <bottom/>
      <diagonal/>
    </border>
    <border>
      <left style="thin">
        <color indexed="8"/>
      </left>
      <right/>
      <top/>
      <bottom style="thin">
        <color auto="1"/>
      </bottom>
      <diagonal/>
    </border>
    <border>
      <left/>
      <right style="thin">
        <color indexed="8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dotted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dotted">
        <color indexed="8"/>
      </top>
      <bottom style="dotted">
        <color indexed="8"/>
      </bottom>
      <diagonal/>
    </border>
    <border>
      <left/>
      <right/>
      <top style="dotted">
        <color indexed="8"/>
      </top>
      <bottom style="dotted">
        <color indexed="8"/>
      </bottom>
      <diagonal/>
    </border>
    <border>
      <left/>
      <right style="thin">
        <color indexed="8"/>
      </right>
      <top style="dotted">
        <color indexed="8"/>
      </top>
      <bottom style="dotted">
        <color indexed="8"/>
      </bottom>
      <diagonal/>
    </border>
    <border>
      <left/>
      <right/>
      <top/>
      <bottom style="dotted">
        <color indexed="8"/>
      </bottom>
      <diagonal/>
    </border>
    <border>
      <left style="thin">
        <color indexed="8"/>
      </left>
      <right/>
      <top style="thin">
        <color indexed="8"/>
      </top>
      <bottom style="dotted">
        <color auto="1"/>
      </bottom>
      <diagonal/>
    </border>
    <border>
      <left/>
      <right/>
      <top style="thin">
        <color indexed="8"/>
      </top>
      <bottom style="dotted">
        <color auto="1"/>
      </bottom>
      <diagonal/>
    </border>
    <border>
      <left/>
      <right style="thin">
        <color indexed="8"/>
      </right>
      <top style="thin">
        <color indexed="8"/>
      </top>
      <bottom style="dotted">
        <color auto="1"/>
      </bottom>
      <diagonal/>
    </border>
    <border>
      <left style="thin">
        <color indexed="8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indexed="8"/>
      </right>
      <top style="dotted">
        <color auto="1"/>
      </top>
      <bottom style="dotted">
        <color auto="1"/>
      </bottom>
      <diagonal/>
    </border>
    <border>
      <left style="thin">
        <color indexed="8"/>
      </left>
      <right style="thin">
        <color indexed="8"/>
      </right>
      <top style="dotted">
        <color auto="1"/>
      </top>
      <bottom/>
      <diagonal/>
    </border>
    <border>
      <left style="thin">
        <color indexed="64"/>
      </left>
      <right style="thin">
        <color indexed="8"/>
      </right>
      <top style="dotted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dotted">
        <color indexed="64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/>
      <top style="dotted">
        <color indexed="8"/>
      </top>
      <bottom style="dotted">
        <color indexed="8"/>
      </bottom>
      <diagonal/>
    </border>
    <border>
      <left/>
      <right/>
      <top style="dotted">
        <color indexed="8"/>
      </top>
      <bottom style="dotted">
        <color indexed="8"/>
      </bottom>
      <diagonal/>
    </border>
    <border>
      <left/>
      <right style="thin">
        <color indexed="8"/>
      </right>
      <top style="dotted">
        <color indexed="8"/>
      </top>
      <bottom style="dotted">
        <color indexed="8"/>
      </bottom>
      <diagonal/>
    </border>
    <border>
      <left/>
      <right/>
      <top style="dotted">
        <color indexed="8"/>
      </top>
      <bottom style="thin">
        <color indexed="8"/>
      </bottom>
      <diagonal/>
    </border>
    <border>
      <left style="thin">
        <color indexed="8"/>
      </left>
      <right/>
      <top style="dotted">
        <color indexed="8"/>
      </top>
      <bottom style="thin">
        <color indexed="8"/>
      </bottom>
      <diagonal/>
    </border>
    <border>
      <left/>
      <right style="thin">
        <color indexed="8"/>
      </right>
      <top style="dotted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indexed="8"/>
      </top>
      <bottom style="dotted">
        <color auto="1"/>
      </bottom>
      <diagonal/>
    </border>
    <border>
      <left/>
      <right/>
      <top style="thin">
        <color indexed="8"/>
      </top>
      <bottom style="dotted">
        <color auto="1"/>
      </bottom>
      <diagonal/>
    </border>
    <border>
      <left/>
      <right style="thin">
        <color indexed="8"/>
      </right>
      <top style="thin">
        <color indexed="8"/>
      </top>
      <bottom style="dotted">
        <color auto="1"/>
      </bottom>
      <diagonal/>
    </border>
    <border>
      <left style="thin">
        <color indexed="8"/>
      </left>
      <right/>
      <top style="thin">
        <color indexed="8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indexed="8"/>
      </right>
      <top style="dotted">
        <color auto="1"/>
      </top>
      <bottom style="dotted">
        <color auto="1"/>
      </bottom>
      <diagonal/>
    </border>
    <border>
      <left style="thin">
        <color indexed="8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dotted">
        <color auto="1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indexed="8"/>
      </left>
      <right style="thin">
        <color indexed="8"/>
      </right>
      <top style="dotted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tted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8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dotted">
        <color auto="1"/>
      </top>
      <bottom style="thin">
        <color indexed="8"/>
      </bottom>
      <diagonal/>
    </border>
    <border>
      <left style="thin">
        <color indexed="8"/>
      </left>
      <right/>
      <top style="dotted">
        <color auto="1"/>
      </top>
      <bottom style="thin">
        <color indexed="64"/>
      </bottom>
      <diagonal/>
    </border>
    <border>
      <left/>
      <right style="thin">
        <color indexed="8"/>
      </right>
      <top style="dotted">
        <color auto="1"/>
      </top>
      <bottom style="thin">
        <color indexed="64"/>
      </bottom>
      <diagonal/>
    </border>
    <border>
      <left style="thin">
        <color indexed="8"/>
      </left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indexed="8"/>
      </left>
      <right/>
      <top style="thin">
        <color indexed="8"/>
      </top>
      <bottom style="dotted">
        <color indexed="8"/>
      </bottom>
      <diagonal/>
    </border>
    <border>
      <left/>
      <right style="thin">
        <color auto="1"/>
      </right>
      <top style="thin">
        <color indexed="8"/>
      </top>
      <bottom style="dotted">
        <color indexed="8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indexed="8"/>
      </right>
      <top/>
      <bottom style="dotted">
        <color auto="1"/>
      </bottom>
      <diagonal/>
    </border>
    <border>
      <left style="thin">
        <color indexed="8"/>
      </left>
      <right style="thin">
        <color auto="1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indexed="8"/>
      </bottom>
      <diagonal/>
    </border>
    <border>
      <left/>
      <right style="thin">
        <color indexed="8"/>
      </right>
      <top style="dotted">
        <color auto="1"/>
      </top>
      <bottom style="thin">
        <color indexed="8"/>
      </bottom>
      <diagonal/>
    </border>
    <border>
      <left style="thin">
        <color indexed="8"/>
      </left>
      <right/>
      <top/>
      <bottom style="dotted">
        <color indexed="8"/>
      </bottom>
      <diagonal/>
    </border>
    <border>
      <left/>
      <right style="thin">
        <color indexed="8"/>
      </right>
      <top/>
      <bottom style="dotted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/>
      <top style="dotted">
        <color indexed="8"/>
      </top>
      <bottom/>
      <diagonal/>
    </border>
    <border>
      <left/>
      <right/>
      <top style="dotted">
        <color indexed="8"/>
      </top>
      <bottom/>
      <diagonal/>
    </border>
    <border>
      <left/>
      <right style="thin">
        <color indexed="8"/>
      </right>
      <top style="dotted">
        <color indexed="8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indexed="8"/>
      </right>
      <top style="dotted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tted">
        <color auto="1"/>
      </bottom>
      <diagonal/>
    </border>
    <border>
      <left style="thin">
        <color indexed="8"/>
      </left>
      <right/>
      <top style="dotted">
        <color auto="1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tted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dotted">
        <color indexed="8"/>
      </bottom>
      <diagonal/>
    </border>
    <border>
      <left/>
      <right/>
      <top style="thin">
        <color indexed="8"/>
      </top>
      <bottom style="dotted">
        <color indexed="8"/>
      </bottom>
      <diagonal/>
    </border>
    <border>
      <left/>
      <right style="thin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auto="1"/>
      </bottom>
      <diagonal/>
    </border>
    <border>
      <left style="thin">
        <color indexed="8"/>
      </left>
      <right style="thin">
        <color auto="1"/>
      </right>
      <top/>
      <bottom/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indexed="8"/>
      </right>
      <top/>
      <bottom style="dotted">
        <color auto="1"/>
      </bottom>
      <diagonal/>
    </border>
    <border>
      <left style="thin">
        <color auto="1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auto="1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dotted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dotted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dotted">
        <color indexed="8"/>
      </top>
      <bottom/>
      <diagonal/>
    </border>
    <border>
      <left/>
      <right/>
      <top style="dotted">
        <color indexed="8"/>
      </top>
      <bottom/>
      <diagonal/>
    </border>
    <border>
      <left/>
      <right style="thin">
        <color indexed="8"/>
      </right>
      <top style="dotted">
        <color indexed="8"/>
      </top>
      <bottom/>
      <diagonal/>
    </border>
    <border>
      <left style="thin">
        <color indexed="8"/>
      </left>
      <right/>
      <top style="dotted">
        <color indexed="8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dotted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auto="1"/>
      </left>
      <right/>
      <top/>
      <bottom style="dotted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 style="thin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thin">
        <color indexed="8"/>
      </right>
      <top style="dashed">
        <color auto="1"/>
      </top>
      <bottom/>
      <diagonal/>
    </border>
    <border>
      <left style="thin">
        <color indexed="8"/>
      </left>
      <right/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8"/>
      </left>
      <right/>
      <top style="dotted">
        <color indexed="8"/>
      </top>
      <bottom/>
      <diagonal/>
    </border>
    <border>
      <left/>
      <right/>
      <top style="dotted">
        <color indexed="8"/>
      </top>
      <bottom/>
      <diagonal/>
    </border>
    <border>
      <left/>
      <right style="thin">
        <color indexed="8"/>
      </right>
      <top style="dotted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indexed="8"/>
      </left>
      <right style="thin">
        <color indexed="8"/>
      </right>
      <top style="dotted">
        <color auto="1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indexed="8"/>
      </top>
      <bottom/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indexed="8"/>
      </left>
      <right/>
      <top style="dotted">
        <color auto="1"/>
      </top>
      <bottom style="thin">
        <color indexed="64"/>
      </bottom>
      <diagonal/>
    </border>
    <border>
      <left/>
      <right style="thin">
        <color indexed="8"/>
      </right>
      <top style="dotted">
        <color auto="1"/>
      </top>
      <bottom style="thin">
        <color indexed="64"/>
      </bottom>
      <diagonal/>
    </border>
    <border>
      <left style="thin">
        <color indexed="8"/>
      </left>
      <right/>
      <top style="dotted">
        <color auto="1"/>
      </top>
      <bottom/>
      <diagonal/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tted">
        <color auto="1"/>
      </top>
      <bottom style="dotted">
        <color auto="1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dotted">
        <color indexed="8"/>
      </top>
      <bottom style="dotted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dotted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dotted">
        <color indexed="8"/>
      </top>
      <bottom style="dotted">
        <color indexed="8"/>
      </bottom>
      <diagonal/>
    </border>
    <border>
      <left/>
      <right/>
      <top style="dotted">
        <color indexed="8"/>
      </top>
      <bottom style="dotted">
        <color indexed="8"/>
      </bottom>
      <diagonal/>
    </border>
    <border>
      <left/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/>
      <top style="dotted">
        <color auto="1"/>
      </top>
      <bottom style="dotted">
        <color indexed="8"/>
      </bottom>
      <diagonal/>
    </border>
    <border>
      <left/>
      <right/>
      <top style="dotted">
        <color auto="1"/>
      </top>
      <bottom style="dotted">
        <color indexed="8"/>
      </bottom>
      <diagonal/>
    </border>
    <border>
      <left/>
      <right style="thin">
        <color indexed="8"/>
      </right>
      <top style="dotted">
        <color auto="1"/>
      </top>
      <bottom style="dotted">
        <color indexed="8"/>
      </bottom>
      <diagonal/>
    </border>
    <border>
      <left/>
      <right/>
      <top style="thin">
        <color indexed="8"/>
      </top>
      <bottom style="dotted">
        <color auto="1"/>
      </bottom>
      <diagonal/>
    </border>
    <border>
      <left style="thin">
        <color indexed="8"/>
      </left>
      <right/>
      <top style="thin">
        <color indexed="8"/>
      </top>
      <bottom style="dotted">
        <color auto="1"/>
      </bottom>
      <diagonal/>
    </border>
    <border>
      <left/>
      <right style="thin">
        <color indexed="8"/>
      </right>
      <top style="thin">
        <color indexed="8"/>
      </top>
      <bottom style="dotted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/>
      <bottom style="thin">
        <color auto="1"/>
      </bottom>
      <diagonal/>
    </border>
  </borders>
  <cellStyleXfs count="1">
    <xf numFmtId="0" fontId="0" fillId="0" borderId="0" applyFill="0" applyProtection="0"/>
  </cellStyleXfs>
  <cellXfs count="3601">
    <xf numFmtId="0" fontId="0" fillId="0" borderId="0" xfId="0" applyFill="1" applyProtection="1"/>
    <xf numFmtId="0" fontId="7" fillId="0" borderId="0" xfId="0" applyFont="1" applyFill="1" applyProtection="1"/>
    <xf numFmtId="0" fontId="7" fillId="2" borderId="1" xfId="0" applyFont="1" applyFill="1" applyBorder="1" applyAlignment="1" applyProtection="1">
      <alignment horizontal="left" vertical="center"/>
    </xf>
    <xf numFmtId="0" fontId="7" fillId="0" borderId="0" xfId="0" applyFont="1" applyFill="1" applyAlignment="1" applyProtection="1">
      <alignment horizontal="left" vertical="top" wrapText="1"/>
    </xf>
    <xf numFmtId="0" fontId="7" fillId="0" borderId="0" xfId="0" applyFont="1" applyFill="1" applyAlignment="1" applyProtection="1">
      <alignment horizontal="left" vertical="top"/>
    </xf>
    <xf numFmtId="0" fontId="7" fillId="0" borderId="0" xfId="0" applyFont="1" applyFill="1" applyAlignment="1" applyProtection="1">
      <alignment horizontal="justify" vertical="top"/>
    </xf>
    <xf numFmtId="0" fontId="7" fillId="0" borderId="0" xfId="0" applyFont="1" applyFill="1" applyAlignment="1" applyProtection="1">
      <alignment horizontal="left" vertical="center"/>
    </xf>
    <xf numFmtId="49" fontId="8" fillId="0" borderId="5" xfId="0" applyNumberFormat="1" applyFont="1" applyFill="1" applyBorder="1" applyAlignment="1" applyProtection="1">
      <alignment horizontal="right" vertical="top" wrapText="1"/>
    </xf>
    <xf numFmtId="0" fontId="8" fillId="0" borderId="5" xfId="0" applyFont="1" applyFill="1" applyBorder="1" applyAlignment="1" applyProtection="1">
      <alignment horizontal="right" vertical="top" wrapText="1"/>
    </xf>
    <xf numFmtId="0" fontId="7" fillId="0" borderId="0" xfId="0" applyFont="1" applyFill="1" applyBorder="1" applyAlignment="1" applyProtection="1">
      <alignment horizontal="left" vertical="top" wrapText="1"/>
    </xf>
    <xf numFmtId="49" fontId="8" fillId="0" borderId="3" xfId="0" applyNumberFormat="1" applyFont="1" applyFill="1" applyBorder="1" applyAlignment="1" applyProtection="1">
      <alignment horizontal="right" vertical="top" wrapText="1"/>
    </xf>
    <xf numFmtId="0" fontId="7" fillId="0" borderId="3" xfId="0" applyFont="1" applyFill="1" applyBorder="1" applyAlignment="1" applyProtection="1">
      <alignment horizontal="center" vertical="top" wrapText="1"/>
    </xf>
    <xf numFmtId="187" fontId="26" fillId="0" borderId="6" xfId="0" applyNumberFormat="1" applyFont="1" applyFill="1" applyBorder="1" applyAlignment="1" applyProtection="1">
      <alignment horizontal="center" vertical="top" wrapText="1"/>
    </xf>
    <xf numFmtId="0" fontId="10" fillId="0" borderId="0" xfId="0" applyFont="1" applyFill="1" applyBorder="1" applyAlignment="1" applyProtection="1">
      <alignment horizontal="left" vertical="top" wrapText="1"/>
    </xf>
    <xf numFmtId="0" fontId="10" fillId="0" borderId="0" xfId="0" applyFont="1" applyFill="1" applyAlignment="1" applyProtection="1">
      <alignment horizontal="left" vertical="top" wrapText="1"/>
    </xf>
    <xf numFmtId="0" fontId="12" fillId="0" borderId="11" xfId="0" applyFont="1" applyFill="1" applyBorder="1" applyAlignment="1" applyProtection="1">
      <alignment horizontal="left" vertical="top" wrapText="1"/>
    </xf>
    <xf numFmtId="0" fontId="7" fillId="0" borderId="16" xfId="0" applyFont="1" applyFill="1" applyBorder="1" applyAlignment="1" applyProtection="1">
      <alignment horizontal="center" vertical="top" wrapText="1"/>
    </xf>
    <xf numFmtId="187" fontId="26" fillId="0" borderId="3" xfId="0" applyNumberFormat="1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top" wrapText="1"/>
    </xf>
    <xf numFmtId="0" fontId="7" fillId="0" borderId="0" xfId="0" applyFont="1" applyFill="1" applyAlignment="1" applyProtection="1">
      <alignment vertical="top"/>
    </xf>
    <xf numFmtId="0" fontId="8" fillId="0" borderId="0" xfId="0" applyFont="1" applyFill="1" applyBorder="1" applyAlignment="1" applyProtection="1">
      <alignment horizontal="right" vertical="top" wrapText="1"/>
    </xf>
    <xf numFmtId="187" fontId="28" fillId="0" borderId="6" xfId="0" applyNumberFormat="1" applyFont="1" applyFill="1" applyBorder="1" applyAlignment="1" applyProtection="1">
      <alignment horizontal="center" vertical="top" wrapText="1"/>
    </xf>
    <xf numFmtId="0" fontId="16" fillId="0" borderId="16" xfId="0" applyFont="1" applyFill="1" applyBorder="1" applyAlignment="1" applyProtection="1">
      <alignment horizontal="center" vertical="top" wrapText="1"/>
    </xf>
    <xf numFmtId="0" fontId="11" fillId="0" borderId="11" xfId="0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center" vertical="top" wrapText="1"/>
    </xf>
    <xf numFmtId="0" fontId="11" fillId="0" borderId="16" xfId="0" applyFont="1" applyFill="1" applyBorder="1" applyAlignment="1" applyProtection="1">
      <alignment horizontal="center" vertical="top" wrapText="1"/>
    </xf>
    <xf numFmtId="0" fontId="11" fillId="0" borderId="13" xfId="0" applyFont="1" applyFill="1" applyBorder="1" applyAlignment="1" applyProtection="1">
      <alignment horizontal="center" vertical="top" wrapText="1"/>
    </xf>
    <xf numFmtId="0" fontId="11" fillId="0" borderId="0" xfId="0" applyFont="1" applyFill="1" applyProtection="1"/>
    <xf numFmtId="0" fontId="12" fillId="0" borderId="11" xfId="0" applyFont="1" applyFill="1" applyBorder="1" applyAlignment="1" applyProtection="1">
      <alignment horizontal="center" vertical="top" wrapText="1"/>
    </xf>
    <xf numFmtId="0" fontId="12" fillId="0" borderId="16" xfId="0" applyFont="1" applyFill="1" applyBorder="1" applyAlignment="1" applyProtection="1">
      <alignment horizontal="center" vertical="top" wrapText="1"/>
    </xf>
    <xf numFmtId="0" fontId="17" fillId="0" borderId="16" xfId="0" applyFont="1" applyFill="1" applyBorder="1" applyAlignment="1" applyProtection="1">
      <alignment horizontal="left" vertical="top" wrapText="1"/>
    </xf>
    <xf numFmtId="0" fontId="16" fillId="0" borderId="0" xfId="0" applyFont="1" applyFill="1" applyAlignment="1" applyProtection="1">
      <alignment horizontal="left" vertical="center"/>
    </xf>
    <xf numFmtId="0" fontId="16" fillId="0" borderId="0" xfId="0" applyFont="1" applyFill="1" applyAlignment="1" applyProtection="1">
      <alignment horizontal="center" vertical="center"/>
    </xf>
    <xf numFmtId="0" fontId="16" fillId="2" borderId="0" xfId="0" applyFont="1" applyFill="1" applyBorder="1" applyAlignment="1" applyProtection="1">
      <alignment horizontal="left" vertical="center"/>
    </xf>
    <xf numFmtId="0" fontId="16" fillId="0" borderId="0" xfId="0" applyFont="1" applyFill="1" applyAlignment="1" applyProtection="1">
      <alignment horizontal="left" vertical="top" wrapText="1"/>
    </xf>
    <xf numFmtId="0" fontId="16" fillId="2" borderId="1" xfId="0" applyFont="1" applyFill="1" applyBorder="1" applyAlignment="1" applyProtection="1">
      <alignment horizontal="left" vertical="center"/>
    </xf>
    <xf numFmtId="49" fontId="19" fillId="0" borderId="5" xfId="0" applyNumberFormat="1" applyFont="1" applyFill="1" applyBorder="1" applyAlignment="1" applyProtection="1">
      <alignment horizontal="right" vertical="top" wrapText="1"/>
    </xf>
    <xf numFmtId="49" fontId="19" fillId="0" borderId="0" xfId="0" applyNumberFormat="1" applyFont="1" applyFill="1" applyBorder="1" applyAlignment="1" applyProtection="1">
      <alignment horizontal="right" vertical="top" wrapText="1"/>
    </xf>
    <xf numFmtId="0" fontId="16" fillId="0" borderId="0" xfId="0" applyFont="1" applyFill="1" applyAlignment="1" applyProtection="1">
      <alignment horizontal="left" vertical="top"/>
    </xf>
    <xf numFmtId="0" fontId="16" fillId="0" borderId="0" xfId="0" applyFont="1" applyFill="1" applyAlignment="1" applyProtection="1">
      <alignment horizontal="justify" vertical="top"/>
    </xf>
    <xf numFmtId="49" fontId="19" fillId="0" borderId="2" xfId="0" applyNumberFormat="1" applyFont="1" applyFill="1" applyBorder="1" applyAlignment="1" applyProtection="1">
      <alignment horizontal="right" vertical="top" wrapText="1"/>
    </xf>
    <xf numFmtId="0" fontId="11" fillId="2" borderId="1" xfId="0" applyFont="1" applyFill="1" applyBorder="1" applyAlignment="1" applyProtection="1">
      <alignment horizontal="left" vertical="center"/>
    </xf>
    <xf numFmtId="0" fontId="11" fillId="0" borderId="17" xfId="0" applyFont="1" applyFill="1" applyBorder="1" applyAlignment="1" applyProtection="1">
      <alignment horizontal="center" vertical="top" wrapText="1"/>
    </xf>
    <xf numFmtId="0" fontId="11" fillId="0" borderId="0" xfId="0" applyFont="1" applyFill="1" applyBorder="1" applyAlignment="1" applyProtection="1">
      <alignment horizontal="center" vertical="top" wrapText="1"/>
    </xf>
    <xf numFmtId="0" fontId="11" fillId="0" borderId="19" xfId="0" applyFont="1" applyFill="1" applyBorder="1" applyAlignment="1" applyProtection="1">
      <alignment horizontal="center" vertical="top" wrapText="1"/>
    </xf>
    <xf numFmtId="0" fontId="11" fillId="0" borderId="0" xfId="0" applyFont="1" applyFill="1" applyAlignment="1" applyProtection="1">
      <alignment horizontal="left" vertical="top" wrapText="1"/>
    </xf>
    <xf numFmtId="0" fontId="11" fillId="0" borderId="0" xfId="0" applyFont="1" applyFill="1" applyAlignment="1" applyProtection="1">
      <alignment horizontal="left" vertical="top"/>
    </xf>
    <xf numFmtId="0" fontId="11" fillId="0" borderId="0" xfId="0" applyFont="1" applyFill="1" applyAlignment="1" applyProtection="1">
      <alignment horizontal="justify" vertical="top"/>
    </xf>
    <xf numFmtId="49" fontId="12" fillId="0" borderId="16" xfId="0" applyNumberFormat="1" applyFont="1" applyFill="1" applyBorder="1" applyAlignment="1" applyProtection="1">
      <alignment horizontal="center" vertical="top" wrapText="1"/>
    </xf>
    <xf numFmtId="0" fontId="11" fillId="0" borderId="18" xfId="0" applyFont="1" applyFill="1" applyBorder="1" applyAlignment="1" applyProtection="1">
      <alignment horizontal="center" vertical="top" wrapText="1"/>
    </xf>
    <xf numFmtId="0" fontId="12" fillId="0" borderId="0" xfId="0" applyFont="1" applyFill="1" applyBorder="1" applyAlignment="1" applyProtection="1">
      <alignment horizontal="right" vertical="top"/>
    </xf>
    <xf numFmtId="0" fontId="12" fillId="0" borderId="13" xfId="0" applyFont="1" applyFill="1" applyBorder="1" applyAlignment="1" applyProtection="1">
      <alignment horizontal="center" vertical="top" wrapText="1"/>
    </xf>
    <xf numFmtId="0" fontId="12" fillId="0" borderId="11" xfId="0" applyFont="1" applyFill="1" applyBorder="1" applyAlignment="1" applyProtection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top" wrapText="1"/>
    </xf>
    <xf numFmtId="0" fontId="11" fillId="0" borderId="22" xfId="0" applyFont="1" applyFill="1" applyBorder="1" applyAlignment="1" applyProtection="1">
      <alignment horizontal="center" vertical="top" wrapText="1"/>
    </xf>
    <xf numFmtId="0" fontId="13" fillId="0" borderId="11" xfId="0" applyFont="1" applyFill="1" applyBorder="1" applyAlignment="1" applyProtection="1">
      <alignment horizontal="center" vertical="top" wrapText="1"/>
    </xf>
    <xf numFmtId="49" fontId="17" fillId="0" borderId="17" xfId="0" applyNumberFormat="1" applyFont="1" applyFill="1" applyBorder="1" applyAlignment="1" applyProtection="1">
      <alignment horizontal="left" vertical="top" wrapText="1"/>
    </xf>
    <xf numFmtId="49" fontId="17" fillId="0" borderId="19" xfId="0" applyNumberFormat="1" applyFont="1" applyFill="1" applyBorder="1" applyAlignment="1" applyProtection="1">
      <alignment horizontal="left" vertical="top" wrapText="1"/>
    </xf>
    <xf numFmtId="49" fontId="17" fillId="0" borderId="0" xfId="0" applyNumberFormat="1" applyFont="1" applyFill="1" applyBorder="1" applyAlignment="1" applyProtection="1">
      <alignment horizontal="left" vertical="top" wrapText="1"/>
    </xf>
    <xf numFmtId="0" fontId="13" fillId="0" borderId="13" xfId="0" applyFont="1" applyFill="1" applyBorder="1" applyAlignment="1" applyProtection="1">
      <alignment horizontal="center" vertical="top" wrapText="1"/>
    </xf>
    <xf numFmtId="0" fontId="14" fillId="0" borderId="13" xfId="0" applyFont="1" applyFill="1" applyBorder="1" applyAlignment="1" applyProtection="1">
      <alignment horizontal="center" vertical="top" wrapText="1"/>
    </xf>
    <xf numFmtId="0" fontId="13" fillId="0" borderId="17" xfId="0" applyFont="1" applyFill="1" applyBorder="1" applyAlignment="1" applyProtection="1">
      <alignment horizontal="center" vertical="top" wrapText="1"/>
    </xf>
    <xf numFmtId="0" fontId="13" fillId="0" borderId="3" xfId="0" applyFont="1" applyFill="1" applyBorder="1" applyAlignment="1" applyProtection="1">
      <alignment horizontal="center" vertical="top" wrapText="1"/>
    </xf>
    <xf numFmtId="0" fontId="13" fillId="0" borderId="0" xfId="0" applyFont="1" applyFill="1" applyBorder="1" applyAlignment="1" applyProtection="1">
      <alignment horizontal="left" vertical="top" wrapText="1"/>
    </xf>
    <xf numFmtId="0" fontId="13" fillId="0" borderId="0" xfId="0" applyFont="1" applyFill="1" applyAlignment="1" applyProtection="1">
      <alignment horizontal="left" vertical="top" wrapText="1"/>
    </xf>
    <xf numFmtId="0" fontId="13" fillId="0" borderId="0" xfId="0" applyFont="1" applyFill="1" applyAlignment="1" applyProtection="1">
      <alignment horizontal="left" vertical="top"/>
    </xf>
    <xf numFmtId="0" fontId="13" fillId="0" borderId="0" xfId="0" applyFont="1" applyFill="1" applyAlignment="1" applyProtection="1">
      <alignment horizontal="justify" vertical="top"/>
    </xf>
    <xf numFmtId="0" fontId="13" fillId="0" borderId="0" xfId="0" applyFont="1" applyFill="1" applyAlignment="1" applyProtection="1">
      <alignment horizontal="left" vertical="center"/>
    </xf>
    <xf numFmtId="49" fontId="17" fillId="0" borderId="3" xfId="0" applyNumberFormat="1" applyFont="1" applyFill="1" applyBorder="1" applyAlignment="1" applyProtection="1">
      <alignment horizontal="left" vertical="top" wrapText="1"/>
    </xf>
    <xf numFmtId="0" fontId="15" fillId="5" borderId="15" xfId="0" applyFont="1" applyFill="1" applyBorder="1" applyAlignment="1" applyProtection="1">
      <alignment horizontal="left" vertical="top" wrapText="1"/>
    </xf>
    <xf numFmtId="0" fontId="15" fillId="0" borderId="0" xfId="0" applyFont="1" applyFill="1" applyAlignment="1" applyProtection="1">
      <alignment horizontal="left" vertical="top" wrapText="1"/>
    </xf>
    <xf numFmtId="0" fontId="15" fillId="0" borderId="0" xfId="0" applyFont="1" applyFill="1" applyAlignment="1" applyProtection="1">
      <alignment horizontal="left" vertical="top"/>
    </xf>
    <xf numFmtId="0" fontId="15" fillId="0" borderId="0" xfId="0" applyFont="1" applyFill="1" applyAlignment="1" applyProtection="1">
      <alignment horizontal="justify" vertical="top"/>
    </xf>
    <xf numFmtId="0" fontId="15" fillId="0" borderId="0" xfId="0" applyFont="1" applyFill="1" applyProtection="1"/>
    <xf numFmtId="0" fontId="13" fillId="0" borderId="0" xfId="0" applyFont="1" applyFill="1" applyBorder="1" applyAlignment="1" applyProtection="1">
      <alignment horizontal="center" vertical="top" wrapText="1"/>
    </xf>
    <xf numFmtId="0" fontId="15" fillId="0" borderId="0" xfId="0" applyFont="1" applyFill="1" applyAlignment="1" applyProtection="1">
      <alignment vertical="top"/>
    </xf>
    <xf numFmtId="0" fontId="17" fillId="0" borderId="11" xfId="0" applyFont="1" applyFill="1" applyBorder="1" applyAlignment="1" applyProtection="1">
      <alignment horizontal="left" vertical="top" wrapText="1"/>
    </xf>
    <xf numFmtId="0" fontId="11" fillId="0" borderId="0" xfId="0" applyFont="1" applyFill="1" applyAlignment="1" applyProtection="1">
      <alignment horizontal="left" vertical="center"/>
    </xf>
    <xf numFmtId="0" fontId="12" fillId="0" borderId="0" xfId="0" applyFont="1" applyFill="1" applyAlignment="1" applyProtection="1">
      <alignment horizontal="left" vertical="top" wrapText="1"/>
    </xf>
    <xf numFmtId="0" fontId="12" fillId="0" borderId="0" xfId="0" applyFont="1" applyFill="1" applyAlignment="1" applyProtection="1">
      <alignment horizontal="left" vertical="top"/>
    </xf>
    <xf numFmtId="0" fontId="12" fillId="0" borderId="0" xfId="0" applyFont="1" applyFill="1" applyAlignment="1" applyProtection="1">
      <alignment horizontal="justify" vertical="top"/>
    </xf>
    <xf numFmtId="0" fontId="12" fillId="0" borderId="0" xfId="0" applyFont="1" applyFill="1" applyProtection="1"/>
    <xf numFmtId="0" fontId="13" fillId="0" borderId="22" xfId="0" applyFont="1" applyFill="1" applyBorder="1" applyAlignment="1" applyProtection="1">
      <alignment horizontal="center" vertical="top"/>
    </xf>
    <xf numFmtId="0" fontId="13" fillId="4" borderId="10" xfId="0" applyFont="1" applyFill="1" applyBorder="1" applyAlignment="1" applyProtection="1">
      <alignment horizontal="center" vertical="top" wrapText="1"/>
    </xf>
    <xf numFmtId="0" fontId="13" fillId="4" borderId="22" xfId="0" applyFont="1" applyFill="1" applyBorder="1" applyAlignment="1" applyProtection="1">
      <alignment horizontal="center" vertical="top" wrapText="1"/>
    </xf>
    <xf numFmtId="0" fontId="14" fillId="4" borderId="15" xfId="0" applyFont="1" applyFill="1" applyBorder="1" applyAlignment="1" applyProtection="1">
      <alignment horizontal="center" vertical="top" wrapText="1"/>
    </xf>
    <xf numFmtId="0" fontId="13" fillId="6" borderId="10" xfId="0" applyFont="1" applyFill="1" applyBorder="1" applyAlignment="1" applyProtection="1">
      <alignment horizontal="center" vertical="top" wrapText="1"/>
    </xf>
    <xf numFmtId="0" fontId="13" fillId="6" borderId="22" xfId="0" applyFont="1" applyFill="1" applyBorder="1" applyAlignment="1" applyProtection="1">
      <alignment horizontal="center" vertical="top" wrapText="1"/>
    </xf>
    <xf numFmtId="0" fontId="14" fillId="6" borderId="15" xfId="0" applyFont="1" applyFill="1" applyBorder="1" applyAlignment="1" applyProtection="1">
      <alignment horizontal="center" vertical="top" wrapText="1"/>
    </xf>
    <xf numFmtId="0" fontId="11" fillId="6" borderId="19" xfId="0" applyFont="1" applyFill="1" applyBorder="1" applyAlignment="1" applyProtection="1">
      <alignment horizontal="center" vertical="top" wrapText="1"/>
    </xf>
    <xf numFmtId="0" fontId="11" fillId="6" borderId="11" xfId="0" applyFont="1" applyFill="1" applyBorder="1" applyAlignment="1" applyProtection="1">
      <alignment horizontal="center" vertical="top" wrapText="1"/>
    </xf>
    <xf numFmtId="0" fontId="11" fillId="6" borderId="13" xfId="0" applyFont="1" applyFill="1" applyBorder="1" applyAlignment="1" applyProtection="1">
      <alignment horizontal="center" vertical="top" wrapText="1"/>
    </xf>
    <xf numFmtId="0" fontId="11" fillId="4" borderId="17" xfId="0" applyFont="1" applyFill="1" applyBorder="1" applyAlignment="1" applyProtection="1">
      <alignment horizontal="center" vertical="top" wrapText="1"/>
    </xf>
    <xf numFmtId="0" fontId="11" fillId="4" borderId="19" xfId="0" applyFont="1" applyFill="1" applyBorder="1" applyAlignment="1" applyProtection="1">
      <alignment horizontal="center" vertical="top" wrapText="1"/>
    </xf>
    <xf numFmtId="0" fontId="11" fillId="4" borderId="11" xfId="0" applyFont="1" applyFill="1" applyBorder="1" applyAlignment="1" applyProtection="1">
      <alignment horizontal="center" vertical="top" wrapText="1"/>
    </xf>
    <xf numFmtId="0" fontId="11" fillId="7" borderId="19" xfId="0" applyFont="1" applyFill="1" applyBorder="1" applyAlignment="1" applyProtection="1">
      <alignment horizontal="center" vertical="top" wrapText="1"/>
    </xf>
    <xf numFmtId="0" fontId="11" fillId="4" borderId="13" xfId="0" applyFont="1" applyFill="1" applyBorder="1" applyAlignment="1" applyProtection="1">
      <alignment horizontal="center" vertical="top" wrapText="1"/>
    </xf>
    <xf numFmtId="0" fontId="11" fillId="0" borderId="22" xfId="0" applyFont="1" applyFill="1" applyBorder="1" applyAlignment="1" applyProtection="1">
      <alignment horizontal="center" vertical="top"/>
    </xf>
    <xf numFmtId="0" fontId="11" fillId="6" borderId="16" xfId="0" applyFont="1" applyFill="1" applyBorder="1" applyAlignment="1" applyProtection="1">
      <alignment horizontal="center" vertical="top" wrapText="1"/>
    </xf>
    <xf numFmtId="0" fontId="11" fillId="4" borderId="16" xfId="0" applyFont="1" applyFill="1" applyBorder="1" applyAlignment="1" applyProtection="1">
      <alignment horizontal="center" vertical="top" wrapText="1"/>
    </xf>
    <xf numFmtId="0" fontId="13" fillId="7" borderId="10" xfId="0" applyFont="1" applyFill="1" applyBorder="1" applyAlignment="1" applyProtection="1">
      <alignment horizontal="center" vertical="top" wrapText="1"/>
    </xf>
    <xf numFmtId="0" fontId="13" fillId="7" borderId="22" xfId="0" applyFont="1" applyFill="1" applyBorder="1" applyAlignment="1" applyProtection="1">
      <alignment horizontal="center" vertical="top" wrapText="1"/>
    </xf>
    <xf numFmtId="0" fontId="14" fillId="7" borderId="15" xfId="0" applyFont="1" applyFill="1" applyBorder="1" applyAlignment="1" applyProtection="1">
      <alignment horizontal="center" vertical="top" wrapText="1"/>
    </xf>
    <xf numFmtId="0" fontId="11" fillId="7" borderId="11" xfId="0" applyFont="1" applyFill="1" applyBorder="1" applyAlignment="1" applyProtection="1">
      <alignment horizontal="center" vertical="top" wrapText="1"/>
    </xf>
    <xf numFmtId="0" fontId="11" fillId="7" borderId="16" xfId="0" applyFont="1" applyFill="1" applyBorder="1" applyAlignment="1" applyProtection="1">
      <alignment horizontal="center" vertical="top" wrapText="1"/>
    </xf>
    <xf numFmtId="0" fontId="15" fillId="6" borderId="0" xfId="0" applyFont="1" applyFill="1" applyBorder="1" applyAlignment="1" applyProtection="1">
      <alignment horizontal="center" vertical="top" wrapText="1"/>
    </xf>
    <xf numFmtId="0" fontId="15" fillId="7" borderId="0" xfId="0" applyFont="1" applyFill="1" applyBorder="1" applyAlignment="1" applyProtection="1">
      <alignment horizontal="center" vertical="top" wrapText="1"/>
    </xf>
    <xf numFmtId="0" fontId="10" fillId="6" borderId="2" xfId="0" applyFont="1" applyFill="1" applyBorder="1" applyAlignment="1" applyProtection="1">
      <alignment horizontal="center" vertical="top" wrapText="1"/>
    </xf>
    <xf numFmtId="0" fontId="23" fillId="6" borderId="4" xfId="0" applyFont="1" applyFill="1" applyBorder="1" applyAlignment="1" applyProtection="1">
      <alignment horizontal="center" vertical="top" wrapText="1"/>
    </xf>
    <xf numFmtId="0" fontId="10" fillId="4" borderId="2" xfId="0" applyFont="1" applyFill="1" applyBorder="1" applyAlignment="1" applyProtection="1">
      <alignment horizontal="center" vertical="top" wrapText="1"/>
    </xf>
    <xf numFmtId="0" fontId="23" fillId="4" borderId="4" xfId="0" applyFont="1" applyFill="1" applyBorder="1" applyAlignment="1" applyProtection="1">
      <alignment horizontal="center" vertical="top" wrapText="1"/>
    </xf>
    <xf numFmtId="0" fontId="10" fillId="7" borderId="2" xfId="0" applyFont="1" applyFill="1" applyBorder="1" applyAlignment="1" applyProtection="1">
      <alignment horizontal="center" vertical="top" wrapText="1"/>
    </xf>
    <xf numFmtId="0" fontId="23" fillId="7" borderId="4" xfId="0" applyFont="1" applyFill="1" applyBorder="1" applyAlignment="1" applyProtection="1">
      <alignment horizontal="center" vertical="top" wrapText="1"/>
    </xf>
    <xf numFmtId="0" fontId="29" fillId="0" borderId="0" xfId="0" applyFont="1" applyFill="1" applyBorder="1" applyAlignment="1" applyProtection="1">
      <alignment horizontal="left" vertical="top" wrapText="1"/>
    </xf>
    <xf numFmtId="49" fontId="30" fillId="0" borderId="2" xfId="0" applyNumberFormat="1" applyFont="1" applyFill="1" applyBorder="1" applyAlignment="1" applyProtection="1">
      <alignment horizontal="right" vertical="top" wrapText="1"/>
    </xf>
    <xf numFmtId="49" fontId="30" fillId="0" borderId="5" xfId="0" applyNumberFormat="1" applyFont="1" applyFill="1" applyBorder="1" applyAlignment="1" applyProtection="1">
      <alignment horizontal="right" vertical="top" wrapText="1"/>
    </xf>
    <xf numFmtId="49" fontId="30" fillId="0" borderId="6" xfId="0" applyNumberFormat="1" applyFont="1" applyFill="1" applyBorder="1" applyAlignment="1" applyProtection="1">
      <alignment horizontal="right" vertical="top" wrapText="1"/>
    </xf>
    <xf numFmtId="0" fontId="11" fillId="0" borderId="11" xfId="0" applyFont="1" applyFill="1" applyBorder="1" applyAlignment="1" applyProtection="1">
      <alignment horizontal="center" vertical="top" wrapText="1"/>
    </xf>
    <xf numFmtId="0" fontId="11" fillId="0" borderId="16" xfId="0" applyFont="1" applyFill="1" applyBorder="1" applyAlignment="1" applyProtection="1">
      <alignment horizontal="center" vertical="top" wrapText="1"/>
    </xf>
    <xf numFmtId="0" fontId="11" fillId="0" borderId="13" xfId="0" applyFont="1" applyFill="1" applyBorder="1" applyAlignment="1" applyProtection="1">
      <alignment horizontal="center" vertical="top" wrapText="1"/>
    </xf>
    <xf numFmtId="0" fontId="30" fillId="0" borderId="2" xfId="0" applyFont="1" applyFill="1" applyBorder="1" applyAlignment="1" applyProtection="1">
      <alignment horizontal="right" vertical="top" wrapText="1"/>
    </xf>
    <xf numFmtId="0" fontId="30" fillId="0" borderId="5" xfId="0" applyFont="1" applyFill="1" applyBorder="1" applyAlignment="1" applyProtection="1">
      <alignment horizontal="right" vertical="top" wrapText="1"/>
    </xf>
    <xf numFmtId="0" fontId="30" fillId="0" borderId="6" xfId="0" applyFont="1" applyFill="1" applyBorder="1" applyAlignment="1" applyProtection="1">
      <alignment horizontal="right" vertical="top" wrapText="1"/>
    </xf>
    <xf numFmtId="0" fontId="13" fillId="0" borderId="10" xfId="0" applyFont="1" applyFill="1" applyBorder="1" applyAlignment="1" applyProtection="1">
      <alignment horizontal="center" vertical="top" wrapText="1"/>
    </xf>
    <xf numFmtId="0" fontId="13" fillId="0" borderId="22" xfId="0" applyFont="1" applyFill="1" applyBorder="1" applyAlignment="1" applyProtection="1">
      <alignment horizontal="center" vertical="top" wrapText="1"/>
    </xf>
    <xf numFmtId="0" fontId="33" fillId="0" borderId="23" xfId="0" applyFont="1" applyBorder="1" applyAlignment="1">
      <alignment horizontal="center" vertical="center"/>
    </xf>
    <xf numFmtId="0" fontId="33" fillId="0" borderId="23" xfId="0" applyFont="1" applyBorder="1" applyAlignment="1">
      <alignment vertical="center"/>
    </xf>
    <xf numFmtId="0" fontId="33" fillId="0" borderId="14" xfId="0" applyFont="1" applyBorder="1" applyAlignment="1">
      <alignment horizontal="center" vertical="center"/>
    </xf>
    <xf numFmtId="0" fontId="33" fillId="0" borderId="14" xfId="0" applyFont="1" applyBorder="1" applyAlignment="1">
      <alignment vertical="center"/>
    </xf>
    <xf numFmtId="0" fontId="33" fillId="0" borderId="24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3" xfId="0" applyFont="1" applyBorder="1" applyAlignment="1">
      <alignment vertical="center"/>
    </xf>
    <xf numFmtId="0" fontId="17" fillId="0" borderId="24" xfId="0" applyFont="1" applyBorder="1" applyAlignment="1">
      <alignment horizontal="center" vertical="center"/>
    </xf>
    <xf numFmtId="0" fontId="17" fillId="0" borderId="24" xfId="0" applyFont="1" applyBorder="1" applyAlignment="1">
      <alignment vertical="center"/>
    </xf>
    <xf numFmtId="0" fontId="11" fillId="0" borderId="26" xfId="0" applyFont="1" applyFill="1" applyBorder="1" applyAlignment="1" applyProtection="1">
      <alignment horizontal="center" vertical="top" wrapText="1"/>
    </xf>
    <xf numFmtId="0" fontId="11" fillId="0" borderId="27" xfId="0" applyFont="1" applyFill="1" applyBorder="1" applyAlignment="1" applyProtection="1">
      <alignment horizontal="center" vertical="top" wrapText="1"/>
    </xf>
    <xf numFmtId="0" fontId="33" fillId="0" borderId="28" xfId="0" applyFont="1" applyBorder="1" applyAlignment="1">
      <alignment horizontal="center" vertical="center"/>
    </xf>
    <xf numFmtId="0" fontId="33" fillId="0" borderId="28" xfId="0" applyFont="1" applyBorder="1" applyAlignment="1">
      <alignment vertical="center"/>
    </xf>
    <xf numFmtId="49" fontId="29" fillId="0" borderId="6" xfId="0" applyNumberFormat="1" applyFont="1" applyFill="1" applyBorder="1" applyAlignment="1" applyProtection="1">
      <alignment horizontal="center" vertical="top" wrapText="1"/>
    </xf>
    <xf numFmtId="0" fontId="11" fillId="0" borderId="11" xfId="0" applyFont="1" applyFill="1" applyBorder="1" applyAlignment="1" applyProtection="1">
      <alignment horizontal="center" vertical="top" wrapText="1"/>
    </xf>
    <xf numFmtId="0" fontId="11" fillId="0" borderId="16" xfId="0" applyFont="1" applyFill="1" applyBorder="1" applyAlignment="1" applyProtection="1">
      <alignment horizontal="center" vertical="top" wrapText="1"/>
    </xf>
    <xf numFmtId="0" fontId="13" fillId="0" borderId="10" xfId="0" applyFont="1" applyFill="1" applyBorder="1" applyAlignment="1" applyProtection="1">
      <alignment horizontal="center" vertical="top" wrapText="1"/>
    </xf>
    <xf numFmtId="0" fontId="13" fillId="0" borderId="22" xfId="0" applyFont="1" applyFill="1" applyBorder="1" applyAlignment="1" applyProtection="1">
      <alignment horizontal="center" vertical="top" wrapText="1"/>
    </xf>
    <xf numFmtId="0" fontId="7" fillId="0" borderId="24" xfId="0" applyFont="1" applyFill="1" applyBorder="1" applyAlignment="1" applyProtection="1">
      <alignment horizontal="center" vertical="top" wrapText="1"/>
    </xf>
    <xf numFmtId="0" fontId="7" fillId="4" borderId="24" xfId="0" applyFont="1" applyFill="1" applyBorder="1" applyAlignment="1" applyProtection="1">
      <alignment horizontal="center" vertical="top" wrapText="1"/>
    </xf>
    <xf numFmtId="0" fontId="7" fillId="7" borderId="24" xfId="0" applyFont="1" applyFill="1" applyBorder="1" applyAlignment="1" applyProtection="1">
      <alignment horizontal="center" vertical="top" wrapText="1"/>
    </xf>
    <xf numFmtId="0" fontId="7" fillId="7" borderId="33" xfId="0" applyFont="1" applyFill="1" applyBorder="1" applyAlignment="1" applyProtection="1">
      <alignment horizontal="center" vertical="top" wrapText="1"/>
    </xf>
    <xf numFmtId="49" fontId="29" fillId="0" borderId="0" xfId="0" applyNumberFormat="1" applyFont="1" applyFill="1" applyBorder="1" applyAlignment="1" applyProtection="1">
      <alignment horizontal="center" vertical="top" wrapText="1"/>
    </xf>
    <xf numFmtId="0" fontId="12" fillId="0" borderId="0" xfId="0" applyFont="1" applyFill="1" applyBorder="1" applyAlignment="1" applyProtection="1">
      <alignment horizontal="center" vertical="top" wrapText="1"/>
    </xf>
    <xf numFmtId="49" fontId="29" fillId="0" borderId="3" xfId="0" applyNumberFormat="1" applyFont="1" applyFill="1" applyBorder="1" applyAlignment="1" applyProtection="1">
      <alignment horizontal="center" vertical="top" wrapText="1"/>
    </xf>
    <xf numFmtId="0" fontId="12" fillId="0" borderId="3" xfId="0" applyFont="1" applyFill="1" applyBorder="1" applyAlignment="1" applyProtection="1">
      <alignment horizontal="center" vertical="top" wrapText="1"/>
    </xf>
    <xf numFmtId="49" fontId="30" fillId="0" borderId="36" xfId="0" applyNumberFormat="1" applyFont="1" applyFill="1" applyBorder="1" applyAlignment="1" applyProtection="1">
      <alignment horizontal="right" vertical="top" wrapText="1"/>
    </xf>
    <xf numFmtId="49" fontId="30" fillId="0" borderId="37" xfId="0" applyNumberFormat="1" applyFont="1" applyFill="1" applyBorder="1" applyAlignment="1" applyProtection="1">
      <alignment horizontal="right" vertical="top" wrapText="1"/>
    </xf>
    <xf numFmtId="49" fontId="17" fillId="0" borderId="4" xfId="0" applyNumberFormat="1" applyFont="1" applyFill="1" applyBorder="1" applyAlignment="1" applyProtection="1">
      <alignment horizontal="center" vertical="top" wrapText="1"/>
    </xf>
    <xf numFmtId="188" fontId="17" fillId="0" borderId="38" xfId="0" applyNumberFormat="1" applyFont="1" applyFill="1" applyBorder="1" applyAlignment="1" applyProtection="1">
      <alignment horizontal="center" vertical="top" wrapText="1"/>
    </xf>
    <xf numFmtId="49" fontId="19" fillId="0" borderId="36" xfId="0" applyNumberFormat="1" applyFont="1" applyFill="1" applyBorder="1" applyAlignment="1" applyProtection="1">
      <alignment horizontal="right" vertical="top" wrapText="1"/>
    </xf>
    <xf numFmtId="49" fontId="17" fillId="0" borderId="39" xfId="0" applyNumberFormat="1" applyFont="1" applyFill="1" applyBorder="1" applyAlignment="1" applyProtection="1">
      <alignment horizontal="center" vertical="top" wrapText="1"/>
    </xf>
    <xf numFmtId="0" fontId="33" fillId="0" borderId="40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33" fillId="0" borderId="40" xfId="0" applyFont="1" applyBorder="1" applyAlignment="1">
      <alignment horizontal="center" vertical="top"/>
    </xf>
    <xf numFmtId="49" fontId="19" fillId="0" borderId="35" xfId="0" applyNumberFormat="1" applyFont="1" applyFill="1" applyBorder="1" applyAlignment="1" applyProtection="1">
      <alignment horizontal="right" vertical="top" wrapText="1"/>
    </xf>
    <xf numFmtId="187" fontId="28" fillId="0" borderId="0" xfId="0" applyNumberFormat="1" applyFont="1" applyFill="1" applyBorder="1" applyAlignment="1" applyProtection="1">
      <alignment horizontal="center" vertical="top" wrapText="1"/>
    </xf>
    <xf numFmtId="187" fontId="28" fillId="0" borderId="37" xfId="0" applyNumberFormat="1" applyFont="1" applyFill="1" applyBorder="1" applyAlignment="1" applyProtection="1">
      <alignment horizontal="center" vertical="top" wrapText="1"/>
    </xf>
    <xf numFmtId="0" fontId="11" fillId="0" borderId="44" xfId="0" applyFont="1" applyFill="1" applyBorder="1" applyAlignment="1" applyProtection="1">
      <alignment horizontal="center" vertical="top" wrapText="1"/>
    </xf>
    <xf numFmtId="0" fontId="11" fillId="6" borderId="44" xfId="0" applyFont="1" applyFill="1" applyBorder="1" applyAlignment="1" applyProtection="1">
      <alignment horizontal="center" vertical="top" wrapText="1"/>
    </xf>
    <xf numFmtId="0" fontId="11" fillId="4" borderId="44" xfId="0" applyFont="1" applyFill="1" applyBorder="1" applyAlignment="1" applyProtection="1">
      <alignment horizontal="center" vertical="top" wrapText="1"/>
    </xf>
    <xf numFmtId="0" fontId="11" fillId="7" borderId="44" xfId="0" applyFont="1" applyFill="1" applyBorder="1" applyAlignment="1" applyProtection="1">
      <alignment horizontal="center" vertical="top" wrapText="1"/>
    </xf>
    <xf numFmtId="0" fontId="11" fillId="0" borderId="45" xfId="0" applyFont="1" applyFill="1" applyBorder="1" applyAlignment="1" applyProtection="1">
      <alignment horizontal="center" vertical="top" wrapText="1"/>
    </xf>
    <xf numFmtId="0" fontId="11" fillId="4" borderId="45" xfId="0" applyFont="1" applyFill="1" applyBorder="1" applyAlignment="1" applyProtection="1">
      <alignment horizontal="center" vertical="top" wrapText="1"/>
    </xf>
    <xf numFmtId="0" fontId="11" fillId="6" borderId="46" xfId="0" applyFont="1" applyFill="1" applyBorder="1" applyAlignment="1" applyProtection="1">
      <alignment horizontal="center" vertical="top" wrapText="1"/>
    </xf>
    <xf numFmtId="0" fontId="11" fillId="6" borderId="47" xfId="0" applyFont="1" applyFill="1" applyBorder="1" applyAlignment="1" applyProtection="1">
      <alignment horizontal="center" vertical="top" wrapText="1"/>
    </xf>
    <xf numFmtId="0" fontId="11" fillId="4" borderId="47" xfId="0" applyFont="1" applyFill="1" applyBorder="1" applyAlignment="1" applyProtection="1">
      <alignment horizontal="center" vertical="top" wrapText="1"/>
    </xf>
    <xf numFmtId="0" fontId="11" fillId="7" borderId="47" xfId="0" applyFont="1" applyFill="1" applyBorder="1" applyAlignment="1" applyProtection="1">
      <alignment horizontal="center" vertical="top" wrapText="1"/>
    </xf>
    <xf numFmtId="0" fontId="11" fillId="7" borderId="34" xfId="0" applyFont="1" applyFill="1" applyBorder="1" applyAlignment="1" applyProtection="1">
      <alignment horizontal="center" vertical="top" wrapText="1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left" vertical="center"/>
    </xf>
    <xf numFmtId="49" fontId="38" fillId="0" borderId="0" xfId="0" applyNumberFormat="1" applyFont="1" applyAlignment="1">
      <alignment horizontal="left" vertical="center"/>
    </xf>
    <xf numFmtId="2" fontId="39" fillId="0" borderId="0" xfId="0" applyNumberFormat="1" applyFont="1" applyAlignment="1">
      <alignment horizontal="left" vertical="center"/>
    </xf>
    <xf numFmtId="1" fontId="38" fillId="0" borderId="0" xfId="0" applyNumberFormat="1" applyFont="1" applyAlignment="1">
      <alignment horizontal="left" vertical="center"/>
    </xf>
    <xf numFmtId="2" fontId="38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49" fontId="38" fillId="0" borderId="0" xfId="0" applyNumberFormat="1" applyFont="1" applyAlignment="1">
      <alignment vertical="center"/>
    </xf>
    <xf numFmtId="0" fontId="38" fillId="0" borderId="0" xfId="0" applyFont="1" applyAlignment="1">
      <alignment vertical="center"/>
    </xf>
    <xf numFmtId="2" fontId="39" fillId="0" borderId="0" xfId="0" applyNumberFormat="1" applyFont="1" applyAlignment="1">
      <alignment horizontal="center" vertical="center"/>
    </xf>
    <xf numFmtId="1" fontId="38" fillId="0" borderId="0" xfId="0" applyNumberFormat="1" applyFont="1" applyAlignment="1">
      <alignment horizontal="center" vertical="center"/>
    </xf>
    <xf numFmtId="2" fontId="38" fillId="0" borderId="0" xfId="0" applyNumberFormat="1" applyFont="1" applyAlignment="1">
      <alignment horizontal="center" vertical="center"/>
    </xf>
    <xf numFmtId="0" fontId="38" fillId="0" borderId="0" xfId="0" applyFont="1" applyAlignment="1">
      <alignment vertical="top" readingOrder="1"/>
    </xf>
    <xf numFmtId="0" fontId="40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2" fontId="41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42" fillId="0" borderId="0" xfId="0" applyFont="1" applyAlignment="1">
      <alignment vertical="center"/>
    </xf>
    <xf numFmtId="49" fontId="30" fillId="4" borderId="2" xfId="0" applyNumberFormat="1" applyFont="1" applyFill="1" applyBorder="1" applyAlignment="1" applyProtection="1">
      <alignment horizontal="right" vertical="top" wrapText="1"/>
    </xf>
    <xf numFmtId="0" fontId="17" fillId="0" borderId="0" xfId="0" applyFont="1" applyFill="1" applyBorder="1" applyAlignment="1" applyProtection="1">
      <alignment horizontal="left" vertical="top" wrapText="1"/>
    </xf>
    <xf numFmtId="187" fontId="28" fillId="0" borderId="30" xfId="0" applyNumberFormat="1" applyFont="1" applyFill="1" applyBorder="1" applyAlignment="1" applyProtection="1">
      <alignment horizontal="center" vertical="top" wrapText="1"/>
    </xf>
    <xf numFmtId="49" fontId="17" fillId="0" borderId="34" xfId="0" applyNumberFormat="1" applyFont="1" applyFill="1" applyBorder="1" applyAlignment="1" applyProtection="1">
      <alignment horizontal="left" vertical="top" wrapText="1"/>
    </xf>
    <xf numFmtId="49" fontId="17" fillId="0" borderId="45" xfId="0" applyNumberFormat="1" applyFont="1" applyFill="1" applyBorder="1" applyAlignment="1" applyProtection="1">
      <alignment horizontal="left" vertical="top" wrapText="1"/>
    </xf>
    <xf numFmtId="0" fontId="30" fillId="0" borderId="30" xfId="0" applyFont="1" applyFill="1" applyBorder="1" applyAlignment="1" applyProtection="1">
      <alignment horizontal="right" vertical="top" wrapText="1"/>
    </xf>
    <xf numFmtId="0" fontId="30" fillId="0" borderId="36" xfId="0" applyFont="1" applyFill="1" applyBorder="1" applyAlignment="1" applyProtection="1">
      <alignment horizontal="right" vertical="top" wrapText="1"/>
    </xf>
    <xf numFmtId="0" fontId="30" fillId="0" borderId="37" xfId="0" applyFont="1" applyFill="1" applyBorder="1" applyAlignment="1" applyProtection="1">
      <alignment horizontal="right" vertical="top" wrapText="1"/>
    </xf>
    <xf numFmtId="49" fontId="37" fillId="4" borderId="4" xfId="0" applyNumberFormat="1" applyFont="1" applyFill="1" applyBorder="1" applyAlignment="1" applyProtection="1">
      <alignment horizontal="right" vertical="top" wrapText="1"/>
    </xf>
    <xf numFmtId="0" fontId="30" fillId="4" borderId="2" xfId="0" applyFont="1" applyFill="1" applyBorder="1" applyAlignment="1" applyProtection="1">
      <alignment horizontal="right" vertical="top" wrapText="1"/>
    </xf>
    <xf numFmtId="0" fontId="37" fillId="4" borderId="4" xfId="0" applyFont="1" applyFill="1" applyBorder="1" applyAlignment="1" applyProtection="1">
      <alignment horizontal="center" vertical="center" wrapText="1"/>
    </xf>
    <xf numFmtId="0" fontId="30" fillId="4" borderId="36" xfId="0" applyFont="1" applyFill="1" applyBorder="1" applyAlignment="1" applyProtection="1">
      <alignment horizontal="right" vertical="top" wrapText="1"/>
    </xf>
    <xf numFmtId="0" fontId="30" fillId="4" borderId="37" xfId="0" applyFont="1" applyFill="1" applyBorder="1" applyAlignment="1" applyProtection="1">
      <alignment horizontal="right" vertical="center" wrapText="1"/>
    </xf>
    <xf numFmtId="0" fontId="33" fillId="0" borderId="23" xfId="0" applyFont="1" applyBorder="1" applyAlignment="1">
      <alignment vertical="center" wrapText="1"/>
    </xf>
    <xf numFmtId="0" fontId="43" fillId="0" borderId="0" xfId="0" applyFont="1" applyFill="1" applyBorder="1" applyAlignment="1" applyProtection="1">
      <alignment horizontal="left" vertical="top" wrapText="1"/>
    </xf>
    <xf numFmtId="49" fontId="33" fillId="0" borderId="51" xfId="0" applyNumberFormat="1" applyFont="1" applyBorder="1" applyAlignment="1">
      <alignment horizontal="left" vertical="center" wrapText="1"/>
    </xf>
    <xf numFmtId="0" fontId="38" fillId="0" borderId="24" xfId="0" applyFont="1" applyBorder="1" applyAlignment="1">
      <alignment horizontal="center" vertical="center" wrapText="1"/>
    </xf>
    <xf numFmtId="0" fontId="33" fillId="0" borderId="51" xfId="0" applyFont="1" applyBorder="1" applyAlignment="1">
      <alignment vertical="center" wrapText="1"/>
    </xf>
    <xf numFmtId="0" fontId="44" fillId="0" borderId="24" xfId="0" applyFont="1" applyFill="1" applyBorder="1" applyAlignment="1">
      <alignment horizontal="center" vertical="center" wrapText="1"/>
    </xf>
    <xf numFmtId="0" fontId="33" fillId="0" borderId="25" xfId="0" applyFont="1" applyBorder="1" applyAlignment="1">
      <alignment vertical="top" wrapText="1"/>
    </xf>
    <xf numFmtId="0" fontId="33" fillId="0" borderId="52" xfId="0" applyFont="1" applyBorder="1" applyAlignment="1">
      <alignment vertical="center" wrapText="1"/>
    </xf>
    <xf numFmtId="0" fontId="33" fillId="0" borderId="25" xfId="0" applyFont="1" applyBorder="1" applyAlignment="1">
      <alignment vertical="center" wrapText="1"/>
    </xf>
    <xf numFmtId="0" fontId="33" fillId="0" borderId="55" xfId="0" applyFont="1" applyBorder="1" applyAlignment="1">
      <alignment horizontal="center" vertical="center" wrapText="1"/>
    </xf>
    <xf numFmtId="0" fontId="8" fillId="0" borderId="36" xfId="0" applyFont="1" applyFill="1" applyBorder="1" applyAlignment="1" applyProtection="1">
      <alignment horizontal="right" vertical="top" wrapText="1"/>
    </xf>
    <xf numFmtId="0" fontId="7" fillId="0" borderId="34" xfId="0" applyFont="1" applyFill="1" applyBorder="1" applyAlignment="1" applyProtection="1">
      <alignment horizontal="center" vertical="top" wrapText="1"/>
    </xf>
    <xf numFmtId="0" fontId="13" fillId="6" borderId="24" xfId="0" applyFont="1" applyFill="1" applyBorder="1" applyAlignment="1" applyProtection="1">
      <alignment horizontal="center" vertical="top" wrapText="1"/>
    </xf>
    <xf numFmtId="0" fontId="13" fillId="4" borderId="24" xfId="0" applyFont="1" applyFill="1" applyBorder="1" applyAlignment="1" applyProtection="1">
      <alignment horizontal="center" vertical="top" wrapText="1"/>
    </xf>
    <xf numFmtId="0" fontId="13" fillId="7" borderId="24" xfId="0" applyFont="1" applyFill="1" applyBorder="1" applyAlignment="1" applyProtection="1">
      <alignment horizontal="center" vertical="top" wrapText="1"/>
    </xf>
    <xf numFmtId="0" fontId="13" fillId="6" borderId="53" xfId="0" applyFont="1" applyFill="1" applyBorder="1" applyAlignment="1" applyProtection="1">
      <alignment horizontal="center" vertical="top" wrapText="1"/>
    </xf>
    <xf numFmtId="0" fontId="13" fillId="4" borderId="53" xfId="0" applyFont="1" applyFill="1" applyBorder="1" applyAlignment="1" applyProtection="1">
      <alignment horizontal="center" vertical="top" wrapText="1"/>
    </xf>
    <xf numFmtId="0" fontId="13" fillId="7" borderId="53" xfId="0" applyFont="1" applyFill="1" applyBorder="1" applyAlignment="1" applyProtection="1">
      <alignment horizontal="center" vertical="top" wrapText="1"/>
    </xf>
    <xf numFmtId="0" fontId="33" fillId="0" borderId="58" xfId="0" applyFont="1" applyBorder="1" applyAlignment="1">
      <alignment vertical="center" wrapText="1"/>
    </xf>
    <xf numFmtId="0" fontId="33" fillId="0" borderId="59" xfId="0" applyFont="1" applyBorder="1" applyAlignment="1">
      <alignment vertical="center" wrapText="1"/>
    </xf>
    <xf numFmtId="0" fontId="17" fillId="0" borderId="4" xfId="0" applyFont="1" applyFill="1" applyBorder="1" applyAlignment="1" applyProtection="1">
      <alignment horizontal="center" vertical="top" wrapText="1"/>
    </xf>
    <xf numFmtId="0" fontId="8" fillId="0" borderId="2" xfId="0" applyFont="1" applyFill="1" applyBorder="1" applyAlignment="1" applyProtection="1">
      <alignment horizontal="right" vertical="top" wrapText="1"/>
    </xf>
    <xf numFmtId="0" fontId="33" fillId="0" borderId="41" xfId="0" applyFont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187" fontId="26" fillId="0" borderId="30" xfId="0" applyNumberFormat="1" applyFont="1" applyFill="1" applyBorder="1" applyAlignment="1" applyProtection="1">
      <alignment horizontal="center" vertical="top" wrapText="1"/>
    </xf>
    <xf numFmtId="49" fontId="17" fillId="0" borderId="48" xfId="0" applyNumberFormat="1" applyFont="1" applyFill="1" applyBorder="1" applyAlignment="1" applyProtection="1">
      <alignment horizontal="left" vertical="top" wrapText="1"/>
    </xf>
    <xf numFmtId="0" fontId="13" fillId="0" borderId="48" xfId="0" applyFont="1" applyFill="1" applyBorder="1" applyAlignment="1" applyProtection="1">
      <alignment horizontal="center" vertical="top" wrapText="1"/>
    </xf>
    <xf numFmtId="0" fontId="13" fillId="0" borderId="19" xfId="0" applyFont="1" applyFill="1" applyBorder="1" applyAlignment="1" applyProtection="1">
      <alignment horizontal="center" vertical="top" wrapText="1"/>
    </xf>
    <xf numFmtId="0" fontId="13" fillId="0" borderId="3" xfId="0" applyNumberFormat="1" applyFont="1" applyFill="1" applyBorder="1" applyAlignment="1" applyProtection="1">
      <alignment horizontal="center" vertical="top" wrapText="1"/>
    </xf>
    <xf numFmtId="0" fontId="7" fillId="0" borderId="53" xfId="0" applyFont="1" applyFill="1" applyBorder="1" applyAlignment="1" applyProtection="1">
      <alignment horizontal="center" vertical="top" wrapText="1"/>
    </xf>
    <xf numFmtId="49" fontId="17" fillId="0" borderId="9" xfId="0" applyNumberFormat="1" applyFont="1" applyFill="1" applyBorder="1" applyAlignment="1" applyProtection="1">
      <alignment horizontal="left" vertical="top" wrapText="1"/>
    </xf>
    <xf numFmtId="49" fontId="17" fillId="0" borderId="56" xfId="0" applyNumberFormat="1" applyFont="1" applyFill="1" applyBorder="1" applyAlignment="1" applyProtection="1">
      <alignment horizontal="left" vertical="top" wrapText="1"/>
    </xf>
    <xf numFmtId="0" fontId="13" fillId="0" borderId="9" xfId="0" applyFont="1" applyFill="1" applyBorder="1" applyAlignment="1" applyProtection="1">
      <alignment horizontal="center" vertical="top" wrapText="1"/>
    </xf>
    <xf numFmtId="0" fontId="13" fillId="0" borderId="60" xfId="0" applyFont="1" applyFill="1" applyBorder="1" applyAlignment="1" applyProtection="1">
      <alignment horizontal="center" vertical="top" wrapText="1"/>
    </xf>
    <xf numFmtId="0" fontId="13" fillId="0" borderId="61" xfId="0" applyFont="1" applyFill="1" applyBorder="1" applyAlignment="1" applyProtection="1">
      <alignment horizontal="center" vertical="top" wrapText="1"/>
    </xf>
    <xf numFmtId="0" fontId="13" fillId="0" borderId="63" xfId="0" applyFont="1" applyFill="1" applyBorder="1" applyAlignment="1" applyProtection="1">
      <alignment horizontal="center" vertical="top" wrapText="1"/>
    </xf>
    <xf numFmtId="0" fontId="13" fillId="0" borderId="64" xfId="0" applyFont="1" applyFill="1" applyBorder="1" applyAlignment="1" applyProtection="1">
      <alignment horizontal="center" vertical="top" wrapText="1"/>
    </xf>
    <xf numFmtId="0" fontId="13" fillId="0" borderId="67" xfId="0" applyFont="1" applyFill="1" applyBorder="1" applyAlignment="1" applyProtection="1">
      <alignment horizontal="center" vertical="top" wrapText="1"/>
    </xf>
    <xf numFmtId="0" fontId="33" fillId="0" borderId="53" xfId="0" applyFont="1" applyFill="1" applyBorder="1" applyAlignment="1">
      <alignment horizontal="center" vertical="center"/>
    </xf>
    <xf numFmtId="0" fontId="13" fillId="6" borderId="20" xfId="0" applyFont="1" applyFill="1" applyBorder="1" applyAlignment="1" applyProtection="1">
      <alignment horizontal="center" vertical="top" wrapText="1"/>
    </xf>
    <xf numFmtId="0" fontId="13" fillId="4" borderId="20" xfId="0" applyFont="1" applyFill="1" applyBorder="1" applyAlignment="1" applyProtection="1">
      <alignment horizontal="center" vertical="top" wrapText="1"/>
    </xf>
    <xf numFmtId="0" fontId="13" fillId="7" borderId="20" xfId="0" applyFont="1" applyFill="1" applyBorder="1" applyAlignment="1" applyProtection="1">
      <alignment horizontal="center" vertical="top" wrapText="1"/>
    </xf>
    <xf numFmtId="0" fontId="13" fillId="6" borderId="14" xfId="0" applyFont="1" applyFill="1" applyBorder="1" applyAlignment="1" applyProtection="1">
      <alignment horizontal="center" vertical="top" wrapText="1"/>
    </xf>
    <xf numFmtId="0" fontId="13" fillId="4" borderId="14" xfId="0" applyFont="1" applyFill="1" applyBorder="1" applyAlignment="1" applyProtection="1">
      <alignment horizontal="center" vertical="top" wrapText="1"/>
    </xf>
    <xf numFmtId="0" fontId="13" fillId="7" borderId="14" xfId="0" applyFont="1" applyFill="1" applyBorder="1" applyAlignment="1" applyProtection="1">
      <alignment horizontal="center" vertical="top" wrapText="1"/>
    </xf>
    <xf numFmtId="0" fontId="7" fillId="0" borderId="29" xfId="0" applyFont="1" applyFill="1" applyBorder="1" applyAlignment="1" applyProtection="1">
      <alignment horizontal="center" vertical="top" wrapText="1"/>
    </xf>
    <xf numFmtId="0" fontId="13" fillId="6" borderId="29" xfId="0" applyFont="1" applyFill="1" applyBorder="1" applyAlignment="1" applyProtection="1">
      <alignment horizontal="center" vertical="top" wrapText="1"/>
    </xf>
    <xf numFmtId="0" fontId="13" fillId="4" borderId="29" xfId="0" applyFont="1" applyFill="1" applyBorder="1" applyAlignment="1" applyProtection="1">
      <alignment horizontal="center" vertical="top" wrapText="1"/>
    </xf>
    <xf numFmtId="0" fontId="13" fillId="7" borderId="29" xfId="0" applyFont="1" applyFill="1" applyBorder="1" applyAlignment="1" applyProtection="1">
      <alignment horizontal="center" vertical="top" wrapText="1"/>
    </xf>
    <xf numFmtId="0" fontId="8" fillId="0" borderId="3" xfId="0" applyFont="1" applyFill="1" applyBorder="1" applyAlignment="1" applyProtection="1">
      <alignment horizontal="right" vertical="top" wrapText="1"/>
    </xf>
    <xf numFmtId="0" fontId="43" fillId="0" borderId="3" xfId="0" applyFont="1" applyFill="1" applyBorder="1" applyAlignment="1" applyProtection="1">
      <alignment horizontal="left" vertical="top" wrapText="1"/>
    </xf>
    <xf numFmtId="0" fontId="12" fillId="0" borderId="35" xfId="0" applyFont="1" applyFill="1" applyBorder="1" applyAlignment="1" applyProtection="1">
      <alignment horizontal="right" vertical="top"/>
    </xf>
    <xf numFmtId="0" fontId="7" fillId="4" borderId="12" xfId="0" applyFont="1" applyFill="1" applyBorder="1" applyAlignment="1" applyProtection="1">
      <alignment horizontal="center" vertical="top" wrapText="1"/>
    </xf>
    <xf numFmtId="0" fontId="13" fillId="4" borderId="12" xfId="0" applyFont="1" applyFill="1" applyBorder="1" applyAlignment="1" applyProtection="1">
      <alignment horizontal="center" vertical="top" wrapText="1"/>
    </xf>
    <xf numFmtId="0" fontId="8" fillId="4" borderId="36" xfId="0" applyFont="1" applyFill="1" applyBorder="1" applyAlignment="1" applyProtection="1">
      <alignment horizontal="right" vertical="top" wrapText="1"/>
    </xf>
    <xf numFmtId="0" fontId="35" fillId="4" borderId="42" xfId="0" applyFont="1" applyFill="1" applyBorder="1" applyAlignment="1">
      <alignment horizontal="center" vertical="top"/>
    </xf>
    <xf numFmtId="0" fontId="11" fillId="0" borderId="11" xfId="0" applyFont="1" applyFill="1" applyBorder="1" applyAlignment="1" applyProtection="1">
      <alignment horizontal="center" vertical="top" wrapText="1"/>
    </xf>
    <xf numFmtId="0" fontId="11" fillId="0" borderId="16" xfId="0" applyFont="1" applyFill="1" applyBorder="1" applyAlignment="1" applyProtection="1">
      <alignment horizontal="center" vertical="top" wrapText="1"/>
    </xf>
    <xf numFmtId="0" fontId="11" fillId="0" borderId="13" xfId="0" applyFont="1" applyFill="1" applyBorder="1" applyAlignment="1" applyProtection="1">
      <alignment horizontal="center" vertical="top" wrapText="1"/>
    </xf>
    <xf numFmtId="0" fontId="13" fillId="0" borderId="72" xfId="0" applyFont="1" applyFill="1" applyBorder="1" applyAlignment="1" applyProtection="1">
      <alignment horizontal="center" vertical="top" wrapText="1"/>
    </xf>
    <xf numFmtId="0" fontId="13" fillId="6" borderId="73" xfId="0" applyFont="1" applyFill="1" applyBorder="1" applyAlignment="1" applyProtection="1">
      <alignment horizontal="center" vertical="top" wrapText="1"/>
    </xf>
    <xf numFmtId="0" fontId="13" fillId="4" borderId="73" xfId="0" applyFont="1" applyFill="1" applyBorder="1" applyAlignment="1" applyProtection="1">
      <alignment horizontal="center" vertical="top" wrapText="1"/>
    </xf>
    <xf numFmtId="0" fontId="13" fillId="7" borderId="73" xfId="0" applyFont="1" applyFill="1" applyBorder="1" applyAlignment="1" applyProtection="1">
      <alignment horizontal="center" vertical="top" wrapText="1"/>
    </xf>
    <xf numFmtId="0" fontId="11" fillId="0" borderId="72" xfId="0" applyFont="1" applyFill="1" applyBorder="1" applyAlignment="1" applyProtection="1">
      <alignment horizontal="center" vertical="top" wrapText="1"/>
    </xf>
    <xf numFmtId="0" fontId="11" fillId="0" borderId="73" xfId="0" applyFont="1" applyFill="1" applyBorder="1" applyAlignment="1" applyProtection="1">
      <alignment horizontal="center" vertical="top" wrapText="1"/>
    </xf>
    <xf numFmtId="0" fontId="11" fillId="0" borderId="29" xfId="0" applyFont="1" applyFill="1" applyBorder="1" applyAlignment="1" applyProtection="1">
      <alignment horizontal="center" vertical="top" wrapText="1"/>
    </xf>
    <xf numFmtId="49" fontId="32" fillId="0" borderId="6" xfId="0" applyNumberFormat="1" applyFont="1" applyFill="1" applyBorder="1" applyAlignment="1" applyProtection="1">
      <alignment horizontal="center" vertical="top" wrapText="1"/>
    </xf>
    <xf numFmtId="1" fontId="32" fillId="0" borderId="6" xfId="0" applyNumberFormat="1" applyFont="1" applyFill="1" applyBorder="1" applyAlignment="1" applyProtection="1">
      <alignment horizontal="center" vertical="top" wrapText="1"/>
    </xf>
    <xf numFmtId="187" fontId="32" fillId="0" borderId="6" xfId="0" applyNumberFormat="1" applyFont="1" applyFill="1" applyBorder="1" applyAlignment="1" applyProtection="1">
      <alignment horizontal="center" vertical="top" wrapText="1"/>
    </xf>
    <xf numFmtId="49" fontId="32" fillId="0" borderId="37" xfId="0" applyNumberFormat="1" applyFont="1" applyFill="1" applyBorder="1" applyAlignment="1" applyProtection="1">
      <alignment horizontal="center" vertical="top" wrapText="1"/>
    </xf>
    <xf numFmtId="187" fontId="32" fillId="0" borderId="37" xfId="0" applyNumberFormat="1" applyFont="1" applyFill="1" applyBorder="1" applyAlignment="1" applyProtection="1">
      <alignment horizontal="center" vertical="top" wrapText="1"/>
    </xf>
    <xf numFmtId="0" fontId="32" fillId="0" borderId="40" xfId="0" applyFont="1" applyBorder="1" applyAlignment="1">
      <alignment horizontal="center" vertical="top"/>
    </xf>
    <xf numFmtId="49" fontId="32" fillId="0" borderId="30" xfId="0" applyNumberFormat="1" applyFont="1" applyFill="1" applyBorder="1" applyAlignment="1" applyProtection="1">
      <alignment horizontal="center" vertical="top" wrapText="1"/>
    </xf>
    <xf numFmtId="0" fontId="32" fillId="0" borderId="0" xfId="0" applyFont="1" applyFill="1" applyBorder="1" applyAlignment="1" applyProtection="1">
      <alignment horizontal="left" vertical="top" wrapText="1"/>
    </xf>
    <xf numFmtId="0" fontId="32" fillId="0" borderId="41" xfId="0" applyFont="1" applyBorder="1" applyAlignment="1">
      <alignment horizontal="center" vertical="top"/>
    </xf>
    <xf numFmtId="0" fontId="32" fillId="0" borderId="40" xfId="0" applyFont="1" applyFill="1" applyBorder="1" applyAlignment="1">
      <alignment horizontal="center" vertical="center"/>
    </xf>
    <xf numFmtId="0" fontId="33" fillId="0" borderId="23" xfId="0" applyFont="1" applyBorder="1" applyAlignment="1">
      <alignment horizontal="center" vertical="top" wrapText="1"/>
    </xf>
    <xf numFmtId="0" fontId="33" fillId="0" borderId="23" xfId="0" applyFont="1" applyBorder="1" applyAlignment="1">
      <alignment vertical="top" wrapText="1"/>
    </xf>
    <xf numFmtId="0" fontId="8" fillId="4" borderId="75" xfId="0" applyFont="1" applyFill="1" applyBorder="1" applyAlignment="1" applyProtection="1">
      <alignment horizontal="right" vertical="top" wrapText="1"/>
    </xf>
    <xf numFmtId="0" fontId="33" fillId="0" borderId="31" xfId="0" applyFont="1" applyBorder="1" applyAlignment="1">
      <alignment horizontal="center" vertical="top" wrapText="1"/>
    </xf>
    <xf numFmtId="0" fontId="33" fillId="4" borderId="79" xfId="0" applyFont="1" applyFill="1" applyBorder="1" applyAlignment="1">
      <alignment horizontal="center" vertical="top"/>
    </xf>
    <xf numFmtId="0" fontId="13" fillId="4" borderId="0" xfId="0" applyFont="1" applyFill="1" applyBorder="1" applyAlignment="1" applyProtection="1">
      <alignment horizontal="center" vertical="top" wrapText="1"/>
    </xf>
    <xf numFmtId="0" fontId="8" fillId="4" borderId="80" xfId="0" applyFont="1" applyFill="1" applyBorder="1" applyAlignment="1" applyProtection="1">
      <alignment horizontal="right" vertical="top" wrapText="1"/>
    </xf>
    <xf numFmtId="0" fontId="8" fillId="0" borderId="75" xfId="0" applyFont="1" applyFill="1" applyBorder="1" applyAlignment="1" applyProtection="1">
      <alignment horizontal="right" vertical="top" wrapText="1"/>
    </xf>
    <xf numFmtId="0" fontId="35" fillId="0" borderId="30" xfId="0" applyFont="1" applyFill="1" applyBorder="1" applyAlignment="1">
      <alignment horizontal="center" vertical="top"/>
    </xf>
    <xf numFmtId="0" fontId="8" fillId="0" borderId="80" xfId="0" applyFont="1" applyFill="1" applyBorder="1" applyAlignment="1" applyProtection="1">
      <alignment horizontal="right" vertical="top" wrapText="1"/>
    </xf>
    <xf numFmtId="0" fontId="33" fillId="0" borderId="50" xfId="0" applyFont="1" applyBorder="1" applyAlignment="1">
      <alignment horizontal="center" vertical="top" wrapText="1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0" fontId="13" fillId="0" borderId="73" xfId="0" applyFont="1" applyFill="1" applyBorder="1" applyAlignment="1" applyProtection="1">
      <alignment horizontal="center" vertical="top" wrapText="1"/>
    </xf>
    <xf numFmtId="0" fontId="14" fillId="0" borderId="73" xfId="0" applyFont="1" applyFill="1" applyBorder="1" applyAlignment="1" applyProtection="1">
      <alignment horizontal="center" vertical="top" wrapText="1"/>
    </xf>
    <xf numFmtId="0" fontId="33" fillId="0" borderId="82" xfId="0" applyFont="1" applyBorder="1" applyAlignment="1">
      <alignment horizontal="center" vertical="top" wrapText="1"/>
    </xf>
    <xf numFmtId="0" fontId="33" fillId="0" borderId="53" xfId="0" applyFont="1" applyBorder="1" applyAlignment="1">
      <alignment horizontal="center" vertical="top"/>
    </xf>
    <xf numFmtId="0" fontId="38" fillId="0" borderId="24" xfId="0" applyFont="1" applyBorder="1" applyAlignment="1">
      <alignment vertical="top" wrapText="1"/>
    </xf>
    <xf numFmtId="0" fontId="33" fillId="0" borderId="24" xfId="0" applyFont="1" applyBorder="1" applyAlignment="1">
      <alignment horizontal="center" vertical="top"/>
    </xf>
    <xf numFmtId="0" fontId="33" fillId="0" borderId="42" xfId="0" applyFont="1" applyBorder="1" applyAlignment="1">
      <alignment horizontal="center" vertical="top"/>
    </xf>
    <xf numFmtId="0" fontId="33" fillId="0" borderId="82" xfId="0" applyFont="1" applyBorder="1" applyAlignment="1">
      <alignment horizontal="center" vertical="top"/>
    </xf>
    <xf numFmtId="0" fontId="8" fillId="0" borderId="89" xfId="0" applyFont="1" applyFill="1" applyBorder="1" applyAlignment="1" applyProtection="1">
      <alignment horizontal="right" vertical="top" wrapText="1"/>
    </xf>
    <xf numFmtId="0" fontId="32" fillId="0" borderId="89" xfId="0" applyFont="1" applyFill="1" applyBorder="1" applyAlignment="1">
      <alignment horizontal="center" vertical="center"/>
    </xf>
    <xf numFmtId="0" fontId="32" fillId="0" borderId="89" xfId="0" applyFont="1" applyFill="1" applyBorder="1" applyAlignment="1">
      <alignment vertical="center"/>
    </xf>
    <xf numFmtId="0" fontId="33" fillId="0" borderId="89" xfId="0" applyFont="1" applyFill="1" applyBorder="1" applyAlignment="1">
      <alignment horizontal="center" vertical="center"/>
    </xf>
    <xf numFmtId="0" fontId="13" fillId="4" borderId="89" xfId="0" applyFont="1" applyFill="1" applyBorder="1" applyAlignment="1" applyProtection="1">
      <alignment horizontal="center" vertical="top" wrapText="1"/>
    </xf>
    <xf numFmtId="0" fontId="13" fillId="0" borderId="89" xfId="0" applyFont="1" applyFill="1" applyBorder="1" applyAlignment="1" applyProtection="1">
      <alignment horizontal="center" vertical="top" wrapText="1"/>
    </xf>
    <xf numFmtId="0" fontId="33" fillId="4" borderId="0" xfId="0" applyFont="1" applyFill="1" applyBorder="1" applyAlignment="1">
      <alignment horizontal="center" vertical="center"/>
    </xf>
    <xf numFmtId="0" fontId="17" fillId="0" borderId="76" xfId="0" applyFont="1" applyFill="1" applyBorder="1" applyAlignment="1" applyProtection="1">
      <alignment horizontal="center" vertical="top" wrapText="1"/>
    </xf>
    <xf numFmtId="0" fontId="13" fillId="0" borderId="77" xfId="0" applyFont="1" applyFill="1" applyBorder="1" applyAlignment="1" applyProtection="1">
      <alignment horizontal="center" vertical="top" wrapText="1"/>
    </xf>
    <xf numFmtId="0" fontId="13" fillId="0" borderId="78" xfId="0" applyFont="1" applyFill="1" applyBorder="1" applyAlignment="1" applyProtection="1">
      <alignment horizontal="center" vertical="top" wrapText="1"/>
    </xf>
    <xf numFmtId="0" fontId="13" fillId="0" borderId="78" xfId="0" applyFont="1" applyFill="1" applyBorder="1" applyAlignment="1" applyProtection="1">
      <alignment horizontal="center" vertical="top"/>
    </xf>
    <xf numFmtId="0" fontId="13" fillId="6" borderId="77" xfId="0" applyFont="1" applyFill="1" applyBorder="1" applyAlignment="1" applyProtection="1">
      <alignment horizontal="center" vertical="top" wrapText="1"/>
    </xf>
    <xf numFmtId="0" fontId="13" fillId="6" borderId="78" xfId="0" applyFont="1" applyFill="1" applyBorder="1" applyAlignment="1" applyProtection="1">
      <alignment horizontal="center" vertical="top" wrapText="1"/>
    </xf>
    <xf numFmtId="0" fontId="13" fillId="4" borderId="77" xfId="0" applyFont="1" applyFill="1" applyBorder="1" applyAlignment="1" applyProtection="1">
      <alignment horizontal="center" vertical="top" wrapText="1"/>
    </xf>
    <xf numFmtId="0" fontId="13" fillId="4" borderId="78" xfId="0" applyFont="1" applyFill="1" applyBorder="1" applyAlignment="1" applyProtection="1">
      <alignment horizontal="center" vertical="top" wrapText="1"/>
    </xf>
    <xf numFmtId="0" fontId="13" fillId="7" borderId="77" xfId="0" applyFont="1" applyFill="1" applyBorder="1" applyAlignment="1" applyProtection="1">
      <alignment horizontal="center" vertical="top" wrapText="1"/>
    </xf>
    <xf numFmtId="0" fontId="13" fillId="7" borderId="78" xfId="0" applyFont="1" applyFill="1" applyBorder="1" applyAlignment="1" applyProtection="1">
      <alignment horizontal="center" vertical="top" wrapText="1"/>
    </xf>
    <xf numFmtId="0" fontId="35" fillId="0" borderId="81" xfId="0" applyFont="1" applyFill="1" applyBorder="1" applyAlignment="1">
      <alignment horizontal="center" vertical="top"/>
    </xf>
    <xf numFmtId="0" fontId="13" fillId="0" borderId="34" xfId="0" applyFont="1" applyFill="1" applyBorder="1" applyAlignment="1" applyProtection="1">
      <alignment horizontal="center" vertical="top" wrapText="1"/>
    </xf>
    <xf numFmtId="0" fontId="14" fillId="0" borderId="34" xfId="0" applyFont="1" applyFill="1" applyBorder="1" applyAlignment="1" applyProtection="1">
      <alignment horizontal="center" vertical="top" wrapText="1"/>
    </xf>
    <xf numFmtId="0" fontId="8" fillId="0" borderId="77" xfId="0" applyFont="1" applyFill="1" applyBorder="1" applyAlignment="1" applyProtection="1">
      <alignment horizontal="right" vertical="top" wrapText="1"/>
    </xf>
    <xf numFmtId="0" fontId="33" fillId="0" borderId="91" xfId="0" applyFont="1" applyFill="1" applyBorder="1" applyAlignment="1">
      <alignment horizontal="center" vertical="top"/>
    </xf>
    <xf numFmtId="0" fontId="33" fillId="0" borderId="91" xfId="0" applyFont="1" applyFill="1" applyBorder="1" applyAlignment="1">
      <alignment vertical="top"/>
    </xf>
    <xf numFmtId="0" fontId="33" fillId="0" borderId="90" xfId="0" applyFont="1" applyFill="1" applyBorder="1" applyAlignment="1">
      <alignment horizontal="center" vertical="top"/>
    </xf>
    <xf numFmtId="0" fontId="33" fillId="0" borderId="24" xfId="0" applyFont="1" applyFill="1" applyBorder="1" applyAlignment="1">
      <alignment horizontal="center" vertical="top"/>
    </xf>
    <xf numFmtId="0" fontId="33" fillId="0" borderId="24" xfId="0" applyFont="1" applyFill="1" applyBorder="1" applyAlignment="1">
      <alignment vertical="top"/>
    </xf>
    <xf numFmtId="0" fontId="33" fillId="0" borderId="40" xfId="0" applyFont="1" applyFill="1" applyBorder="1" applyAlignment="1">
      <alignment horizontal="center" vertical="top"/>
    </xf>
    <xf numFmtId="0" fontId="33" fillId="0" borderId="42" xfId="0" applyFont="1" applyFill="1" applyBorder="1" applyAlignment="1">
      <alignment horizontal="center" vertical="top"/>
    </xf>
    <xf numFmtId="0" fontId="47" fillId="0" borderId="31" xfId="0" applyFont="1" applyFill="1" applyBorder="1" applyAlignment="1">
      <alignment horizontal="center" vertical="top"/>
    </xf>
    <xf numFmtId="49" fontId="47" fillId="0" borderId="40" xfId="0" applyNumberFormat="1" applyFont="1" applyFill="1" applyBorder="1" applyAlignment="1">
      <alignment horizontal="center" vertical="top"/>
    </xf>
    <xf numFmtId="0" fontId="46" fillId="0" borderId="0" xfId="0" applyFont="1" applyFill="1" applyBorder="1" applyAlignment="1" applyProtection="1">
      <alignment horizontal="center" vertical="center"/>
    </xf>
    <xf numFmtId="0" fontId="48" fillId="4" borderId="75" xfId="0" applyFont="1" applyFill="1" applyBorder="1" applyAlignment="1" applyProtection="1">
      <alignment horizontal="right" vertical="top" wrapText="1"/>
    </xf>
    <xf numFmtId="0" fontId="16" fillId="0" borderId="75" xfId="0" applyFont="1" applyFill="1" applyBorder="1" applyAlignment="1" applyProtection="1">
      <alignment horizontal="left" vertical="center"/>
    </xf>
    <xf numFmtId="0" fontId="16" fillId="0" borderId="80" xfId="0" applyFont="1" applyFill="1" applyBorder="1" applyAlignment="1" applyProtection="1">
      <alignment horizontal="left" vertical="center"/>
    </xf>
    <xf numFmtId="0" fontId="33" fillId="0" borderId="79" xfId="0" applyFont="1" applyBorder="1" applyAlignment="1">
      <alignment vertical="top" wrapText="1"/>
    </xf>
    <xf numFmtId="0" fontId="33" fillId="0" borderId="0" xfId="0" applyFont="1" applyFill="1" applyBorder="1" applyAlignment="1">
      <alignment horizontal="center" vertical="top"/>
    </xf>
    <xf numFmtId="0" fontId="16" fillId="0" borderId="36" xfId="0" applyFont="1" applyFill="1" applyBorder="1" applyAlignment="1" applyProtection="1">
      <alignment horizontal="left" vertical="center"/>
    </xf>
    <xf numFmtId="0" fontId="16" fillId="0" borderId="0" xfId="0" applyFont="1" applyFill="1" applyBorder="1" applyAlignment="1" applyProtection="1">
      <alignment horizontal="left" vertical="center"/>
    </xf>
    <xf numFmtId="0" fontId="33" fillId="0" borderId="89" xfId="0" applyFont="1" applyBorder="1" applyAlignment="1">
      <alignment horizontal="center" vertical="top"/>
    </xf>
    <xf numFmtId="0" fontId="17" fillId="0" borderId="24" xfId="0" applyFont="1" applyFill="1" applyBorder="1" applyAlignment="1">
      <alignment vertical="top" wrapText="1"/>
    </xf>
    <xf numFmtId="0" fontId="17" fillId="0" borderId="24" xfId="0" applyFont="1" applyFill="1" applyBorder="1" applyAlignment="1">
      <alignment horizontal="left" vertical="top" wrapText="1"/>
    </xf>
    <xf numFmtId="49" fontId="17" fillId="0" borderId="0" xfId="0" applyNumberFormat="1" applyFont="1" applyFill="1" applyBorder="1" applyAlignment="1">
      <alignment horizontal="left" vertical="top" wrapText="1"/>
    </xf>
    <xf numFmtId="0" fontId="17" fillId="0" borderId="40" xfId="0" applyFont="1" applyFill="1" applyBorder="1" applyAlignment="1">
      <alignment horizontal="left" vertical="top" wrapText="1"/>
    </xf>
    <xf numFmtId="0" fontId="17" fillId="0" borderId="40" xfId="0" applyFont="1" applyFill="1" applyBorder="1" applyAlignment="1">
      <alignment horizontal="center" vertical="top" wrapText="1"/>
    </xf>
    <xf numFmtId="0" fontId="33" fillId="0" borderId="32" xfId="0" applyFont="1" applyFill="1" applyBorder="1" applyAlignment="1">
      <alignment horizontal="center" vertical="top"/>
    </xf>
    <xf numFmtId="0" fontId="16" fillId="0" borderId="94" xfId="0" applyFont="1" applyFill="1" applyBorder="1" applyAlignment="1" applyProtection="1">
      <alignment horizontal="left" vertical="center"/>
    </xf>
    <xf numFmtId="0" fontId="39" fillId="4" borderId="82" xfId="0" applyFont="1" applyFill="1" applyBorder="1" applyAlignment="1">
      <alignment horizontal="center" vertical="top" wrapText="1"/>
    </xf>
    <xf numFmtId="0" fontId="37" fillId="0" borderId="43" xfId="0" applyFont="1" applyFill="1" applyBorder="1" applyAlignment="1">
      <alignment horizontal="left" vertical="top" wrapText="1"/>
    </xf>
    <xf numFmtId="0" fontId="37" fillId="0" borderId="43" xfId="0" applyFont="1" applyFill="1" applyBorder="1" applyAlignment="1">
      <alignment horizontal="center" vertical="top" wrapText="1"/>
    </xf>
    <xf numFmtId="0" fontId="35" fillId="4" borderId="82" xfId="0" applyFont="1" applyFill="1" applyBorder="1" applyAlignment="1">
      <alignment horizontal="center" vertical="top"/>
    </xf>
    <xf numFmtId="0" fontId="10" fillId="4" borderId="76" xfId="0" applyFont="1" applyFill="1" applyBorder="1" applyAlignment="1" applyProtection="1">
      <alignment horizontal="left" vertical="top" wrapText="1"/>
    </xf>
    <xf numFmtId="0" fontId="33" fillId="4" borderId="35" xfId="0" applyFont="1" applyFill="1" applyBorder="1" applyAlignment="1">
      <alignment horizontal="center" vertical="top"/>
    </xf>
    <xf numFmtId="0" fontId="13" fillId="4" borderId="35" xfId="0" applyFont="1" applyFill="1" applyBorder="1" applyAlignment="1" applyProtection="1">
      <alignment horizontal="center" vertical="top" wrapText="1"/>
    </xf>
    <xf numFmtId="0" fontId="33" fillId="4" borderId="35" xfId="0" applyFont="1" applyFill="1" applyBorder="1" applyAlignment="1">
      <alignment horizontal="center" vertical="center"/>
    </xf>
    <xf numFmtId="0" fontId="35" fillId="4" borderId="76" xfId="0" applyFont="1" applyFill="1" applyBorder="1" applyAlignment="1">
      <alignment horizontal="center" vertical="top"/>
    </xf>
    <xf numFmtId="0" fontId="35" fillId="4" borderId="81" xfId="0" applyFont="1" applyFill="1" applyBorder="1" applyAlignment="1">
      <alignment horizontal="center" vertical="top"/>
    </xf>
    <xf numFmtId="0" fontId="37" fillId="4" borderId="82" xfId="0" applyFont="1" applyFill="1" applyBorder="1" applyAlignment="1">
      <alignment horizontal="center" vertical="top"/>
    </xf>
    <xf numFmtId="0" fontId="36" fillId="4" borderId="50" xfId="0" applyFont="1" applyFill="1" applyBorder="1" applyAlignment="1">
      <alignment horizontal="left" vertical="top"/>
    </xf>
    <xf numFmtId="0" fontId="49" fillId="4" borderId="79" xfId="0" applyFont="1" applyFill="1" applyBorder="1" applyAlignment="1">
      <alignment horizontal="center" vertical="top"/>
    </xf>
    <xf numFmtId="0" fontId="46" fillId="4" borderId="89" xfId="0" applyFont="1" applyFill="1" applyBorder="1" applyAlignment="1" applyProtection="1">
      <alignment horizontal="center" vertical="center"/>
    </xf>
    <xf numFmtId="0" fontId="17" fillId="0" borderId="43" xfId="0" applyFont="1" applyFill="1" applyBorder="1" applyAlignment="1">
      <alignment horizontal="center" vertical="top" wrapText="1"/>
    </xf>
    <xf numFmtId="0" fontId="35" fillId="4" borderId="8" xfId="0" applyFont="1" applyFill="1" applyBorder="1" applyAlignment="1">
      <alignment horizontal="center" vertical="top"/>
    </xf>
    <xf numFmtId="0" fontId="13" fillId="4" borderId="1" xfId="0" applyFont="1" applyFill="1" applyBorder="1" applyAlignment="1" applyProtection="1">
      <alignment horizontal="center" vertical="top" wrapText="1"/>
    </xf>
    <xf numFmtId="0" fontId="44" fillId="4" borderId="89" xfId="0" applyFont="1" applyFill="1" applyBorder="1" applyAlignment="1">
      <alignment vertical="top" wrapText="1"/>
    </xf>
    <xf numFmtId="0" fontId="33" fillId="4" borderId="1" xfId="0" applyFont="1" applyFill="1" applyBorder="1" applyAlignment="1">
      <alignment horizontal="center" vertical="center"/>
    </xf>
    <xf numFmtId="0" fontId="44" fillId="4" borderId="84" xfId="0" applyFont="1" applyFill="1" applyBorder="1" applyAlignment="1">
      <alignment vertical="top" wrapText="1"/>
    </xf>
    <xf numFmtId="0" fontId="35" fillId="4" borderId="97" xfId="0" applyFont="1" applyFill="1" applyBorder="1" applyAlignment="1">
      <alignment horizontal="center" vertical="top"/>
    </xf>
    <xf numFmtId="0" fontId="11" fillId="6" borderId="75" xfId="0" applyFont="1" applyFill="1" applyBorder="1" applyAlignment="1" applyProtection="1">
      <alignment horizontal="center" vertical="top" wrapText="1"/>
    </xf>
    <xf numFmtId="0" fontId="15" fillId="4" borderId="73" xfId="0" applyFont="1" applyFill="1" applyBorder="1" applyAlignment="1" applyProtection="1">
      <alignment horizontal="center" vertical="top" wrapText="1"/>
    </xf>
    <xf numFmtId="0" fontId="35" fillId="4" borderId="31" xfId="0" applyFont="1" applyFill="1" applyBorder="1" applyAlignment="1">
      <alignment horizontal="center" vertical="top"/>
    </xf>
    <xf numFmtId="0" fontId="33" fillId="0" borderId="76" xfId="0" applyFont="1" applyBorder="1" applyAlignment="1">
      <alignment horizontal="center" vertical="top" wrapText="1"/>
    </xf>
    <xf numFmtId="0" fontId="33" fillId="0" borderId="30" xfId="0" applyFont="1" applyBorder="1" applyAlignment="1">
      <alignment horizontal="center" vertical="top" wrapText="1"/>
    </xf>
    <xf numFmtId="0" fontId="8" fillId="4" borderId="7" xfId="0" applyFont="1" applyFill="1" applyBorder="1" applyAlignment="1" applyProtection="1">
      <alignment horizontal="right" vertical="top" wrapText="1"/>
    </xf>
    <xf numFmtId="0" fontId="33" fillId="0" borderId="13" xfId="0" applyFont="1" applyBorder="1" applyAlignment="1">
      <alignment horizontal="center" vertical="top" wrapText="1"/>
    </xf>
    <xf numFmtId="0" fontId="35" fillId="4" borderId="95" xfId="0" applyFont="1" applyFill="1" applyBorder="1" applyAlignment="1">
      <alignment horizontal="center" vertical="top" wrapText="1"/>
    </xf>
    <xf numFmtId="0" fontId="33" fillId="4" borderId="89" xfId="0" applyFont="1" applyFill="1" applyBorder="1" applyAlignment="1">
      <alignment horizontal="center" vertical="top" wrapText="1"/>
    </xf>
    <xf numFmtId="0" fontId="11" fillId="4" borderId="89" xfId="0" applyFont="1" applyFill="1" applyBorder="1" applyAlignment="1" applyProtection="1">
      <alignment horizontal="center" vertical="top" wrapText="1"/>
    </xf>
    <xf numFmtId="0" fontId="19" fillId="0" borderId="76" xfId="0" applyFont="1" applyFill="1" applyBorder="1" applyAlignment="1" applyProtection="1">
      <alignment horizontal="right" vertical="top" wrapText="1"/>
    </xf>
    <xf numFmtId="0" fontId="19" fillId="0" borderId="75" xfId="0" applyFont="1" applyFill="1" applyBorder="1" applyAlignment="1" applyProtection="1">
      <alignment horizontal="right" vertical="top" wrapText="1"/>
    </xf>
    <xf numFmtId="0" fontId="19" fillId="0" borderId="80" xfId="0" applyFont="1" applyFill="1" applyBorder="1" applyAlignment="1" applyProtection="1">
      <alignment horizontal="right" vertical="top" wrapText="1"/>
    </xf>
    <xf numFmtId="0" fontId="19" fillId="0" borderId="30" xfId="0" applyFont="1" applyFill="1" applyBorder="1" applyAlignment="1" applyProtection="1">
      <alignment horizontal="right" vertical="top" wrapText="1"/>
    </xf>
    <xf numFmtId="0" fontId="19" fillId="0" borderId="36" xfId="0" applyFont="1" applyFill="1" applyBorder="1" applyAlignment="1" applyProtection="1">
      <alignment horizontal="right" vertical="top" wrapText="1"/>
    </xf>
    <xf numFmtId="0" fontId="19" fillId="0" borderId="81" xfId="0" applyFont="1" applyFill="1" applyBorder="1" applyAlignment="1" applyProtection="1">
      <alignment horizontal="right" vertical="top" wrapText="1"/>
    </xf>
    <xf numFmtId="0" fontId="33" fillId="0" borderId="24" xfId="0" applyFont="1" applyBorder="1" applyAlignment="1">
      <alignment horizontal="center" vertical="top" wrapText="1"/>
    </xf>
    <xf numFmtId="0" fontId="19" fillId="4" borderId="75" xfId="0" applyFont="1" applyFill="1" applyBorder="1" applyAlignment="1" applyProtection="1">
      <alignment horizontal="right" vertical="top" wrapText="1"/>
    </xf>
    <xf numFmtId="0" fontId="33" fillId="4" borderId="89" xfId="0" applyFont="1" applyFill="1" applyBorder="1" applyAlignment="1">
      <alignment horizontal="center" vertical="top"/>
    </xf>
    <xf numFmtId="0" fontId="16" fillId="4" borderId="89" xfId="0" applyFont="1" applyFill="1" applyBorder="1" applyAlignment="1" applyProtection="1">
      <alignment horizontal="left" vertical="top" wrapText="1"/>
    </xf>
    <xf numFmtId="0" fontId="27" fillId="4" borderId="76" xfId="0" applyFont="1" applyFill="1" applyBorder="1" applyAlignment="1" applyProtection="1">
      <alignment horizontal="left" vertical="top" wrapText="1"/>
    </xf>
    <xf numFmtId="0" fontId="35" fillId="4" borderId="31" xfId="0" applyFont="1" applyFill="1" applyBorder="1" applyAlignment="1">
      <alignment horizontal="center" vertical="top" wrapText="1"/>
    </xf>
    <xf numFmtId="0" fontId="35" fillId="4" borderId="82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 applyProtection="1">
      <alignment horizontal="center" vertical="top" wrapText="1"/>
    </xf>
    <xf numFmtId="0" fontId="46" fillId="2" borderId="35" xfId="0" applyFont="1" applyFill="1" applyBorder="1" applyAlignment="1" applyProtection="1">
      <alignment horizontal="center" vertical="center"/>
    </xf>
    <xf numFmtId="0" fontId="11" fillId="0" borderId="11" xfId="0" applyFont="1" applyFill="1" applyBorder="1" applyAlignment="1" applyProtection="1">
      <alignment horizontal="center" vertical="top" wrapText="1"/>
    </xf>
    <xf numFmtId="0" fontId="11" fillId="0" borderId="16" xfId="0" applyFont="1" applyFill="1" applyBorder="1" applyAlignment="1" applyProtection="1">
      <alignment horizontal="center" vertical="top" wrapText="1"/>
    </xf>
    <xf numFmtId="0" fontId="46" fillId="2" borderId="0" xfId="0" applyFont="1" applyFill="1" applyBorder="1" applyAlignment="1" applyProtection="1">
      <alignment horizontal="center" vertical="center"/>
    </xf>
    <xf numFmtId="0" fontId="11" fillId="0" borderId="13" xfId="0" applyFont="1" applyFill="1" applyBorder="1" applyAlignment="1" applyProtection="1">
      <alignment horizontal="center" vertical="top" wrapText="1"/>
    </xf>
    <xf numFmtId="0" fontId="46" fillId="2" borderId="35" xfId="0" applyFont="1" applyFill="1" applyBorder="1" applyAlignment="1" applyProtection="1">
      <alignment horizontal="center" vertical="center"/>
    </xf>
    <xf numFmtId="0" fontId="11" fillId="0" borderId="11" xfId="0" applyFont="1" applyFill="1" applyBorder="1" applyAlignment="1" applyProtection="1">
      <alignment horizontal="center" vertical="top" wrapText="1"/>
    </xf>
    <xf numFmtId="0" fontId="11" fillId="0" borderId="16" xfId="0" applyFont="1" applyFill="1" applyBorder="1" applyAlignment="1" applyProtection="1">
      <alignment horizontal="center" vertical="top" wrapText="1"/>
    </xf>
    <xf numFmtId="0" fontId="11" fillId="0" borderId="72" xfId="0" applyFont="1" applyFill="1" applyBorder="1" applyAlignment="1" applyProtection="1">
      <alignment horizontal="center" vertical="top" wrapText="1"/>
    </xf>
    <xf numFmtId="0" fontId="11" fillId="0" borderId="34" xfId="0" applyFont="1" applyFill="1" applyBorder="1" applyAlignment="1" applyProtection="1">
      <alignment horizontal="center" vertical="top" wrapText="1"/>
    </xf>
    <xf numFmtId="0" fontId="46" fillId="2" borderId="0" xfId="0" applyFont="1" applyFill="1" applyBorder="1" applyAlignment="1" applyProtection="1">
      <alignment horizontal="center" vertical="center"/>
    </xf>
    <xf numFmtId="0" fontId="11" fillId="0" borderId="13" xfId="0" applyFont="1" applyFill="1" applyBorder="1" applyAlignment="1" applyProtection="1">
      <alignment horizontal="center" vertical="top" wrapText="1"/>
    </xf>
    <xf numFmtId="0" fontId="8" fillId="0" borderId="98" xfId="0" applyFont="1" applyFill="1" applyBorder="1" applyAlignment="1" applyProtection="1">
      <alignment horizontal="right" vertical="top" wrapText="1"/>
    </xf>
    <xf numFmtId="0" fontId="33" fillId="0" borderId="99" xfId="0" applyFont="1" applyBorder="1" applyAlignment="1">
      <alignment horizontal="center" vertical="center"/>
    </xf>
    <xf numFmtId="187" fontId="25" fillId="0" borderId="30" xfId="0" applyNumberFormat="1" applyFont="1" applyFill="1" applyBorder="1" applyAlignment="1" applyProtection="1">
      <alignment horizontal="center" vertical="top" wrapText="1"/>
    </xf>
    <xf numFmtId="0" fontId="17" fillId="0" borderId="100" xfId="0" applyFont="1" applyFill="1" applyBorder="1" applyAlignment="1" applyProtection="1">
      <alignment horizontal="left" vertical="top" wrapText="1"/>
    </xf>
    <xf numFmtId="49" fontId="17" fillId="0" borderId="101" xfId="0" applyNumberFormat="1" applyFont="1" applyFill="1" applyBorder="1" applyAlignment="1" applyProtection="1">
      <alignment horizontal="left" vertical="top" wrapText="1"/>
    </xf>
    <xf numFmtId="187" fontId="29" fillId="0" borderId="30" xfId="0" applyNumberFormat="1" applyFont="1" applyFill="1" applyBorder="1" applyAlignment="1" applyProtection="1">
      <alignment horizontal="center" vertical="top" wrapText="1"/>
    </xf>
    <xf numFmtId="0" fontId="16" fillId="0" borderId="100" xfId="0" applyFont="1" applyFill="1" applyBorder="1" applyAlignment="1" applyProtection="1">
      <alignment horizontal="center" vertical="top" wrapText="1"/>
    </xf>
    <xf numFmtId="0" fontId="16" fillId="0" borderId="100" xfId="0" applyFont="1" applyFill="1" applyBorder="1" applyAlignment="1" applyProtection="1">
      <alignment horizontal="center" vertical="center" wrapText="1"/>
    </xf>
    <xf numFmtId="0" fontId="52" fillId="6" borderId="19" xfId="0" applyNumberFormat="1" applyFont="1" applyFill="1" applyBorder="1" applyAlignment="1" applyProtection="1">
      <alignment horizontal="center" vertical="top" wrapText="1"/>
    </xf>
    <xf numFmtId="0" fontId="52" fillId="7" borderId="19" xfId="0" applyNumberFormat="1" applyFont="1" applyFill="1" applyBorder="1" applyAlignment="1" applyProtection="1">
      <alignment horizontal="center" vertical="top" wrapText="1"/>
    </xf>
    <xf numFmtId="2" fontId="13" fillId="4" borderId="24" xfId="0" applyNumberFormat="1" applyFont="1" applyFill="1" applyBorder="1" applyAlignment="1" applyProtection="1">
      <alignment horizontal="center" vertical="top" wrapText="1"/>
    </xf>
    <xf numFmtId="2" fontId="13" fillId="4" borderId="29" xfId="0" applyNumberFormat="1" applyFont="1" applyFill="1" applyBorder="1" applyAlignment="1" applyProtection="1">
      <alignment horizontal="center" vertical="top" wrapText="1"/>
    </xf>
    <xf numFmtId="2" fontId="13" fillId="6" borderId="24" xfId="0" applyNumberFormat="1" applyFont="1" applyFill="1" applyBorder="1" applyAlignment="1" applyProtection="1">
      <alignment horizontal="center" vertical="top" wrapText="1"/>
    </xf>
    <xf numFmtId="2" fontId="13" fillId="6" borderId="29" xfId="0" applyNumberFormat="1" applyFont="1" applyFill="1" applyBorder="1" applyAlignment="1" applyProtection="1">
      <alignment horizontal="center" vertical="top" wrapText="1"/>
    </xf>
    <xf numFmtId="2" fontId="13" fillId="7" borderId="24" xfId="0" applyNumberFormat="1" applyFont="1" applyFill="1" applyBorder="1" applyAlignment="1" applyProtection="1">
      <alignment horizontal="center" vertical="top" wrapText="1"/>
    </xf>
    <xf numFmtId="2" fontId="13" fillId="7" borderId="29" xfId="0" applyNumberFormat="1" applyFont="1" applyFill="1" applyBorder="1" applyAlignment="1" applyProtection="1">
      <alignment horizontal="center" vertical="top" wrapText="1"/>
    </xf>
    <xf numFmtId="2" fontId="13" fillId="0" borderId="3" xfId="0" applyNumberFormat="1" applyFont="1" applyFill="1" applyBorder="1" applyAlignment="1" applyProtection="1">
      <alignment horizontal="center" vertical="top" wrapText="1"/>
    </xf>
    <xf numFmtId="2" fontId="13" fillId="6" borderId="19" xfId="0" applyNumberFormat="1" applyFont="1" applyFill="1" applyBorder="1" applyAlignment="1" applyProtection="1">
      <alignment horizontal="center" vertical="top" wrapText="1"/>
    </xf>
    <xf numFmtId="2" fontId="13" fillId="4" borderId="19" xfId="0" applyNumberFormat="1" applyFont="1" applyFill="1" applyBorder="1" applyAlignment="1" applyProtection="1">
      <alignment horizontal="center" vertical="top" wrapText="1"/>
    </xf>
    <xf numFmtId="2" fontId="13" fillId="7" borderId="19" xfId="0" applyNumberFormat="1" applyFont="1" applyFill="1" applyBorder="1" applyAlignment="1" applyProtection="1">
      <alignment horizontal="center" vertical="top" wrapText="1"/>
    </xf>
    <xf numFmtId="2" fontId="7" fillId="0" borderId="0" xfId="0" applyNumberFormat="1" applyFont="1" applyFill="1" applyAlignment="1" applyProtection="1">
      <alignment horizontal="left" vertical="top" wrapText="1"/>
    </xf>
    <xf numFmtId="2" fontId="13" fillId="4" borderId="73" xfId="0" applyNumberFormat="1" applyFont="1" applyFill="1" applyBorder="1" applyAlignment="1" applyProtection="1">
      <alignment horizontal="center" vertical="top" wrapText="1"/>
    </xf>
    <xf numFmtId="2" fontId="13" fillId="6" borderId="73" xfId="0" applyNumberFormat="1" applyFont="1" applyFill="1" applyBorder="1" applyAlignment="1" applyProtection="1">
      <alignment horizontal="center" vertical="top" wrapText="1"/>
    </xf>
    <xf numFmtId="2" fontId="13" fillId="7" borderId="73" xfId="0" applyNumberFormat="1" applyFont="1" applyFill="1" applyBorder="1" applyAlignment="1" applyProtection="1">
      <alignment horizontal="center" vertical="top" wrapText="1"/>
    </xf>
    <xf numFmtId="0" fontId="11" fillId="0" borderId="100" xfId="0" applyFont="1" applyFill="1" applyBorder="1" applyAlignment="1" applyProtection="1">
      <alignment horizontal="center" vertical="top" wrapText="1"/>
    </xf>
    <xf numFmtId="0" fontId="33" fillId="0" borderId="89" xfId="0" applyFont="1" applyFill="1" applyBorder="1" applyAlignment="1">
      <alignment vertical="center" wrapText="1"/>
    </xf>
    <xf numFmtId="0" fontId="38" fillId="0" borderId="89" xfId="0" applyFont="1" applyFill="1" applyBorder="1" applyAlignment="1">
      <alignment horizontal="center" vertical="center" wrapText="1"/>
    </xf>
    <xf numFmtId="0" fontId="16" fillId="2" borderId="35" xfId="0" applyFont="1" applyFill="1" applyBorder="1" applyAlignment="1" applyProtection="1">
      <alignment horizontal="left" vertical="center"/>
    </xf>
    <xf numFmtId="0" fontId="44" fillId="0" borderId="24" xfId="0" applyFont="1" applyFill="1" applyBorder="1" applyAlignment="1">
      <alignment horizontal="center" vertical="top" wrapText="1"/>
    </xf>
    <xf numFmtId="187" fontId="16" fillId="0" borderId="30" xfId="0" applyNumberFormat="1" applyFont="1" applyFill="1" applyBorder="1" applyAlignment="1" applyProtection="1">
      <alignment horizontal="center" vertical="top" wrapText="1"/>
    </xf>
    <xf numFmtId="0" fontId="15" fillId="0" borderId="100" xfId="0" applyFont="1" applyFill="1" applyBorder="1" applyAlignment="1" applyProtection="1">
      <alignment horizontal="center" vertical="top" wrapText="1"/>
    </xf>
    <xf numFmtId="0" fontId="15" fillId="6" borderId="104" xfId="0" applyFont="1" applyFill="1" applyBorder="1" applyAlignment="1" applyProtection="1">
      <alignment horizontal="center" vertical="top" wrapText="1"/>
    </xf>
    <xf numFmtId="0" fontId="15" fillId="0" borderId="105" xfId="0" applyFont="1" applyFill="1" applyBorder="1" applyAlignment="1" applyProtection="1">
      <alignment horizontal="center" vertical="top" wrapText="1"/>
    </xf>
    <xf numFmtId="0" fontId="15" fillId="4" borderId="104" xfId="0" applyFont="1" applyFill="1" applyBorder="1" applyAlignment="1" applyProtection="1">
      <alignment horizontal="center" vertical="top" wrapText="1"/>
    </xf>
    <xf numFmtId="0" fontId="53" fillId="7" borderId="104" xfId="0" applyFont="1" applyFill="1" applyBorder="1" applyAlignment="1" applyProtection="1">
      <alignment horizontal="center" vertical="top" wrapText="1"/>
    </xf>
    <xf numFmtId="0" fontId="15" fillId="0" borderId="34" xfId="0" applyFont="1" applyFill="1" applyBorder="1" applyAlignment="1" applyProtection="1">
      <alignment horizontal="center" vertical="top" wrapText="1"/>
    </xf>
    <xf numFmtId="0" fontId="13" fillId="6" borderId="43" xfId="0" applyFont="1" applyFill="1" applyBorder="1" applyAlignment="1" applyProtection="1">
      <alignment horizontal="center" vertical="top" wrapText="1"/>
    </xf>
    <xf numFmtId="0" fontId="13" fillId="6" borderId="107" xfId="0" applyFont="1" applyFill="1" applyBorder="1" applyAlignment="1" applyProtection="1">
      <alignment horizontal="center" vertical="top" wrapText="1"/>
    </xf>
    <xf numFmtId="0" fontId="13" fillId="4" borderId="107" xfId="0" applyFont="1" applyFill="1" applyBorder="1" applyAlignment="1" applyProtection="1">
      <alignment horizontal="center" vertical="top" wrapText="1"/>
    </xf>
    <xf numFmtId="0" fontId="13" fillId="7" borderId="107" xfId="0" applyFont="1" applyFill="1" applyBorder="1" applyAlignment="1" applyProtection="1">
      <alignment horizontal="center" vertical="top" wrapText="1"/>
    </xf>
    <xf numFmtId="0" fontId="11" fillId="0" borderId="67" xfId="0" applyFont="1" applyFill="1" applyBorder="1" applyAlignment="1" applyProtection="1">
      <alignment horizontal="center" vertical="top" wrapText="1"/>
    </xf>
    <xf numFmtId="0" fontId="0" fillId="0" borderId="0" xfId="0" applyFill="1" applyAlignment="1" applyProtection="1">
      <alignment horizontal="center" vertical="center"/>
    </xf>
    <xf numFmtId="3" fontId="13" fillId="4" borderId="100" xfId="0" applyNumberFormat="1" applyFont="1" applyFill="1" applyBorder="1" applyAlignment="1" applyProtection="1">
      <alignment horizontal="center" vertical="top" wrapText="1"/>
    </xf>
    <xf numFmtId="3" fontId="13" fillId="7" borderId="100" xfId="0" applyNumberFormat="1" applyFont="1" applyFill="1" applyBorder="1" applyAlignment="1" applyProtection="1">
      <alignment horizontal="center" vertical="top" wrapText="1"/>
    </xf>
    <xf numFmtId="4" fontId="13" fillId="6" borderId="73" xfId="0" applyNumberFormat="1" applyFont="1" applyFill="1" applyBorder="1" applyAlignment="1" applyProtection="1">
      <alignment horizontal="center" vertical="top" wrapText="1"/>
    </xf>
    <xf numFmtId="4" fontId="13" fillId="6" borderId="100" xfId="0" applyNumberFormat="1" applyFont="1" applyFill="1" applyBorder="1" applyAlignment="1" applyProtection="1">
      <alignment horizontal="center" vertical="top" wrapText="1"/>
    </xf>
    <xf numFmtId="4" fontId="13" fillId="4" borderId="73" xfId="0" applyNumberFormat="1" applyFont="1" applyFill="1" applyBorder="1" applyAlignment="1" applyProtection="1">
      <alignment horizontal="center" vertical="top" wrapText="1"/>
    </xf>
    <xf numFmtId="4" fontId="13" fillId="4" borderId="100" xfId="0" applyNumberFormat="1" applyFont="1" applyFill="1" applyBorder="1" applyAlignment="1" applyProtection="1">
      <alignment horizontal="center" vertical="top" wrapText="1"/>
    </xf>
    <xf numFmtId="4" fontId="13" fillId="7" borderId="73" xfId="0" applyNumberFormat="1" applyFont="1" applyFill="1" applyBorder="1" applyAlignment="1" applyProtection="1">
      <alignment horizontal="center" vertical="top" wrapText="1"/>
    </xf>
    <xf numFmtId="4" fontId="13" fillId="7" borderId="100" xfId="0" applyNumberFormat="1" applyFont="1" applyFill="1" applyBorder="1" applyAlignment="1" applyProtection="1">
      <alignment horizontal="center" vertical="top" wrapText="1"/>
    </xf>
    <xf numFmtId="0" fontId="33" fillId="0" borderId="52" xfId="0" applyFont="1" applyFill="1" applyBorder="1" applyAlignment="1">
      <alignment vertical="top"/>
    </xf>
    <xf numFmtId="0" fontId="11" fillId="6" borderId="111" xfId="0" applyFont="1" applyFill="1" applyBorder="1" applyAlignment="1" applyProtection="1">
      <alignment horizontal="center" vertical="top" wrapText="1"/>
    </xf>
    <xf numFmtId="0" fontId="11" fillId="0" borderId="112" xfId="0" applyFont="1" applyFill="1" applyBorder="1" applyAlignment="1" applyProtection="1">
      <alignment horizontal="center" vertical="top" wrapText="1"/>
    </xf>
    <xf numFmtId="0" fontId="33" fillId="0" borderId="86" xfId="0" applyFont="1" applyFill="1" applyBorder="1" applyAlignment="1">
      <alignment horizontal="center" vertical="top"/>
    </xf>
    <xf numFmtId="0" fontId="33" fillId="0" borderId="99" xfId="0" applyFont="1" applyFill="1" applyBorder="1" applyAlignment="1">
      <alignment horizontal="center" vertical="top"/>
    </xf>
    <xf numFmtId="49" fontId="33" fillId="0" borderId="52" xfId="0" applyNumberFormat="1" applyFont="1" applyFill="1" applyBorder="1" applyAlignment="1">
      <alignment vertical="top"/>
    </xf>
    <xf numFmtId="0" fontId="33" fillId="0" borderId="25" xfId="0" applyFont="1" applyFill="1" applyBorder="1" applyAlignment="1">
      <alignment vertical="top"/>
    </xf>
    <xf numFmtId="0" fontId="11" fillId="0" borderId="114" xfId="0" applyFont="1" applyFill="1" applyBorder="1" applyAlignment="1" applyProtection="1">
      <alignment horizontal="center" vertical="top" wrapText="1"/>
    </xf>
    <xf numFmtId="0" fontId="33" fillId="0" borderId="46" xfId="0" applyFont="1" applyFill="1" applyBorder="1" applyAlignment="1">
      <alignment horizontal="center" vertical="top"/>
    </xf>
    <xf numFmtId="4" fontId="46" fillId="2" borderId="35" xfId="0" applyNumberFormat="1" applyFont="1" applyFill="1" applyBorder="1" applyAlignment="1" applyProtection="1">
      <alignment horizontal="center" vertical="center"/>
    </xf>
    <xf numFmtId="4" fontId="13" fillId="0" borderId="22" xfId="0" applyNumberFormat="1" applyFont="1" applyFill="1" applyBorder="1" applyAlignment="1" applyProtection="1">
      <alignment horizontal="center" vertical="top" wrapText="1"/>
    </xf>
    <xf numFmtId="4" fontId="14" fillId="6" borderId="15" xfId="0" applyNumberFormat="1" applyFont="1" applyFill="1" applyBorder="1" applyAlignment="1" applyProtection="1">
      <alignment horizontal="center" vertical="top" wrapText="1"/>
    </xf>
    <xf numFmtId="4" fontId="13" fillId="0" borderId="11" xfId="0" applyNumberFormat="1" applyFont="1" applyFill="1" applyBorder="1" applyAlignment="1" applyProtection="1">
      <alignment horizontal="center" vertical="top" wrapText="1"/>
    </xf>
    <xf numFmtId="4" fontId="13" fillId="0" borderId="73" xfId="0" applyNumberFormat="1" applyFont="1" applyFill="1" applyBorder="1" applyAlignment="1" applyProtection="1">
      <alignment horizontal="center" vertical="top" wrapText="1"/>
    </xf>
    <xf numFmtId="4" fontId="13" fillId="4" borderId="89" xfId="0" applyNumberFormat="1" applyFont="1" applyFill="1" applyBorder="1" applyAlignment="1" applyProtection="1">
      <alignment horizontal="center" vertical="top" wrapText="1"/>
    </xf>
    <xf numFmtId="4" fontId="13" fillId="4" borderId="35" xfId="0" applyNumberFormat="1" applyFont="1" applyFill="1" applyBorder="1" applyAlignment="1" applyProtection="1">
      <alignment horizontal="center" vertical="top" wrapText="1"/>
    </xf>
    <xf numFmtId="4" fontId="13" fillId="6" borderId="30" xfId="0" applyNumberFormat="1" applyFont="1" applyFill="1" applyBorder="1" applyAlignment="1" applyProtection="1">
      <alignment horizontal="center" vertical="top" wrapText="1"/>
    </xf>
    <xf numFmtId="4" fontId="15" fillId="6" borderId="106" xfId="0" applyNumberFormat="1" applyFont="1" applyFill="1" applyBorder="1" applyAlignment="1" applyProtection="1">
      <alignment horizontal="center" vertical="top" wrapText="1"/>
    </xf>
    <xf numFmtId="4" fontId="13" fillId="0" borderId="89" xfId="0" applyNumberFormat="1" applyFont="1" applyFill="1" applyBorder="1" applyAlignment="1" applyProtection="1">
      <alignment horizontal="center" vertical="top" wrapText="1"/>
    </xf>
    <xf numFmtId="4" fontId="0" fillId="0" borderId="0" xfId="0" applyNumberFormat="1" applyFill="1" applyAlignment="1" applyProtection="1">
      <alignment horizontal="center" vertical="center"/>
    </xf>
    <xf numFmtId="4" fontId="13" fillId="4" borderId="0" xfId="0" applyNumberFormat="1" applyFont="1" applyFill="1" applyBorder="1" applyAlignment="1" applyProtection="1">
      <alignment horizontal="center" vertical="top" wrapText="1"/>
    </xf>
    <xf numFmtId="4" fontId="13" fillId="0" borderId="78" xfId="0" applyNumberFormat="1" applyFont="1" applyFill="1" applyBorder="1" applyAlignment="1" applyProtection="1">
      <alignment horizontal="center" vertical="top" wrapText="1"/>
    </xf>
    <xf numFmtId="4" fontId="13" fillId="0" borderId="72" xfId="0" applyNumberFormat="1" applyFont="1" applyFill="1" applyBorder="1" applyAlignment="1" applyProtection="1">
      <alignment horizontal="center" vertical="top" wrapText="1"/>
    </xf>
    <xf numFmtId="4" fontId="13" fillId="0" borderId="34" xfId="0" applyNumberFormat="1" applyFont="1" applyFill="1" applyBorder="1" applyAlignment="1" applyProtection="1">
      <alignment horizontal="center" vertical="top" wrapText="1"/>
    </xf>
    <xf numFmtId="4" fontId="13" fillId="0" borderId="0" xfId="0" applyNumberFormat="1" applyFont="1" applyFill="1" applyBorder="1" applyAlignment="1" applyProtection="1">
      <alignment horizontal="center" vertical="top" wrapText="1"/>
    </xf>
    <xf numFmtId="4" fontId="11" fillId="6" borderId="113" xfId="0" applyNumberFormat="1" applyFont="1" applyFill="1" applyBorder="1" applyAlignment="1" applyProtection="1">
      <alignment horizontal="center" vertical="top" wrapText="1"/>
    </xf>
    <xf numFmtId="4" fontId="13" fillId="0" borderId="0" xfId="0" applyNumberFormat="1" applyFont="1" applyFill="1" applyAlignment="1" applyProtection="1">
      <alignment horizontal="left" vertical="top" wrapText="1"/>
    </xf>
    <xf numFmtId="4" fontId="13" fillId="0" borderId="0" xfId="0" applyNumberFormat="1" applyFont="1" applyFill="1" applyAlignment="1" applyProtection="1">
      <alignment horizontal="left" vertical="top"/>
    </xf>
    <xf numFmtId="4" fontId="13" fillId="0" borderId="0" xfId="0" applyNumberFormat="1" applyFont="1" applyFill="1" applyAlignment="1" applyProtection="1">
      <alignment horizontal="justify" vertical="top"/>
    </xf>
    <xf numFmtId="4" fontId="14" fillId="4" borderId="15" xfId="0" applyNumberFormat="1" applyFont="1" applyFill="1" applyBorder="1" applyAlignment="1" applyProtection="1">
      <alignment horizontal="center" vertical="top" wrapText="1"/>
    </xf>
    <xf numFmtId="4" fontId="13" fillId="4" borderId="30" xfId="0" applyNumberFormat="1" applyFont="1" applyFill="1" applyBorder="1" applyAlignment="1" applyProtection="1">
      <alignment horizontal="center" vertical="top" wrapText="1"/>
    </xf>
    <xf numFmtId="4" fontId="15" fillId="4" borderId="106" xfId="0" applyNumberFormat="1" applyFont="1" applyFill="1" applyBorder="1" applyAlignment="1" applyProtection="1">
      <alignment horizontal="center" vertical="top" wrapText="1"/>
    </xf>
    <xf numFmtId="4" fontId="46" fillId="2" borderId="0" xfId="0" applyNumberFormat="1" applyFont="1" applyFill="1" applyBorder="1" applyAlignment="1" applyProtection="1">
      <alignment horizontal="center" vertical="center"/>
    </xf>
    <xf numFmtId="4" fontId="14" fillId="7" borderId="15" xfId="0" applyNumberFormat="1" applyFont="1" applyFill="1" applyBorder="1" applyAlignment="1" applyProtection="1">
      <alignment horizontal="center" vertical="top" wrapText="1"/>
    </xf>
    <xf numFmtId="4" fontId="14" fillId="0" borderId="73" xfId="0" applyNumberFormat="1" applyFont="1" applyFill="1" applyBorder="1" applyAlignment="1" applyProtection="1">
      <alignment horizontal="center" vertical="top" wrapText="1"/>
    </xf>
    <xf numFmtId="4" fontId="13" fillId="7" borderId="30" xfId="0" applyNumberFormat="1" applyFont="1" applyFill="1" applyBorder="1" applyAlignment="1" applyProtection="1">
      <alignment horizontal="center" vertical="top" wrapText="1"/>
    </xf>
    <xf numFmtId="4" fontId="15" fillId="7" borderId="106" xfId="0" applyNumberFormat="1" applyFont="1" applyFill="1" applyBorder="1" applyAlignment="1" applyProtection="1">
      <alignment horizontal="center" vertical="top" wrapText="1"/>
    </xf>
    <xf numFmtId="4" fontId="14" fillId="0" borderId="34" xfId="0" applyNumberFormat="1" applyFont="1" applyFill="1" applyBorder="1" applyAlignment="1" applyProtection="1">
      <alignment horizontal="center" vertical="top" wrapText="1"/>
    </xf>
    <xf numFmtId="0" fontId="52" fillId="6" borderId="108" xfId="0" applyFont="1" applyFill="1" applyBorder="1" applyAlignment="1" applyProtection="1">
      <alignment horizontal="center" vertical="top" wrapText="1"/>
    </xf>
    <xf numFmtId="0" fontId="52" fillId="6" borderId="109" xfId="0" applyFont="1" applyFill="1" applyBorder="1" applyAlignment="1" applyProtection="1">
      <alignment horizontal="center" vertical="top" wrapText="1"/>
    </xf>
    <xf numFmtId="0" fontId="52" fillId="4" borderId="87" xfId="0" applyFont="1" applyFill="1" applyBorder="1" applyAlignment="1" applyProtection="1">
      <alignment horizontal="center" vertical="top" wrapText="1"/>
    </xf>
    <xf numFmtId="0" fontId="52" fillId="7" borderId="87" xfId="0" applyFont="1" applyFill="1" applyBorder="1" applyAlignment="1" applyProtection="1">
      <alignment horizontal="center" vertical="top" wrapText="1"/>
    </xf>
    <xf numFmtId="0" fontId="52" fillId="0" borderId="79" xfId="0" applyFont="1" applyFill="1" applyBorder="1" applyAlignment="1" applyProtection="1">
      <alignment horizontal="center" vertical="top" wrapText="1"/>
    </xf>
    <xf numFmtId="0" fontId="52" fillId="4" borderId="75" xfId="0" applyFont="1" applyFill="1" applyBorder="1" applyAlignment="1" applyProtection="1">
      <alignment horizontal="center" vertical="top" wrapText="1"/>
    </xf>
    <xf numFmtId="0" fontId="52" fillId="7" borderId="75" xfId="0" applyFont="1" applyFill="1" applyBorder="1" applyAlignment="1" applyProtection="1">
      <alignment horizontal="center" vertical="top" wrapText="1"/>
    </xf>
    <xf numFmtId="2" fontId="52" fillId="4" borderId="72" xfId="0" applyNumberFormat="1" applyFont="1" applyFill="1" applyBorder="1" applyAlignment="1" applyProtection="1">
      <alignment horizontal="center" vertical="top" wrapText="1"/>
    </xf>
    <xf numFmtId="2" fontId="52" fillId="6" borderId="11" xfId="0" applyNumberFormat="1" applyFont="1" applyFill="1" applyBorder="1" applyAlignment="1" applyProtection="1">
      <alignment horizontal="center" vertical="top" wrapText="1"/>
    </xf>
    <xf numFmtId="2" fontId="52" fillId="4" borderId="11" xfId="0" applyNumberFormat="1" applyFont="1" applyFill="1" applyBorder="1" applyAlignment="1" applyProtection="1">
      <alignment horizontal="center" vertical="top" wrapText="1"/>
    </xf>
    <xf numFmtId="49" fontId="33" fillId="0" borderId="21" xfId="0" applyNumberFormat="1" applyFont="1" applyBorder="1" applyAlignment="1">
      <alignment vertical="top"/>
    </xf>
    <xf numFmtId="49" fontId="33" fillId="0" borderId="116" xfId="0" applyNumberFormat="1" applyFont="1" applyBorder="1" applyAlignment="1">
      <alignment vertical="top"/>
    </xf>
    <xf numFmtId="0" fontId="11" fillId="0" borderId="115" xfId="0" applyFont="1" applyFill="1" applyBorder="1" applyAlignment="1" applyProtection="1">
      <alignment horizontal="center" vertical="top" wrapText="1"/>
    </xf>
    <xf numFmtId="0" fontId="11" fillId="0" borderId="102" xfId="0" applyFont="1" applyFill="1" applyBorder="1" applyAlignment="1" applyProtection="1">
      <alignment horizontal="center" vertical="top" wrapText="1"/>
    </xf>
    <xf numFmtId="2" fontId="46" fillId="2" borderId="35" xfId="0" applyNumberFormat="1" applyFont="1" applyFill="1" applyBorder="1" applyAlignment="1" applyProtection="1">
      <alignment horizontal="center" vertical="center"/>
    </xf>
    <xf numFmtId="2" fontId="13" fillId="0" borderId="22" xfId="0" applyNumberFormat="1" applyFont="1" applyFill="1" applyBorder="1" applyAlignment="1" applyProtection="1">
      <alignment horizontal="center" vertical="top" wrapText="1"/>
    </xf>
    <xf numFmtId="2" fontId="14" fillId="6" borderId="15" xfId="0" applyNumberFormat="1" applyFont="1" applyFill="1" applyBorder="1" applyAlignment="1" applyProtection="1">
      <alignment horizontal="center" vertical="top" wrapText="1"/>
    </xf>
    <xf numFmtId="2" fontId="13" fillId="0" borderId="11" xfId="0" applyNumberFormat="1" applyFont="1" applyFill="1" applyBorder="1" applyAlignment="1" applyProtection="1">
      <alignment horizontal="center" vertical="top" wrapText="1"/>
    </xf>
    <xf numFmtId="2" fontId="13" fillId="0" borderId="73" xfId="0" applyNumberFormat="1" applyFont="1" applyFill="1" applyBorder="1" applyAlignment="1" applyProtection="1">
      <alignment horizontal="center" vertical="top" wrapText="1"/>
    </xf>
    <xf numFmtId="2" fontId="13" fillId="4" borderId="89" xfId="0" applyNumberFormat="1" applyFont="1" applyFill="1" applyBorder="1" applyAlignment="1" applyProtection="1">
      <alignment horizontal="center" vertical="top" wrapText="1"/>
    </xf>
    <xf numFmtId="2" fontId="13" fillId="4" borderId="35" xfId="0" applyNumberFormat="1" applyFont="1" applyFill="1" applyBorder="1" applyAlignment="1" applyProtection="1">
      <alignment horizontal="center" vertical="top" wrapText="1"/>
    </xf>
    <xf numFmtId="2" fontId="46" fillId="0" borderId="0" xfId="0" applyNumberFormat="1" applyFont="1" applyFill="1" applyBorder="1" applyAlignment="1" applyProtection="1">
      <alignment horizontal="center" vertical="center"/>
    </xf>
    <xf numFmtId="2" fontId="46" fillId="4" borderId="89" xfId="0" applyNumberFormat="1" applyFont="1" applyFill="1" applyBorder="1" applyAlignment="1" applyProtection="1">
      <alignment horizontal="center" vertical="center"/>
    </xf>
    <xf numFmtId="2" fontId="13" fillId="4" borderId="1" xfId="0" applyNumberFormat="1" applyFont="1" applyFill="1" applyBorder="1" applyAlignment="1" applyProtection="1">
      <alignment horizontal="center" vertical="top" wrapText="1"/>
    </xf>
    <xf numFmtId="2" fontId="7" fillId="0" borderId="0" xfId="0" applyNumberFormat="1" applyFont="1" applyFill="1" applyAlignment="1" applyProtection="1">
      <alignment horizontal="left" vertical="top"/>
    </xf>
    <xf numFmtId="2" fontId="7" fillId="0" borderId="0" xfId="0" applyNumberFormat="1" applyFont="1" applyFill="1" applyAlignment="1" applyProtection="1">
      <alignment horizontal="justify" vertical="top"/>
    </xf>
    <xf numFmtId="2" fontId="7" fillId="0" borderId="0" xfId="0" applyNumberFormat="1" applyFont="1" applyFill="1" applyAlignment="1" applyProtection="1">
      <alignment horizontal="left" vertical="center"/>
    </xf>
    <xf numFmtId="2" fontId="14" fillId="4" borderId="15" xfId="0" applyNumberFormat="1" applyFont="1" applyFill="1" applyBorder="1" applyAlignment="1" applyProtection="1">
      <alignment horizontal="center" vertical="top" wrapText="1"/>
    </xf>
    <xf numFmtId="2" fontId="13" fillId="0" borderId="0" xfId="0" applyNumberFormat="1" applyFont="1" applyFill="1" applyAlignment="1" applyProtection="1">
      <alignment horizontal="left" vertical="top" wrapText="1"/>
    </xf>
    <xf numFmtId="2" fontId="13" fillId="0" borderId="0" xfId="0" applyNumberFormat="1" applyFont="1" applyFill="1" applyAlignment="1" applyProtection="1">
      <alignment horizontal="left" vertical="top"/>
    </xf>
    <xf numFmtId="2" fontId="13" fillId="0" borderId="0" xfId="0" applyNumberFormat="1" applyFont="1" applyFill="1" applyAlignment="1" applyProtection="1">
      <alignment horizontal="justify" vertical="top"/>
    </xf>
    <xf numFmtId="2" fontId="13" fillId="0" borderId="0" xfId="0" applyNumberFormat="1" applyFont="1" applyFill="1" applyAlignment="1" applyProtection="1">
      <alignment horizontal="left" vertical="center"/>
    </xf>
    <xf numFmtId="2" fontId="46" fillId="2" borderId="0" xfId="0" applyNumberFormat="1" applyFont="1" applyFill="1" applyBorder="1" applyAlignment="1" applyProtection="1">
      <alignment horizontal="center" vertical="center"/>
    </xf>
    <xf numFmtId="2" fontId="14" fillId="7" borderId="15" xfId="0" applyNumberFormat="1" applyFont="1" applyFill="1" applyBorder="1" applyAlignment="1" applyProtection="1">
      <alignment horizontal="center" vertical="top" wrapText="1"/>
    </xf>
    <xf numFmtId="2" fontId="14" fillId="0" borderId="73" xfId="0" applyNumberFormat="1" applyFont="1" applyFill="1" applyBorder="1" applyAlignment="1" applyProtection="1">
      <alignment horizontal="center" vertical="top" wrapText="1"/>
    </xf>
    <xf numFmtId="4" fontId="11" fillId="6" borderId="13" xfId="0" applyNumberFormat="1" applyFont="1" applyFill="1" applyBorder="1" applyAlignment="1" applyProtection="1">
      <alignment horizontal="center" vertical="top" wrapText="1"/>
    </xf>
    <xf numFmtId="4" fontId="11" fillId="4" borderId="89" xfId="0" applyNumberFormat="1" applyFont="1" applyFill="1" applyBorder="1" applyAlignment="1" applyProtection="1">
      <alignment horizontal="center" vertical="top" wrapText="1"/>
    </xf>
    <xf numFmtId="4" fontId="13" fillId="0" borderId="0" xfId="0" applyNumberFormat="1" applyFont="1" applyFill="1" applyAlignment="1" applyProtection="1">
      <alignment horizontal="left" vertical="center"/>
    </xf>
    <xf numFmtId="4" fontId="11" fillId="4" borderId="13" xfId="0" applyNumberFormat="1" applyFont="1" applyFill="1" applyBorder="1" applyAlignment="1" applyProtection="1">
      <alignment horizontal="center" vertical="top" wrapText="1"/>
    </xf>
    <xf numFmtId="0" fontId="15" fillId="7" borderId="118" xfId="0" applyFont="1" applyFill="1" applyBorder="1" applyAlignment="1" applyProtection="1">
      <alignment horizontal="center" vertical="top" wrapText="1"/>
    </xf>
    <xf numFmtId="0" fontId="15" fillId="6" borderId="124" xfId="0" applyFont="1" applyFill="1" applyBorder="1" applyAlignment="1" applyProtection="1">
      <alignment horizontal="center" vertical="top" wrapText="1"/>
    </xf>
    <xf numFmtId="0" fontId="15" fillId="6" borderId="129" xfId="0" applyFont="1" applyFill="1" applyBorder="1" applyAlignment="1" applyProtection="1">
      <alignment horizontal="center" vertical="top" wrapText="1"/>
    </xf>
    <xf numFmtId="0" fontId="15" fillId="7" borderId="132" xfId="0" applyFont="1" applyFill="1" applyBorder="1" applyAlignment="1" applyProtection="1">
      <alignment horizontal="center" vertical="top" wrapText="1"/>
    </xf>
    <xf numFmtId="0" fontId="11" fillId="4" borderId="1" xfId="0" applyFont="1" applyFill="1" applyBorder="1" applyAlignment="1" applyProtection="1">
      <alignment horizontal="center" vertical="top" wrapText="1"/>
    </xf>
    <xf numFmtId="0" fontId="11" fillId="4" borderId="89" xfId="0" applyFont="1" applyFill="1" applyBorder="1" applyAlignment="1" applyProtection="1">
      <alignment horizontal="left" vertical="top" wrapText="1"/>
    </xf>
    <xf numFmtId="0" fontId="19" fillId="0" borderId="0" xfId="0" applyFont="1" applyFill="1" applyBorder="1" applyAlignment="1" applyProtection="1">
      <alignment horizontal="right" vertical="top" wrapText="1"/>
    </xf>
    <xf numFmtId="0" fontId="16" fillId="0" borderId="0" xfId="0" applyFont="1" applyFill="1" applyBorder="1" applyAlignment="1" applyProtection="1">
      <alignment horizontal="left" vertical="top" wrapText="1"/>
    </xf>
    <xf numFmtId="0" fontId="27" fillId="0" borderId="0" xfId="0" applyFont="1" applyFill="1" applyBorder="1" applyAlignment="1" applyProtection="1">
      <alignment horizontal="left" vertical="top" wrapText="1"/>
    </xf>
    <xf numFmtId="49" fontId="19" fillId="0" borderId="75" xfId="0" applyNumberFormat="1" applyFont="1" applyFill="1" applyBorder="1" applyAlignment="1" applyProtection="1">
      <alignment horizontal="right" vertical="top" wrapText="1"/>
    </xf>
    <xf numFmtId="0" fontId="17" fillId="0" borderId="82" xfId="0" applyFont="1" applyBorder="1" applyAlignment="1">
      <alignment horizontal="center" vertical="center"/>
    </xf>
    <xf numFmtId="49" fontId="19" fillId="0" borderId="98" xfId="0" applyNumberFormat="1" applyFont="1" applyFill="1" applyBorder="1" applyAlignment="1" applyProtection="1">
      <alignment horizontal="right" vertical="top" wrapText="1"/>
    </xf>
    <xf numFmtId="0" fontId="13" fillId="6" borderId="100" xfId="0" applyFont="1" applyFill="1" applyBorder="1" applyAlignment="1" applyProtection="1">
      <alignment horizontal="center" vertical="top" wrapText="1"/>
    </xf>
    <xf numFmtId="0" fontId="13" fillId="4" borderId="100" xfId="0" applyFont="1" applyFill="1" applyBorder="1" applyAlignment="1" applyProtection="1">
      <alignment horizontal="center" vertical="top" wrapText="1"/>
    </xf>
    <xf numFmtId="0" fontId="13" fillId="7" borderId="100" xfId="0" applyFont="1" applyFill="1" applyBorder="1" applyAlignment="1" applyProtection="1">
      <alignment horizontal="center" vertical="top" wrapText="1"/>
    </xf>
    <xf numFmtId="0" fontId="13" fillId="6" borderId="135" xfId="0" applyFont="1" applyFill="1" applyBorder="1" applyAlignment="1" applyProtection="1">
      <alignment horizontal="center" vertical="top" wrapText="1"/>
    </xf>
    <xf numFmtId="0" fontId="13" fillId="4" borderId="135" xfId="0" applyFont="1" applyFill="1" applyBorder="1" applyAlignment="1" applyProtection="1">
      <alignment horizontal="center" vertical="top" wrapText="1"/>
    </xf>
    <xf numFmtId="0" fontId="33" fillId="0" borderId="92" xfId="0" applyFont="1" applyBorder="1" applyAlignment="1">
      <alignment horizontal="center" vertical="top" wrapText="1"/>
    </xf>
    <xf numFmtId="0" fontId="33" fillId="0" borderId="100" xfId="0" applyFont="1" applyFill="1" applyBorder="1" applyAlignment="1">
      <alignment horizontal="center" vertical="center"/>
    </xf>
    <xf numFmtId="0" fontId="38" fillId="0" borderId="40" xfId="0" applyFont="1" applyBorder="1" applyAlignment="1">
      <alignment horizontal="center" vertical="top" wrapText="1"/>
    </xf>
    <xf numFmtId="0" fontId="33" fillId="0" borderId="0" xfId="0" applyFont="1" applyBorder="1" applyAlignment="1">
      <alignment vertical="top"/>
    </xf>
    <xf numFmtId="4" fontId="11" fillId="6" borderId="100" xfId="0" applyNumberFormat="1" applyFont="1" applyFill="1" applyBorder="1" applyAlignment="1" applyProtection="1">
      <alignment horizontal="center" vertical="top" wrapText="1"/>
    </xf>
    <xf numFmtId="4" fontId="14" fillId="6" borderId="140" xfId="0" applyNumberFormat="1" applyFont="1" applyFill="1" applyBorder="1" applyAlignment="1" applyProtection="1">
      <alignment horizontal="center" vertical="top" wrapText="1"/>
    </xf>
    <xf numFmtId="4" fontId="14" fillId="4" borderId="140" xfId="0" applyNumberFormat="1" applyFont="1" applyFill="1" applyBorder="1" applyAlignment="1" applyProtection="1">
      <alignment horizontal="center" vertical="top" wrapText="1"/>
    </xf>
    <xf numFmtId="4" fontId="14" fillId="7" borderId="140" xfId="0" applyNumberFormat="1" applyFont="1" applyFill="1" applyBorder="1" applyAlignment="1" applyProtection="1">
      <alignment horizontal="center" vertical="top" wrapText="1"/>
    </xf>
    <xf numFmtId="0" fontId="13" fillId="0" borderId="141" xfId="0" applyFont="1" applyFill="1" applyBorder="1" applyAlignment="1" applyProtection="1">
      <alignment horizontal="center" vertical="top" wrapText="1"/>
    </xf>
    <xf numFmtId="4" fontId="13" fillId="0" borderId="141" xfId="0" applyNumberFormat="1" applyFont="1" applyFill="1" applyBorder="1" applyAlignment="1" applyProtection="1">
      <alignment horizontal="center" vertical="top" wrapText="1"/>
    </xf>
    <xf numFmtId="0" fontId="14" fillId="0" borderId="141" xfId="0" applyFont="1" applyFill="1" applyBorder="1" applyAlignment="1" applyProtection="1">
      <alignment horizontal="center" vertical="top" wrapText="1"/>
    </xf>
    <xf numFmtId="4" fontId="14" fillId="0" borderId="141" xfId="0" applyNumberFormat="1" applyFont="1" applyFill="1" applyBorder="1" applyAlignment="1" applyProtection="1">
      <alignment horizontal="center" vertical="top" wrapText="1"/>
    </xf>
    <xf numFmtId="0" fontId="33" fillId="0" borderId="128" xfId="0" applyFont="1" applyBorder="1" applyAlignment="1">
      <alignment vertical="top" wrapText="1"/>
    </xf>
    <xf numFmtId="0" fontId="33" fillId="0" borderId="24" xfId="0" applyFont="1" applyBorder="1" applyAlignment="1">
      <alignment vertical="top" wrapText="1"/>
    </xf>
    <xf numFmtId="49" fontId="33" fillId="0" borderId="52" xfId="0" applyNumberFormat="1" applyFont="1" applyBorder="1" applyAlignment="1">
      <alignment vertical="center" wrapText="1"/>
    </xf>
    <xf numFmtId="0" fontId="33" fillId="0" borderId="24" xfId="0" applyFont="1" applyBorder="1" applyAlignment="1">
      <alignment horizontal="center" vertical="center" wrapText="1"/>
    </xf>
    <xf numFmtId="0" fontId="8" fillId="4" borderId="98" xfId="0" applyFont="1" applyFill="1" applyBorder="1" applyAlignment="1" applyProtection="1">
      <alignment horizontal="right" vertical="top" wrapText="1"/>
    </xf>
    <xf numFmtId="0" fontId="35" fillId="4" borderId="40" xfId="0" applyFont="1" applyFill="1" applyBorder="1" applyAlignment="1">
      <alignment horizontal="center" vertical="top"/>
    </xf>
    <xf numFmtId="0" fontId="33" fillId="4" borderId="0" xfId="0" applyFont="1" applyFill="1" applyBorder="1" applyAlignment="1">
      <alignment horizontal="center" vertical="top"/>
    </xf>
    <xf numFmtId="0" fontId="16" fillId="0" borderId="98" xfId="0" applyFont="1" applyFill="1" applyBorder="1" applyAlignment="1" applyProtection="1">
      <alignment horizontal="left" vertical="center"/>
    </xf>
    <xf numFmtId="2" fontId="13" fillId="6" borderId="100" xfId="0" applyNumberFormat="1" applyFont="1" applyFill="1" applyBorder="1" applyAlignment="1" applyProtection="1">
      <alignment horizontal="center" vertical="top" wrapText="1"/>
    </xf>
    <xf numFmtId="2" fontId="13" fillId="4" borderId="100" xfId="0" applyNumberFormat="1" applyFont="1" applyFill="1" applyBorder="1" applyAlignment="1" applyProtection="1">
      <alignment horizontal="center" vertical="top" wrapText="1"/>
    </xf>
    <xf numFmtId="2" fontId="13" fillId="7" borderId="100" xfId="0" applyNumberFormat="1" applyFont="1" applyFill="1" applyBorder="1" applyAlignment="1" applyProtection="1">
      <alignment horizontal="center" vertical="top" wrapText="1"/>
    </xf>
    <xf numFmtId="2" fontId="13" fillId="0" borderId="140" xfId="0" applyNumberFormat="1" applyFont="1" applyFill="1" applyBorder="1" applyAlignment="1" applyProtection="1">
      <alignment horizontal="center" vertical="top" wrapText="1"/>
    </xf>
    <xf numFmtId="2" fontId="13" fillId="0" borderId="34" xfId="0" applyNumberFormat="1" applyFont="1" applyFill="1" applyBorder="1" applyAlignment="1" applyProtection="1">
      <alignment horizontal="center" vertical="top" wrapText="1"/>
    </xf>
    <xf numFmtId="2" fontId="14" fillId="0" borderId="34" xfId="0" applyNumberFormat="1" applyFont="1" applyFill="1" applyBorder="1" applyAlignment="1" applyProtection="1">
      <alignment horizontal="center" vertical="top" wrapText="1"/>
    </xf>
    <xf numFmtId="0" fontId="16" fillId="4" borderId="98" xfId="0" applyFont="1" applyFill="1" applyBorder="1" applyAlignment="1" applyProtection="1">
      <alignment horizontal="left" vertical="center"/>
    </xf>
    <xf numFmtId="0" fontId="50" fillId="4" borderId="40" xfId="0" applyFont="1" applyFill="1" applyBorder="1" applyAlignment="1">
      <alignment horizontal="center" vertical="top" wrapText="1"/>
    </xf>
    <xf numFmtId="0" fontId="44" fillId="4" borderId="0" xfId="0" applyFont="1" applyFill="1" applyBorder="1" applyAlignment="1">
      <alignment vertical="top" wrapText="1"/>
    </xf>
    <xf numFmtId="0" fontId="46" fillId="4" borderId="0" xfId="0" applyFont="1" applyFill="1" applyBorder="1" applyAlignment="1" applyProtection="1">
      <alignment horizontal="center" vertical="center"/>
    </xf>
    <xf numFmtId="2" fontId="46" fillId="4" borderId="0" xfId="0" applyNumberFormat="1" applyFont="1" applyFill="1" applyBorder="1" applyAlignment="1" applyProtection="1">
      <alignment horizontal="center" vertical="center"/>
    </xf>
    <xf numFmtId="0" fontId="19" fillId="0" borderId="98" xfId="0" applyFont="1" applyFill="1" applyBorder="1" applyAlignment="1" applyProtection="1">
      <alignment horizontal="right" vertical="top" wrapText="1"/>
    </xf>
    <xf numFmtId="0" fontId="27" fillId="0" borderId="100" xfId="0" applyFont="1" applyFill="1" applyBorder="1" applyAlignment="1" applyProtection="1">
      <alignment horizontal="left" vertical="top" wrapText="1"/>
    </xf>
    <xf numFmtId="0" fontId="33" fillId="0" borderId="117" xfId="0" applyFont="1" applyBorder="1" applyAlignment="1">
      <alignment vertical="top" wrapText="1"/>
    </xf>
    <xf numFmtId="0" fontId="33" fillId="0" borderId="0" xfId="0" applyFont="1" applyFill="1" applyBorder="1" applyAlignment="1">
      <alignment horizontal="center" vertical="top" wrapText="1"/>
    </xf>
    <xf numFmtId="0" fontId="33" fillId="0" borderId="0" xfId="0" applyFont="1" applyFill="1" applyBorder="1" applyAlignment="1">
      <alignment vertical="top" wrapText="1"/>
    </xf>
    <xf numFmtId="0" fontId="15" fillId="4" borderId="135" xfId="0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left" vertical="top"/>
    </xf>
    <xf numFmtId="0" fontId="15" fillId="0" borderId="135" xfId="0" applyFont="1" applyFill="1" applyBorder="1" applyAlignment="1" applyProtection="1">
      <alignment horizontal="center" vertical="top" wrapText="1"/>
    </xf>
    <xf numFmtId="0" fontId="54" fillId="0" borderId="89" xfId="0" applyFont="1" applyFill="1" applyBorder="1" applyAlignment="1" applyProtection="1">
      <alignment horizontal="center" vertical="top" wrapText="1"/>
    </xf>
    <xf numFmtId="0" fontId="46" fillId="6" borderId="98" xfId="0" applyFont="1" applyFill="1" applyBorder="1" applyAlignment="1" applyProtection="1">
      <alignment horizontal="center" vertical="center"/>
    </xf>
    <xf numFmtId="0" fontId="46" fillId="6" borderId="0" xfId="0" applyFont="1" applyFill="1" applyBorder="1" applyAlignment="1" applyProtection="1">
      <alignment horizontal="center" vertical="center"/>
    </xf>
    <xf numFmtId="2" fontId="46" fillId="6" borderId="30" xfId="0" applyNumberFormat="1" applyFont="1" applyFill="1" applyBorder="1" applyAlignment="1" applyProtection="1">
      <alignment horizontal="center" vertical="center"/>
    </xf>
    <xf numFmtId="0" fontId="46" fillId="4" borderId="98" xfId="0" applyFont="1" applyFill="1" applyBorder="1" applyAlignment="1" applyProtection="1">
      <alignment horizontal="center" vertical="center"/>
    </xf>
    <xf numFmtId="2" fontId="46" fillId="4" borderId="30" xfId="0" applyNumberFormat="1" applyFont="1" applyFill="1" applyBorder="1" applyAlignment="1" applyProtection="1">
      <alignment horizontal="center" vertical="center"/>
    </xf>
    <xf numFmtId="0" fontId="46" fillId="7" borderId="98" xfId="0" applyFont="1" applyFill="1" applyBorder="1" applyAlignment="1" applyProtection="1">
      <alignment horizontal="center" vertical="center"/>
    </xf>
    <xf numFmtId="2" fontId="46" fillId="7" borderId="30" xfId="0" applyNumberFormat="1" applyFont="1" applyFill="1" applyBorder="1" applyAlignment="1" applyProtection="1">
      <alignment horizontal="center" vertical="center"/>
    </xf>
    <xf numFmtId="0" fontId="11" fillId="6" borderId="118" xfId="0" applyFont="1" applyFill="1" applyBorder="1" applyAlignment="1" applyProtection="1">
      <alignment horizontal="center" vertical="top" wrapText="1"/>
    </xf>
    <xf numFmtId="0" fontId="11" fillId="0" borderId="119" xfId="0" applyFont="1" applyFill="1" applyBorder="1" applyAlignment="1" applyProtection="1">
      <alignment horizontal="center" vertical="top" wrapText="1"/>
    </xf>
    <xf numFmtId="2" fontId="11" fillId="6" borderId="120" xfId="0" applyNumberFormat="1" applyFont="1" applyFill="1" applyBorder="1" applyAlignment="1" applyProtection="1">
      <alignment horizontal="center" vertical="top" wrapText="1"/>
    </xf>
    <xf numFmtId="0" fontId="11" fillId="4" borderId="118" xfId="0" applyFont="1" applyFill="1" applyBorder="1" applyAlignment="1" applyProtection="1">
      <alignment horizontal="center" vertical="top" wrapText="1"/>
    </xf>
    <xf numFmtId="0" fontId="11" fillId="7" borderId="118" xfId="0" applyFont="1" applyFill="1" applyBorder="1" applyAlignment="1" applyProtection="1">
      <alignment horizontal="center" vertical="top" wrapText="1"/>
    </xf>
    <xf numFmtId="0" fontId="33" fillId="0" borderId="129" xfId="0" applyFont="1" applyBorder="1" applyAlignment="1">
      <alignment vertical="top" wrapText="1"/>
    </xf>
    <xf numFmtId="0" fontId="33" fillId="0" borderId="128" xfId="0" applyFont="1" applyBorder="1" applyAlignment="1">
      <alignment horizontal="center" vertical="top" wrapText="1"/>
    </xf>
    <xf numFmtId="2" fontId="13" fillId="6" borderId="135" xfId="0" applyNumberFormat="1" applyFont="1" applyFill="1" applyBorder="1" applyAlignment="1" applyProtection="1">
      <alignment horizontal="center" vertical="top" wrapText="1"/>
    </xf>
    <xf numFmtId="2" fontId="13" fillId="4" borderId="135" xfId="0" applyNumberFormat="1" applyFont="1" applyFill="1" applyBorder="1" applyAlignment="1" applyProtection="1">
      <alignment horizontal="center" vertical="top" wrapText="1"/>
    </xf>
    <xf numFmtId="2" fontId="13" fillId="7" borderId="135" xfId="0" applyNumberFormat="1" applyFont="1" applyFill="1" applyBorder="1" applyAlignment="1" applyProtection="1">
      <alignment horizontal="center" vertical="top" wrapText="1"/>
    </xf>
    <xf numFmtId="0" fontId="13" fillId="0" borderId="135" xfId="0" applyFont="1" applyFill="1" applyBorder="1" applyAlignment="1" applyProtection="1">
      <alignment horizontal="center" vertical="top" wrapText="1"/>
    </xf>
    <xf numFmtId="0" fontId="56" fillId="0" borderId="83" xfId="0" applyFont="1" applyFill="1" applyBorder="1" applyAlignment="1">
      <alignment horizontal="center" vertical="top" wrapText="1"/>
    </xf>
    <xf numFmtId="0" fontId="29" fillId="6" borderId="84" xfId="0" applyFont="1" applyFill="1" applyBorder="1" applyAlignment="1" applyProtection="1">
      <alignment horizontal="center" vertical="center" wrapText="1"/>
    </xf>
    <xf numFmtId="2" fontId="17" fillId="6" borderId="76" xfId="0" applyNumberFormat="1" applyFont="1" applyFill="1" applyBorder="1" applyAlignment="1" applyProtection="1">
      <alignment horizontal="center" vertical="center" wrapText="1"/>
    </xf>
    <xf numFmtId="2" fontId="17" fillId="4" borderId="76" xfId="0" applyNumberFormat="1" applyFont="1" applyFill="1" applyBorder="1" applyAlignment="1" applyProtection="1">
      <alignment horizontal="center" vertical="center" wrapText="1"/>
    </xf>
    <xf numFmtId="2" fontId="17" fillId="7" borderId="76" xfId="0" applyNumberFormat="1" applyFont="1" applyFill="1" applyBorder="1" applyAlignment="1" applyProtection="1">
      <alignment horizontal="center" vertical="center" wrapText="1"/>
    </xf>
    <xf numFmtId="1" fontId="52" fillId="6" borderId="87" xfId="0" applyNumberFormat="1" applyFont="1" applyFill="1" applyBorder="1" applyAlignment="1" applyProtection="1">
      <alignment horizontal="center" vertical="top" wrapText="1"/>
    </xf>
    <xf numFmtId="1" fontId="52" fillId="4" borderId="87" xfId="0" applyNumberFormat="1" applyFont="1" applyFill="1" applyBorder="1" applyAlignment="1" applyProtection="1">
      <alignment horizontal="center" vertical="top" wrapText="1"/>
    </xf>
    <xf numFmtId="1" fontId="52" fillId="6" borderId="72" xfId="0" applyNumberFormat="1" applyFont="1" applyFill="1" applyBorder="1" applyAlignment="1" applyProtection="1">
      <alignment horizontal="center" vertical="top" wrapText="1"/>
    </xf>
    <xf numFmtId="1" fontId="52" fillId="4" borderId="72" xfId="0" applyNumberFormat="1" applyFont="1" applyFill="1" applyBorder="1" applyAlignment="1" applyProtection="1">
      <alignment horizontal="center" vertical="top" wrapText="1"/>
    </xf>
    <xf numFmtId="3" fontId="11" fillId="6" borderId="100" xfId="0" applyNumberFormat="1" applyFont="1" applyFill="1" applyBorder="1" applyAlignment="1" applyProtection="1">
      <alignment horizontal="center" vertical="top" wrapText="1"/>
    </xf>
    <xf numFmtId="3" fontId="11" fillId="0" borderId="119" xfId="0" applyNumberFormat="1" applyFont="1" applyFill="1" applyBorder="1" applyAlignment="1" applyProtection="1">
      <alignment horizontal="center" vertical="top" wrapText="1"/>
    </xf>
    <xf numFmtId="3" fontId="11" fillId="0" borderId="138" xfId="0" applyNumberFormat="1" applyFont="1" applyFill="1" applyBorder="1" applyAlignment="1" applyProtection="1">
      <alignment horizontal="center" vertical="top" wrapText="1"/>
    </xf>
    <xf numFmtId="3" fontId="11" fillId="0" borderId="142" xfId="0" applyNumberFormat="1" applyFont="1" applyFill="1" applyBorder="1" applyAlignment="1" applyProtection="1">
      <alignment horizontal="center" vertical="top" wrapText="1"/>
    </xf>
    <xf numFmtId="3" fontId="11" fillId="0" borderId="118" xfId="0" applyNumberFormat="1" applyFont="1" applyFill="1" applyBorder="1" applyAlignment="1" applyProtection="1">
      <alignment horizontal="center" vertical="top" wrapText="1"/>
    </xf>
    <xf numFmtId="3" fontId="11" fillId="0" borderId="120" xfId="0" applyNumberFormat="1" applyFont="1" applyFill="1" applyBorder="1" applyAlignment="1" applyProtection="1">
      <alignment horizontal="center" vertical="top" wrapText="1"/>
    </xf>
    <xf numFmtId="3" fontId="11" fillId="0" borderId="135" xfId="0" applyNumberFormat="1" applyFont="1" applyFill="1" applyBorder="1" applyAlignment="1" applyProtection="1">
      <alignment horizontal="center" vertical="top" wrapText="1"/>
    </xf>
    <xf numFmtId="3" fontId="11" fillId="0" borderId="137" xfId="0" applyNumberFormat="1" applyFont="1" applyFill="1" applyBorder="1" applyAlignment="1" applyProtection="1">
      <alignment horizontal="center" vertical="top" wrapText="1"/>
    </xf>
    <xf numFmtId="1" fontId="13" fillId="4" borderId="135" xfId="0" applyNumberFormat="1" applyFont="1" applyFill="1" applyBorder="1" applyAlignment="1" applyProtection="1">
      <alignment horizontal="center" vertical="top" wrapText="1"/>
    </xf>
    <xf numFmtId="49" fontId="32" fillId="0" borderId="0" xfId="0" applyNumberFormat="1" applyFont="1" applyFill="1" applyBorder="1" applyAlignment="1" applyProtection="1">
      <alignment horizontal="center" vertical="top" wrapText="1"/>
    </xf>
    <xf numFmtId="0" fontId="61" fillId="0" borderId="100" xfId="0" applyFont="1" applyFill="1" applyBorder="1" applyAlignment="1" applyProtection="1">
      <alignment horizontal="center" vertical="top"/>
    </xf>
    <xf numFmtId="0" fontId="62" fillId="0" borderId="0" xfId="0" applyFont="1" applyFill="1" applyAlignment="1" applyProtection="1">
      <alignment horizontal="center" vertical="top"/>
    </xf>
    <xf numFmtId="2" fontId="63" fillId="0" borderId="0" xfId="0" applyNumberFormat="1" applyFont="1" applyFill="1" applyAlignment="1" applyProtection="1">
      <alignment horizontal="left" vertical="top" wrapText="1"/>
    </xf>
    <xf numFmtId="0" fontId="11" fillId="0" borderId="0" xfId="0" applyFont="1" applyFill="1" applyAlignment="1" applyProtection="1">
      <alignment horizontal="center" vertical="top" wrapText="1"/>
    </xf>
    <xf numFmtId="0" fontId="45" fillId="0" borderId="0" xfId="0" applyFont="1" applyFill="1" applyBorder="1" applyAlignment="1" applyProtection="1">
      <alignment horizontal="left" vertical="top" wrapText="1"/>
    </xf>
    <xf numFmtId="49" fontId="12" fillId="0" borderId="0" xfId="0" applyNumberFormat="1" applyFont="1" applyFill="1" applyBorder="1" applyAlignment="1" applyProtection="1">
      <alignment horizontal="left" vertical="top" wrapText="1"/>
    </xf>
    <xf numFmtId="1" fontId="37" fillId="0" borderId="0" xfId="0" applyNumberFormat="1" applyFont="1" applyBorder="1" applyAlignment="1">
      <alignment horizontal="center" vertical="center"/>
    </xf>
    <xf numFmtId="0" fontId="64" fillId="0" borderId="0" xfId="0" applyFont="1" applyFill="1" applyAlignment="1" applyProtection="1">
      <alignment horizontal="center" vertical="top"/>
    </xf>
    <xf numFmtId="0" fontId="61" fillId="0" borderId="24" xfId="0" applyFont="1" applyBorder="1" applyAlignment="1">
      <alignment horizontal="center" vertical="center"/>
    </xf>
    <xf numFmtId="0" fontId="63" fillId="0" borderId="0" xfId="0" applyFont="1" applyFill="1" applyAlignment="1" applyProtection="1">
      <alignment horizontal="left" vertical="top" wrapText="1"/>
    </xf>
    <xf numFmtId="0" fontId="61" fillId="0" borderId="0" xfId="0" applyFont="1" applyBorder="1" applyAlignment="1">
      <alignment horizontal="center" vertical="center"/>
    </xf>
    <xf numFmtId="0" fontId="61" fillId="0" borderId="0" xfId="0" applyFont="1" applyFill="1" applyBorder="1" applyAlignment="1" applyProtection="1">
      <alignment horizontal="center" vertical="center"/>
    </xf>
    <xf numFmtId="0" fontId="61" fillId="0" borderId="0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vertical="top" wrapText="1"/>
    </xf>
    <xf numFmtId="2" fontId="11" fillId="0" borderId="0" xfId="0" applyNumberFormat="1" applyFont="1" applyFill="1" applyBorder="1" applyAlignment="1" applyProtection="1">
      <alignment horizontal="left" vertical="top" wrapText="1"/>
    </xf>
    <xf numFmtId="0" fontId="66" fillId="0" borderId="0" xfId="0" applyFont="1" applyBorder="1" applyAlignment="1">
      <alignment horizontal="left" vertical="center"/>
    </xf>
    <xf numFmtId="2" fontId="11" fillId="0" borderId="0" xfId="0" applyNumberFormat="1" applyFont="1" applyFill="1" applyBorder="1" applyAlignment="1" applyProtection="1">
      <alignment horizontal="center" vertical="top" wrapText="1"/>
    </xf>
    <xf numFmtId="0" fontId="11" fillId="0" borderId="0" xfId="0" applyFont="1" applyFill="1" applyBorder="1" applyAlignment="1" applyProtection="1">
      <alignment vertical="top" wrapText="1"/>
    </xf>
    <xf numFmtId="49" fontId="33" fillId="0" borderId="0" xfId="0" applyNumberFormat="1" applyFont="1" applyFill="1" applyBorder="1" applyAlignment="1">
      <alignment vertical="center"/>
    </xf>
    <xf numFmtId="4" fontId="11" fillId="0" borderId="0" xfId="0" applyNumberFormat="1" applyFont="1" applyFill="1" applyBorder="1" applyAlignment="1" applyProtection="1">
      <alignment horizontal="left" vertical="top" wrapText="1"/>
    </xf>
    <xf numFmtId="4" fontId="7" fillId="0" borderId="0" xfId="0" applyNumberFormat="1" applyFont="1" applyFill="1" applyAlignment="1" applyProtection="1">
      <alignment horizontal="left" vertical="top" wrapText="1"/>
    </xf>
    <xf numFmtId="0" fontId="61" fillId="0" borderId="0" xfId="0" applyFont="1" applyFill="1" applyAlignment="1" applyProtection="1">
      <alignment horizontal="center" vertical="top"/>
    </xf>
    <xf numFmtId="1" fontId="7" fillId="0" borderId="0" xfId="0" applyNumberFormat="1" applyFont="1" applyFill="1" applyAlignment="1" applyProtection="1">
      <alignment horizontal="left" vertical="top" wrapText="1"/>
    </xf>
    <xf numFmtId="1" fontId="13" fillId="0" borderId="0" xfId="0" applyNumberFormat="1" applyFont="1" applyFill="1" applyAlignment="1" applyProtection="1">
      <alignment horizontal="left" vertical="top" wrapText="1"/>
    </xf>
    <xf numFmtId="1" fontId="7" fillId="0" borderId="0" xfId="0" applyNumberFormat="1" applyFont="1" applyFill="1" applyAlignment="1" applyProtection="1">
      <alignment horizontal="center" vertical="top" wrapText="1"/>
    </xf>
    <xf numFmtId="1" fontId="13" fillId="0" borderId="0" xfId="0" applyNumberFormat="1" applyFont="1" applyFill="1" applyAlignment="1" applyProtection="1">
      <alignment horizontal="center" vertical="top" wrapText="1"/>
    </xf>
    <xf numFmtId="1" fontId="11" fillId="0" borderId="0" xfId="0" applyNumberFormat="1" applyFont="1" applyFill="1" applyAlignment="1" applyProtection="1">
      <alignment horizontal="left" vertical="top" wrapText="1"/>
    </xf>
    <xf numFmtId="1" fontId="11" fillId="0" borderId="0" xfId="0" applyNumberFormat="1" applyFont="1" applyFill="1" applyBorder="1" applyAlignment="1" applyProtection="1">
      <alignment horizontal="left" vertical="top" wrapText="1"/>
    </xf>
    <xf numFmtId="0" fontId="46" fillId="0" borderId="0" xfId="0" applyFont="1" applyFill="1" applyBorder="1" applyAlignment="1" applyProtection="1">
      <alignment horizontal="center" vertical="center"/>
    </xf>
    <xf numFmtId="0" fontId="33" fillId="0" borderId="136" xfId="0" applyFont="1" applyBorder="1" applyAlignment="1">
      <alignment vertical="top" wrapText="1"/>
    </xf>
    <xf numFmtId="0" fontId="10" fillId="0" borderId="30" xfId="0" applyFont="1" applyFill="1" applyBorder="1" applyAlignment="1" applyProtection="1">
      <alignment horizontal="center" vertical="center" wrapText="1"/>
    </xf>
    <xf numFmtId="0" fontId="11" fillId="6" borderId="88" xfId="0" applyFont="1" applyFill="1" applyBorder="1" applyAlignment="1" applyProtection="1">
      <alignment horizontal="center" vertical="top" wrapText="1"/>
    </xf>
    <xf numFmtId="0" fontId="11" fillId="6" borderId="73" xfId="0" applyFont="1" applyFill="1" applyBorder="1" applyAlignment="1" applyProtection="1">
      <alignment horizontal="center" vertical="top" wrapText="1"/>
    </xf>
    <xf numFmtId="1" fontId="11" fillId="6" borderId="73" xfId="0" applyNumberFormat="1" applyFont="1" applyFill="1" applyBorder="1" applyAlignment="1" applyProtection="1">
      <alignment horizontal="center" vertical="top" wrapText="1"/>
    </xf>
    <xf numFmtId="0" fontId="11" fillId="4" borderId="73" xfId="0" applyFont="1" applyFill="1" applyBorder="1" applyAlignment="1" applyProtection="1">
      <alignment horizontal="center" vertical="top" wrapText="1"/>
    </xf>
    <xf numFmtId="1" fontId="11" fillId="4" borderId="73" xfId="0" applyNumberFormat="1" applyFont="1" applyFill="1" applyBorder="1" applyAlignment="1" applyProtection="1">
      <alignment horizontal="center" vertical="top" wrapText="1"/>
    </xf>
    <xf numFmtId="0" fontId="11" fillId="0" borderId="66" xfId="0" applyFont="1" applyFill="1" applyBorder="1" applyAlignment="1" applyProtection="1">
      <alignment horizontal="center" vertical="top" wrapText="1"/>
    </xf>
    <xf numFmtId="4" fontId="13" fillId="0" borderId="0" xfId="0" applyNumberFormat="1" applyFont="1" applyFill="1" applyBorder="1" applyAlignment="1" applyProtection="1">
      <alignment horizontal="left" vertical="top" wrapText="1"/>
    </xf>
    <xf numFmtId="2" fontId="63" fillId="0" borderId="0" xfId="0" applyNumberFormat="1" applyFont="1" applyFill="1" applyBorder="1" applyAlignment="1" applyProtection="1">
      <alignment horizontal="left" vertical="top" wrapText="1"/>
    </xf>
    <xf numFmtId="4" fontId="63" fillId="0" borderId="0" xfId="0" applyNumberFormat="1" applyFont="1" applyFill="1" applyAlignment="1" applyProtection="1">
      <alignment horizontal="left" vertical="top" wrapText="1"/>
    </xf>
    <xf numFmtId="49" fontId="40" fillId="0" borderId="0" xfId="0" applyNumberFormat="1" applyFont="1" applyFill="1" applyBorder="1" applyAlignment="1">
      <alignment vertical="top"/>
    </xf>
    <xf numFmtId="0" fontId="40" fillId="0" borderId="0" xfId="0" applyFont="1" applyFill="1" applyBorder="1" applyAlignment="1">
      <alignment vertical="top"/>
    </xf>
    <xf numFmtId="0" fontId="7" fillId="0" borderId="0" xfId="0" applyFont="1" applyFill="1" applyAlignment="1" applyProtection="1">
      <alignment horizontal="center" vertical="top" wrapText="1"/>
    </xf>
    <xf numFmtId="49" fontId="12" fillId="0" borderId="0" xfId="0" applyNumberFormat="1" applyFont="1" applyFill="1" applyBorder="1" applyAlignment="1">
      <alignment horizontal="left" vertical="top" wrapText="1"/>
    </xf>
    <xf numFmtId="0" fontId="40" fillId="0" borderId="0" xfId="0" applyFont="1" applyFill="1" applyBorder="1" applyAlignment="1">
      <alignment horizontal="center" vertical="top"/>
    </xf>
    <xf numFmtId="0" fontId="35" fillId="0" borderId="0" xfId="0" applyFont="1" applyFill="1" applyBorder="1" applyAlignment="1">
      <alignment horizontal="center" vertical="top"/>
    </xf>
    <xf numFmtId="0" fontId="52" fillId="0" borderId="0" xfId="0" applyFont="1" applyFill="1" applyAlignment="1" applyProtection="1">
      <alignment horizontal="center" vertical="center"/>
    </xf>
    <xf numFmtId="49" fontId="33" fillId="0" borderId="0" xfId="0" applyNumberFormat="1" applyFont="1" applyBorder="1" applyAlignment="1">
      <alignment vertical="top" wrapText="1"/>
    </xf>
    <xf numFmtId="0" fontId="40" fillId="0" borderId="117" xfId="0" applyFont="1" applyBorder="1" applyAlignment="1">
      <alignment vertical="top" wrapText="1"/>
    </xf>
    <xf numFmtId="0" fontId="46" fillId="0" borderId="0" xfId="0" applyFont="1" applyFill="1" applyBorder="1" applyAlignment="1" applyProtection="1">
      <alignment horizontal="center" vertical="center"/>
    </xf>
    <xf numFmtId="2" fontId="15" fillId="4" borderId="73" xfId="0" applyNumberFormat="1" applyFont="1" applyFill="1" applyBorder="1" applyAlignment="1" applyProtection="1">
      <alignment horizontal="center" vertical="top" wrapText="1"/>
    </xf>
    <xf numFmtId="2" fontId="15" fillId="4" borderId="135" xfId="0" applyNumberFormat="1" applyFont="1" applyFill="1" applyBorder="1" applyAlignment="1" applyProtection="1">
      <alignment horizontal="center" vertical="top" wrapText="1"/>
    </xf>
    <xf numFmtId="49" fontId="17" fillId="0" borderId="144" xfId="0" applyNumberFormat="1" applyFont="1" applyFill="1" applyBorder="1" applyAlignment="1" applyProtection="1">
      <alignment horizontal="left" vertical="top" wrapText="1"/>
    </xf>
    <xf numFmtId="0" fontId="16" fillId="0" borderId="135" xfId="0" applyFont="1" applyFill="1" applyBorder="1" applyAlignment="1" applyProtection="1">
      <alignment horizontal="center" vertical="center" wrapText="1"/>
    </xf>
    <xf numFmtId="1" fontId="13" fillId="6" borderId="135" xfId="0" applyNumberFormat="1" applyFont="1" applyFill="1" applyBorder="1" applyAlignment="1" applyProtection="1">
      <alignment horizontal="center" vertical="top" wrapText="1"/>
    </xf>
    <xf numFmtId="1" fontId="13" fillId="7" borderId="135" xfId="0" applyNumberFormat="1" applyFont="1" applyFill="1" applyBorder="1" applyAlignment="1" applyProtection="1">
      <alignment horizontal="center" vertical="top" wrapText="1"/>
    </xf>
    <xf numFmtId="1" fontId="70" fillId="7" borderId="135" xfId="0" applyNumberFormat="1" applyFont="1" applyFill="1" applyBorder="1" applyAlignment="1" applyProtection="1">
      <alignment horizontal="center" vertical="top" wrapText="1"/>
    </xf>
    <xf numFmtId="1" fontId="15" fillId="4" borderId="135" xfId="0" applyNumberFormat="1" applyFont="1" applyFill="1" applyBorder="1" applyAlignment="1" applyProtection="1">
      <alignment horizontal="center" vertical="top" wrapText="1"/>
    </xf>
    <xf numFmtId="0" fontId="12" fillId="4" borderId="135" xfId="0" applyFont="1" applyFill="1" applyBorder="1" applyAlignment="1" applyProtection="1">
      <alignment horizontal="center" vertical="top" wrapText="1"/>
    </xf>
    <xf numFmtId="1" fontId="12" fillId="4" borderId="135" xfId="0" applyNumberFormat="1" applyFont="1" applyFill="1" applyBorder="1" applyAlignment="1" applyProtection="1">
      <alignment horizontal="center" vertical="top" wrapText="1"/>
    </xf>
    <xf numFmtId="0" fontId="12" fillId="0" borderId="135" xfId="0" applyFont="1" applyFill="1" applyBorder="1" applyAlignment="1" applyProtection="1">
      <alignment horizontal="center" vertical="top" wrapText="1"/>
    </xf>
    <xf numFmtId="0" fontId="16" fillId="0" borderId="145" xfId="0" applyFont="1" applyFill="1" applyBorder="1" applyAlignment="1" applyProtection="1">
      <alignment horizontal="center" vertical="center" wrapText="1"/>
    </xf>
    <xf numFmtId="0" fontId="15" fillId="4" borderId="146" xfId="0" applyFont="1" applyFill="1" applyBorder="1" applyAlignment="1" applyProtection="1">
      <alignment horizontal="center" vertical="top" wrapText="1"/>
    </xf>
    <xf numFmtId="1" fontId="15" fillId="4" borderId="146" xfId="0" applyNumberFormat="1" applyFont="1" applyFill="1" applyBorder="1" applyAlignment="1" applyProtection="1">
      <alignment horizontal="center" vertical="top" wrapText="1"/>
    </xf>
    <xf numFmtId="0" fontId="15" fillId="0" borderId="146" xfId="0" applyFont="1" applyFill="1" applyBorder="1" applyAlignment="1" applyProtection="1">
      <alignment horizontal="center" vertical="top" wrapText="1"/>
    </xf>
    <xf numFmtId="1" fontId="52" fillId="7" borderId="72" xfId="0" applyNumberFormat="1" applyFont="1" applyFill="1" applyBorder="1" applyAlignment="1" applyProtection="1">
      <alignment horizontal="center" vertical="top" wrapText="1"/>
    </xf>
    <xf numFmtId="1" fontId="63" fillId="0" borderId="0" xfId="0" applyNumberFormat="1" applyFont="1" applyFill="1" applyAlignment="1" applyProtection="1">
      <alignment horizontal="left" vertical="top" wrapText="1"/>
    </xf>
    <xf numFmtId="0" fontId="52" fillId="0" borderId="0" xfId="0" applyFont="1" applyFill="1" applyAlignment="1" applyProtection="1">
      <alignment horizontal="left" vertical="center"/>
    </xf>
    <xf numFmtId="0" fontId="12" fillId="0" borderId="17" xfId="0" applyFont="1" applyFill="1" applyBorder="1" applyAlignment="1" applyProtection="1">
      <alignment horizontal="center" vertical="top" wrapText="1"/>
    </xf>
    <xf numFmtId="0" fontId="12" fillId="0" borderId="45" xfId="0" applyFont="1" applyFill="1" applyBorder="1" applyAlignment="1" applyProtection="1">
      <alignment horizontal="center" vertical="top" wrapText="1"/>
    </xf>
    <xf numFmtId="2" fontId="11" fillId="0" borderId="0" xfId="0" applyNumberFormat="1" applyFont="1" applyFill="1" applyAlignment="1" applyProtection="1">
      <alignment horizontal="left" vertical="top" wrapText="1"/>
    </xf>
    <xf numFmtId="0" fontId="11" fillId="7" borderId="119" xfId="0" applyFont="1" applyFill="1" applyBorder="1" applyAlignment="1" applyProtection="1">
      <alignment horizontal="center" vertical="top" wrapText="1"/>
    </xf>
    <xf numFmtId="0" fontId="11" fillId="6" borderId="119" xfId="0" applyFont="1" applyFill="1" applyBorder="1" applyAlignment="1" applyProtection="1">
      <alignment horizontal="center" vertical="top" wrapText="1"/>
    </xf>
    <xf numFmtId="0" fontId="12" fillId="0" borderId="27" xfId="0" applyFont="1" applyFill="1" applyBorder="1" applyAlignment="1" applyProtection="1">
      <alignment horizontal="center" vertical="top" wrapText="1"/>
    </xf>
    <xf numFmtId="1" fontId="11" fillId="0" borderId="72" xfId="0" applyNumberFormat="1" applyFont="1" applyFill="1" applyBorder="1" applyAlignment="1" applyProtection="1">
      <alignment horizontal="center" vertical="top" wrapText="1"/>
    </xf>
    <xf numFmtId="0" fontId="17" fillId="0" borderId="24" xfId="0" applyFont="1" applyBorder="1" applyAlignment="1">
      <alignment horizontal="center" vertical="center" wrapText="1"/>
    </xf>
    <xf numFmtId="2" fontId="13" fillId="6" borderId="140" xfId="0" applyNumberFormat="1" applyFont="1" applyFill="1" applyBorder="1" applyAlignment="1" applyProtection="1">
      <alignment horizontal="center" vertical="top" wrapText="1"/>
    </xf>
    <xf numFmtId="0" fontId="13" fillId="6" borderId="78" xfId="0" applyFont="1" applyFill="1" applyBorder="1" applyAlignment="1" applyProtection="1">
      <alignment horizontal="center" vertical="top"/>
    </xf>
    <xf numFmtId="0" fontId="34" fillId="0" borderId="0" xfId="0" applyFont="1" applyFill="1" applyAlignment="1" applyProtection="1">
      <alignment horizontal="center" vertical="top"/>
    </xf>
    <xf numFmtId="0" fontId="13" fillId="6" borderId="36" xfId="0" applyFont="1" applyFill="1" applyBorder="1" applyAlignment="1" applyProtection="1">
      <alignment horizontal="center" vertical="top" wrapText="1"/>
    </xf>
    <xf numFmtId="0" fontId="13" fillId="6" borderId="35" xfId="0" applyFont="1" applyFill="1" applyBorder="1" applyAlignment="1" applyProtection="1">
      <alignment horizontal="center" vertical="top"/>
    </xf>
    <xf numFmtId="2" fontId="13" fillId="6" borderId="81" xfId="0" applyNumberFormat="1" applyFont="1" applyFill="1" applyBorder="1" applyAlignment="1" applyProtection="1">
      <alignment horizontal="center" vertical="top" wrapText="1"/>
    </xf>
    <xf numFmtId="0" fontId="13" fillId="6" borderId="129" xfId="0" applyFont="1" applyFill="1" applyBorder="1" applyAlignment="1" applyProtection="1">
      <alignment horizontal="center" vertical="top" wrapText="1"/>
    </xf>
    <xf numFmtId="0" fontId="13" fillId="6" borderId="130" xfId="0" applyFont="1" applyFill="1" applyBorder="1" applyAlignment="1" applyProtection="1">
      <alignment horizontal="center" vertical="top"/>
    </xf>
    <xf numFmtId="2" fontId="13" fillId="6" borderId="131" xfId="0" applyNumberFormat="1" applyFont="1" applyFill="1" applyBorder="1" applyAlignment="1" applyProtection="1">
      <alignment horizontal="center" vertical="top" wrapText="1"/>
    </xf>
    <xf numFmtId="0" fontId="13" fillId="6" borderId="75" xfId="0" applyFont="1" applyFill="1" applyBorder="1" applyAlignment="1" applyProtection="1">
      <alignment horizontal="center" vertical="top" wrapText="1"/>
    </xf>
    <xf numFmtId="0" fontId="13" fillId="6" borderId="89" xfId="0" applyFont="1" applyFill="1" applyBorder="1" applyAlignment="1" applyProtection="1">
      <alignment horizontal="center" vertical="top"/>
    </xf>
    <xf numFmtId="2" fontId="13" fillId="6" borderId="76" xfId="0" applyNumberFormat="1" applyFont="1" applyFill="1" applyBorder="1" applyAlignment="1" applyProtection="1">
      <alignment horizontal="center" vertical="top" wrapText="1"/>
    </xf>
    <xf numFmtId="0" fontId="13" fillId="6" borderId="130" xfId="0" applyFont="1" applyFill="1" applyBorder="1" applyAlignment="1" applyProtection="1">
      <alignment horizontal="center" vertical="top" wrapText="1"/>
    </xf>
    <xf numFmtId="0" fontId="13" fillId="7" borderId="129" xfId="0" applyFont="1" applyFill="1" applyBorder="1" applyAlignment="1" applyProtection="1">
      <alignment horizontal="center" vertical="top" wrapText="1"/>
    </xf>
    <xf numFmtId="0" fontId="13" fillId="7" borderId="130" xfId="0" applyFont="1" applyFill="1" applyBorder="1" applyAlignment="1" applyProtection="1">
      <alignment horizontal="center" vertical="top" wrapText="1"/>
    </xf>
    <xf numFmtId="2" fontId="13" fillId="7" borderId="131" xfId="0" applyNumberFormat="1" applyFont="1" applyFill="1" applyBorder="1" applyAlignment="1" applyProtection="1">
      <alignment horizontal="center" vertical="top" wrapText="1"/>
    </xf>
    <xf numFmtId="49" fontId="33" fillId="0" borderId="148" xfId="0" applyNumberFormat="1" applyFont="1" applyBorder="1" applyAlignment="1">
      <alignment vertical="center"/>
    </xf>
    <xf numFmtId="0" fontId="13" fillId="6" borderId="118" xfId="0" applyFont="1" applyFill="1" applyBorder="1" applyAlignment="1" applyProtection="1">
      <alignment horizontal="center" vertical="top" wrapText="1"/>
    </xf>
    <xf numFmtId="0" fontId="13" fillId="6" borderId="119" xfId="0" applyFont="1" applyFill="1" applyBorder="1" applyAlignment="1" applyProtection="1">
      <alignment horizontal="center" vertical="top" wrapText="1"/>
    </xf>
    <xf numFmtId="0" fontId="15" fillId="4" borderId="132" xfId="0" applyFont="1" applyFill="1" applyBorder="1" applyAlignment="1" applyProtection="1">
      <alignment horizontal="center" vertical="center" wrapText="1"/>
    </xf>
    <xf numFmtId="2" fontId="15" fillId="4" borderId="131" xfId="0" applyNumberFormat="1" applyFont="1" applyFill="1" applyBorder="1" applyAlignment="1" applyProtection="1">
      <alignment horizontal="center" vertical="top" wrapText="1"/>
    </xf>
    <xf numFmtId="0" fontId="15" fillId="4" borderId="130" xfId="0" applyFont="1" applyFill="1" applyBorder="1" applyAlignment="1" applyProtection="1">
      <alignment horizontal="center" vertical="center" wrapText="1"/>
    </xf>
    <xf numFmtId="1" fontId="51" fillId="7" borderId="131" xfId="0" applyNumberFormat="1" applyFont="1" applyFill="1" applyBorder="1" applyAlignment="1" applyProtection="1">
      <alignment horizontal="center" vertical="top" wrapText="1"/>
    </xf>
    <xf numFmtId="0" fontId="15" fillId="7" borderId="130" xfId="0" applyFont="1" applyFill="1" applyBorder="1" applyAlignment="1" applyProtection="1">
      <alignment horizontal="center" vertical="top" wrapText="1"/>
    </xf>
    <xf numFmtId="0" fontId="15" fillId="6" borderId="132" xfId="0" applyFont="1" applyFill="1" applyBorder="1" applyAlignment="1" applyProtection="1">
      <alignment horizontal="center" vertical="top" wrapText="1"/>
    </xf>
    <xf numFmtId="1" fontId="15" fillId="6" borderId="131" xfId="0" applyNumberFormat="1" applyFont="1" applyFill="1" applyBorder="1" applyAlignment="1" applyProtection="1">
      <alignment horizontal="center" vertical="top" wrapText="1"/>
    </xf>
    <xf numFmtId="0" fontId="15" fillId="6" borderId="130" xfId="0" applyFont="1" applyFill="1" applyBorder="1" applyAlignment="1" applyProtection="1">
      <alignment horizontal="center" vertical="top" wrapText="1"/>
    </xf>
    <xf numFmtId="0" fontId="15" fillId="6" borderId="150" xfId="0" applyFont="1" applyFill="1" applyBorder="1" applyAlignment="1" applyProtection="1">
      <alignment horizontal="center" vertical="top" wrapText="1"/>
    </xf>
    <xf numFmtId="2" fontId="15" fillId="6" borderId="131" xfId="0" applyNumberFormat="1" applyFont="1" applyFill="1" applyBorder="1" applyAlignment="1" applyProtection="1">
      <alignment horizontal="center" vertical="top" wrapText="1"/>
    </xf>
    <xf numFmtId="2" fontId="15" fillId="6" borderId="151" xfId="0" applyNumberFormat="1" applyFont="1" applyFill="1" applyBorder="1" applyAlignment="1" applyProtection="1">
      <alignment horizontal="center" vertical="top" wrapText="1"/>
    </xf>
    <xf numFmtId="0" fontId="15" fillId="6" borderId="149" xfId="0" applyFont="1" applyFill="1" applyBorder="1" applyAlignment="1" applyProtection="1">
      <alignment horizontal="center" vertical="top" wrapText="1"/>
    </xf>
    <xf numFmtId="0" fontId="13" fillId="7" borderId="118" xfId="0" applyFont="1" applyFill="1" applyBorder="1" applyAlignment="1" applyProtection="1">
      <alignment horizontal="center" vertical="top" wrapText="1"/>
    </xf>
    <xf numFmtId="0" fontId="13" fillId="7" borderId="119" xfId="0" applyFont="1" applyFill="1" applyBorder="1" applyAlignment="1" applyProtection="1">
      <alignment horizontal="center" vertical="top" wrapText="1"/>
    </xf>
    <xf numFmtId="49" fontId="8" fillId="0" borderId="0" xfId="0" applyNumberFormat="1" applyFont="1" applyFill="1" applyBorder="1" applyAlignment="1" applyProtection="1">
      <alignment horizontal="right" vertical="top" wrapText="1"/>
    </xf>
    <xf numFmtId="187" fontId="26" fillId="0" borderId="0" xfId="0" applyNumberFormat="1" applyFont="1" applyFill="1" applyBorder="1" applyAlignment="1" applyProtection="1">
      <alignment horizontal="center" vertical="top" wrapText="1"/>
    </xf>
    <xf numFmtId="0" fontId="13" fillId="0" borderId="0" xfId="0" applyNumberFormat="1" applyFont="1" applyFill="1" applyBorder="1" applyAlignment="1" applyProtection="1">
      <alignment horizontal="center" vertical="top" wrapText="1"/>
    </xf>
    <xf numFmtId="0" fontId="11" fillId="0" borderId="56" xfId="0" applyFont="1" applyFill="1" applyBorder="1" applyAlignment="1" applyProtection="1">
      <alignment horizontal="center" vertical="top" wrapText="1"/>
    </xf>
    <xf numFmtId="3" fontId="12" fillId="0" borderId="118" xfId="0" applyNumberFormat="1" applyFont="1" applyFill="1" applyBorder="1" applyAlignment="1" applyProtection="1">
      <alignment horizontal="center" vertical="top" wrapText="1"/>
    </xf>
    <xf numFmtId="3" fontId="12" fillId="0" borderId="138" xfId="0" applyNumberFormat="1" applyFont="1" applyFill="1" applyBorder="1" applyAlignment="1" applyProtection="1">
      <alignment horizontal="center" vertical="top" wrapText="1"/>
    </xf>
    <xf numFmtId="3" fontId="12" fillId="0" borderId="122" xfId="0" applyNumberFormat="1" applyFont="1" applyFill="1" applyBorder="1" applyAlignment="1" applyProtection="1">
      <alignment horizontal="center" vertical="top" wrapText="1"/>
    </xf>
    <xf numFmtId="3" fontId="12" fillId="0" borderId="142" xfId="0" applyNumberFormat="1" applyFont="1" applyFill="1" applyBorder="1" applyAlignment="1" applyProtection="1">
      <alignment horizontal="center" vertical="top" wrapText="1"/>
    </xf>
    <xf numFmtId="4" fontId="13" fillId="6" borderId="140" xfId="0" applyNumberFormat="1" applyFont="1" applyFill="1" applyBorder="1" applyAlignment="1" applyProtection="1">
      <alignment horizontal="center" vertical="top" wrapText="1"/>
    </xf>
    <xf numFmtId="4" fontId="13" fillId="4" borderId="140" xfId="0" applyNumberFormat="1" applyFont="1" applyFill="1" applyBorder="1" applyAlignment="1" applyProtection="1">
      <alignment horizontal="center" vertical="top" wrapText="1"/>
    </xf>
    <xf numFmtId="4" fontId="13" fillId="7" borderId="140" xfId="0" applyNumberFormat="1" applyFont="1" applyFill="1" applyBorder="1" applyAlignment="1" applyProtection="1">
      <alignment horizontal="center" vertical="top" wrapText="1"/>
    </xf>
    <xf numFmtId="0" fontId="73" fillId="0" borderId="0" xfId="0" applyFont="1" applyFill="1" applyAlignment="1" applyProtection="1">
      <alignment horizontal="left" vertical="top" wrapText="1"/>
    </xf>
    <xf numFmtId="0" fontId="75" fillId="0" borderId="0" xfId="0" applyFont="1" applyFill="1" applyAlignment="1" applyProtection="1">
      <alignment horizontal="left" vertical="top"/>
    </xf>
    <xf numFmtId="0" fontId="64" fillId="0" borderId="0" xfId="0" applyFont="1" applyFill="1" applyBorder="1" applyAlignment="1" applyProtection="1">
      <alignment horizontal="left" vertical="top" wrapText="1"/>
    </xf>
    <xf numFmtId="0" fontId="64" fillId="0" borderId="0" xfId="0" applyFont="1" applyFill="1" applyBorder="1" applyAlignment="1" applyProtection="1">
      <alignment horizontal="left" vertical="top"/>
    </xf>
    <xf numFmtId="0" fontId="17" fillId="0" borderId="0" xfId="0" applyFont="1" applyFill="1" applyAlignment="1" applyProtection="1">
      <alignment horizontal="left" vertical="top" wrapText="1"/>
    </xf>
    <xf numFmtId="2" fontId="16" fillId="0" borderId="0" xfId="0" applyNumberFormat="1" applyFont="1" applyFill="1" applyAlignment="1" applyProtection="1">
      <alignment horizontal="left" vertical="top" wrapText="1"/>
    </xf>
    <xf numFmtId="0" fontId="68" fillId="7" borderId="13" xfId="0" applyFont="1" applyFill="1" applyBorder="1" applyAlignment="1" applyProtection="1">
      <alignment horizontal="center" vertical="top" wrapText="1"/>
    </xf>
    <xf numFmtId="4" fontId="68" fillId="7" borderId="13" xfId="0" applyNumberFormat="1" applyFont="1" applyFill="1" applyBorder="1" applyAlignment="1" applyProtection="1">
      <alignment horizontal="center" vertical="top" wrapText="1"/>
    </xf>
    <xf numFmtId="0" fontId="76" fillId="0" borderId="13" xfId="0" applyFont="1" applyFill="1" applyBorder="1" applyAlignment="1" applyProtection="1">
      <alignment horizontal="center" vertical="top" wrapText="1"/>
    </xf>
    <xf numFmtId="4" fontId="59" fillId="0" borderId="23" xfId="0" applyNumberFormat="1" applyFont="1" applyBorder="1" applyAlignment="1">
      <alignment vertical="top"/>
    </xf>
    <xf numFmtId="3" fontId="58" fillId="0" borderId="24" xfId="0" applyNumberFormat="1" applyFont="1" applyBorder="1" applyAlignment="1">
      <alignment vertical="top"/>
    </xf>
    <xf numFmtId="3" fontId="57" fillId="0" borderId="24" xfId="0" applyNumberFormat="1" applyFont="1" applyBorder="1" applyAlignment="1">
      <alignment vertical="top"/>
    </xf>
    <xf numFmtId="0" fontId="10" fillId="6" borderId="3" xfId="0" applyFont="1" applyFill="1" applyBorder="1" applyAlignment="1" applyProtection="1">
      <alignment horizontal="center" vertical="top" wrapText="1"/>
    </xf>
    <xf numFmtId="1" fontId="40" fillId="0" borderId="0" xfId="0" applyNumberFormat="1" applyFont="1" applyFill="1" applyBorder="1" applyAlignment="1">
      <alignment horizontal="center" vertical="top"/>
    </xf>
    <xf numFmtId="0" fontId="66" fillId="0" borderId="0" xfId="0" applyFont="1" applyFill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left" vertical="top"/>
    </xf>
    <xf numFmtId="0" fontId="40" fillId="0" borderId="0" xfId="0" applyFont="1" applyBorder="1" applyAlignment="1">
      <alignment vertical="top" wrapText="1"/>
    </xf>
    <xf numFmtId="0" fontId="11" fillId="0" borderId="0" xfId="0" applyNumberFormat="1" applyFont="1" applyFill="1" applyBorder="1" applyAlignment="1" applyProtection="1">
      <alignment horizontal="center" vertical="top" wrapText="1"/>
    </xf>
    <xf numFmtId="0" fontId="66" fillId="0" borderId="0" xfId="0" applyFont="1" applyFill="1" applyAlignment="1" applyProtection="1">
      <alignment horizontal="left" vertical="center"/>
    </xf>
    <xf numFmtId="0" fontId="61" fillId="0" borderId="0" xfId="0" applyFont="1" applyBorder="1" applyAlignment="1">
      <alignment horizontal="center" vertical="top"/>
    </xf>
    <xf numFmtId="1" fontId="37" fillId="0" borderId="0" xfId="0" applyNumberFormat="1" applyFont="1" applyBorder="1" applyAlignment="1">
      <alignment horizontal="left" vertical="center"/>
    </xf>
    <xf numFmtId="1" fontId="12" fillId="0" borderId="0" xfId="0" applyNumberFormat="1" applyFont="1" applyBorder="1" applyAlignment="1">
      <alignment horizontal="left" vertical="center"/>
    </xf>
    <xf numFmtId="0" fontId="45" fillId="0" borderId="0" xfId="0" applyFont="1" applyBorder="1" applyAlignment="1">
      <alignment horizontal="left" vertical="top"/>
    </xf>
    <xf numFmtId="0" fontId="54" fillId="4" borderId="76" xfId="0" applyFont="1" applyFill="1" applyBorder="1" applyAlignment="1" applyProtection="1">
      <alignment horizontal="center" vertical="top" wrapText="1"/>
    </xf>
    <xf numFmtId="0" fontId="64" fillId="0" borderId="0" xfId="0" applyFont="1" applyBorder="1" applyAlignment="1">
      <alignment vertical="top"/>
    </xf>
    <xf numFmtId="0" fontId="71" fillId="0" borderId="0" xfId="0" applyFont="1" applyFill="1" applyAlignment="1" applyProtection="1">
      <alignment horizontal="left" vertical="top" wrapText="1"/>
    </xf>
    <xf numFmtId="0" fontId="11" fillId="0" borderId="0" xfId="0" applyFont="1" applyFill="1" applyAlignment="1" applyProtection="1">
      <alignment horizontal="center" vertical="top"/>
    </xf>
    <xf numFmtId="0" fontId="74" fillId="0" borderId="0" xfId="0" applyFont="1" applyFill="1" applyAlignment="1" applyProtection="1">
      <alignment horizontal="left" vertical="top" wrapText="1"/>
    </xf>
    <xf numFmtId="0" fontId="16" fillId="0" borderId="0" xfId="0" applyFont="1" applyFill="1" applyAlignment="1" applyProtection="1">
      <alignment horizontal="center" vertical="top" wrapText="1"/>
    </xf>
    <xf numFmtId="0" fontId="47" fillId="0" borderId="0" xfId="0" applyFont="1" applyFill="1" applyAlignment="1" applyProtection="1">
      <alignment horizontal="center" vertical="top" wrapText="1"/>
    </xf>
    <xf numFmtId="187" fontId="64" fillId="0" borderId="0" xfId="0" applyNumberFormat="1" applyFont="1" applyFill="1" applyBorder="1" applyAlignment="1" applyProtection="1">
      <alignment horizontal="left" vertical="top"/>
    </xf>
    <xf numFmtId="0" fontId="64" fillId="0" borderId="0" xfId="0" applyFont="1" applyFill="1" applyAlignment="1" applyProtection="1">
      <alignment horizontal="left" vertical="top"/>
    </xf>
    <xf numFmtId="0" fontId="11" fillId="0" borderId="0" xfId="0" applyFont="1" applyFill="1" applyAlignment="1" applyProtection="1">
      <alignment horizontal="center" vertical="center" wrapText="1"/>
    </xf>
    <xf numFmtId="0" fontId="12" fillId="0" borderId="0" xfId="0" applyFont="1" applyFill="1" applyAlignment="1" applyProtection="1">
      <alignment horizontal="center" vertical="center" wrapText="1"/>
    </xf>
    <xf numFmtId="2" fontId="71" fillId="0" borderId="0" xfId="0" applyNumberFormat="1" applyFont="1" applyFill="1" applyAlignment="1" applyProtection="1">
      <alignment horizontal="left" vertical="top" wrapText="1"/>
    </xf>
    <xf numFmtId="4" fontId="71" fillId="0" borderId="0" xfId="0" applyNumberFormat="1" applyFont="1" applyFill="1" applyAlignment="1" applyProtection="1">
      <alignment horizontal="left" vertical="top" wrapText="1"/>
    </xf>
    <xf numFmtId="2" fontId="11" fillId="0" borderId="0" xfId="0" applyNumberFormat="1" applyFont="1" applyFill="1" applyAlignment="1" applyProtection="1">
      <alignment horizontal="left" vertical="top"/>
    </xf>
    <xf numFmtId="0" fontId="73" fillId="0" borderId="0" xfId="0" applyFont="1" applyFill="1" applyAlignment="1" applyProtection="1">
      <alignment horizontal="center" vertical="top"/>
    </xf>
    <xf numFmtId="0" fontId="46" fillId="2" borderId="35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0" fontId="22" fillId="0" borderId="0" xfId="0" applyFont="1" applyFill="1" applyAlignment="1" applyProtection="1">
      <alignment vertical="center"/>
    </xf>
    <xf numFmtId="0" fontId="82" fillId="0" borderId="0" xfId="0" applyFont="1" applyFill="1" applyAlignment="1" applyProtection="1">
      <alignment vertical="center"/>
    </xf>
    <xf numFmtId="0" fontId="84" fillId="0" borderId="0" xfId="0" applyFont="1" applyFill="1" applyAlignment="1" applyProtection="1">
      <alignment vertical="center"/>
    </xf>
    <xf numFmtId="3" fontId="52" fillId="4" borderId="100" xfId="0" applyNumberFormat="1" applyFont="1" applyFill="1" applyBorder="1" applyAlignment="1" applyProtection="1">
      <alignment horizontal="center" vertical="top" wrapText="1"/>
    </xf>
    <xf numFmtId="3" fontId="52" fillId="6" borderId="100" xfId="0" applyNumberFormat="1" applyFont="1" applyFill="1" applyBorder="1" applyAlignment="1" applyProtection="1">
      <alignment horizontal="center" vertical="top" wrapText="1"/>
    </xf>
    <xf numFmtId="0" fontId="11" fillId="4" borderId="0" xfId="0" applyFont="1" applyFill="1" applyAlignment="1" applyProtection="1">
      <alignment horizontal="center" vertical="top" wrapText="1"/>
    </xf>
    <xf numFmtId="0" fontId="46" fillId="2" borderId="35" xfId="0" applyFont="1" applyFill="1" applyBorder="1" applyAlignment="1" applyProtection="1">
      <alignment vertical="center"/>
    </xf>
    <xf numFmtId="0" fontId="46" fillId="2" borderId="0" xfId="0" applyFont="1" applyFill="1" applyBorder="1" applyAlignment="1" applyProtection="1">
      <alignment vertical="center"/>
    </xf>
    <xf numFmtId="0" fontId="7" fillId="0" borderId="0" xfId="0" applyFont="1" applyFill="1" applyBorder="1" applyProtection="1"/>
    <xf numFmtId="0" fontId="0" fillId="0" borderId="35" xfId="0" applyFill="1" applyBorder="1" applyAlignment="1" applyProtection="1">
      <alignment horizontal="center" vertical="center"/>
    </xf>
    <xf numFmtId="1" fontId="15" fillId="7" borderId="135" xfId="0" applyNumberFormat="1" applyFont="1" applyFill="1" applyBorder="1" applyAlignment="1" applyProtection="1">
      <alignment horizontal="center" vertical="top" wrapText="1"/>
    </xf>
    <xf numFmtId="1" fontId="15" fillId="7" borderId="146" xfId="0" applyNumberFormat="1" applyFont="1" applyFill="1" applyBorder="1" applyAlignment="1" applyProtection="1">
      <alignment horizontal="center" vertical="top" wrapText="1"/>
    </xf>
    <xf numFmtId="0" fontId="85" fillId="0" borderId="0" xfId="0" applyFont="1" applyFill="1" applyAlignment="1" applyProtection="1">
      <alignment horizontal="center" vertical="center"/>
    </xf>
    <xf numFmtId="3" fontId="92" fillId="0" borderId="24" xfId="0" applyNumberFormat="1" applyFont="1" applyBorder="1" applyAlignment="1">
      <alignment vertical="top"/>
    </xf>
    <xf numFmtId="4" fontId="54" fillId="7" borderId="87" xfId="0" applyNumberFormat="1" applyFont="1" applyFill="1" applyBorder="1" applyAlignment="1" applyProtection="1">
      <alignment horizontal="center" vertical="top" wrapText="1"/>
    </xf>
    <xf numFmtId="0" fontId="12" fillId="7" borderId="73" xfId="0" applyFont="1" applyFill="1" applyBorder="1" applyAlignment="1" applyProtection="1">
      <alignment horizontal="center" vertical="top" wrapText="1"/>
    </xf>
    <xf numFmtId="3" fontId="12" fillId="7" borderId="73" xfId="0" applyNumberFormat="1" applyFont="1" applyFill="1" applyBorder="1" applyAlignment="1" applyProtection="1">
      <alignment horizontal="center" vertical="top" wrapText="1"/>
    </xf>
    <xf numFmtId="0" fontId="12" fillId="0" borderId="67" xfId="0" applyFont="1" applyFill="1" applyBorder="1" applyAlignment="1" applyProtection="1">
      <alignment horizontal="center" vertical="top" wrapText="1"/>
    </xf>
    <xf numFmtId="0" fontId="12" fillId="0" borderId="102" xfId="0" applyFont="1" applyFill="1" applyBorder="1" applyAlignment="1" applyProtection="1">
      <alignment horizontal="center" vertical="top" wrapText="1"/>
    </xf>
    <xf numFmtId="0" fontId="17" fillId="0" borderId="11" xfId="0" applyFont="1" applyFill="1" applyBorder="1" applyAlignment="1" applyProtection="1">
      <alignment vertical="top" wrapText="1"/>
    </xf>
    <xf numFmtId="0" fontId="12" fillId="6" borderId="75" xfId="0" applyFont="1" applyFill="1" applyBorder="1" applyAlignment="1" applyProtection="1">
      <alignment horizontal="center" vertical="top" wrapText="1"/>
    </xf>
    <xf numFmtId="0" fontId="12" fillId="6" borderId="89" xfId="0" applyFont="1" applyFill="1" applyBorder="1" applyAlignment="1" applyProtection="1">
      <alignment horizontal="center" vertical="top" wrapText="1"/>
    </xf>
    <xf numFmtId="0" fontId="12" fillId="6" borderId="76" xfId="0" applyFont="1" applyFill="1" applyBorder="1" applyAlignment="1" applyProtection="1">
      <alignment horizontal="center" vertical="top" wrapText="1"/>
    </xf>
    <xf numFmtId="0" fontId="12" fillId="4" borderId="75" xfId="0" applyFont="1" applyFill="1" applyBorder="1" applyAlignment="1" applyProtection="1">
      <alignment horizontal="center" vertical="top" wrapText="1"/>
    </xf>
    <xf numFmtId="0" fontId="12" fillId="4" borderId="89" xfId="0" applyFont="1" applyFill="1" applyBorder="1" applyAlignment="1" applyProtection="1">
      <alignment horizontal="center" vertical="top" wrapText="1"/>
    </xf>
    <xf numFmtId="0" fontId="12" fillId="4" borderId="76" xfId="0" applyFont="1" applyFill="1" applyBorder="1" applyAlignment="1" applyProtection="1">
      <alignment horizontal="center" vertical="top" wrapText="1"/>
    </xf>
    <xf numFmtId="0" fontId="17" fillId="0" borderId="13" xfId="0" applyFont="1" applyFill="1" applyBorder="1" applyAlignment="1" applyProtection="1">
      <alignment vertical="center" wrapText="1"/>
    </xf>
    <xf numFmtId="0" fontId="10" fillId="6" borderId="36" xfId="0" applyFont="1" applyFill="1" applyBorder="1" applyAlignment="1" applyProtection="1">
      <alignment horizontal="center" vertical="top" wrapText="1"/>
    </xf>
    <xf numFmtId="0" fontId="10" fillId="6" borderId="35" xfId="0" applyFont="1" applyFill="1" applyBorder="1" applyAlignment="1" applyProtection="1">
      <alignment horizontal="center" vertical="top"/>
    </xf>
    <xf numFmtId="0" fontId="10" fillId="6" borderId="81" xfId="0" applyFont="1" applyFill="1" applyBorder="1" applyAlignment="1" applyProtection="1">
      <alignment horizontal="center" vertical="top" wrapText="1"/>
    </xf>
    <xf numFmtId="0" fontId="10" fillId="4" borderId="36" xfId="0" applyFont="1" applyFill="1" applyBorder="1" applyAlignment="1" applyProtection="1">
      <alignment horizontal="center" vertical="top" wrapText="1"/>
    </xf>
    <xf numFmtId="0" fontId="10" fillId="4" borderId="35" xfId="0" applyFont="1" applyFill="1" applyBorder="1" applyAlignment="1" applyProtection="1">
      <alignment horizontal="center" vertical="top"/>
    </xf>
    <xf numFmtId="0" fontId="10" fillId="4" borderId="81" xfId="0" applyFont="1" applyFill="1" applyBorder="1" applyAlignment="1" applyProtection="1">
      <alignment horizontal="center" vertical="top" wrapText="1"/>
    </xf>
    <xf numFmtId="0" fontId="10" fillId="7" borderId="13" xfId="0" applyFont="1" applyFill="1" applyBorder="1" applyAlignment="1" applyProtection="1">
      <alignment horizontal="center" vertical="top" wrapText="1"/>
    </xf>
    <xf numFmtId="0" fontId="10" fillId="7" borderId="13" xfId="0" applyFont="1" applyFill="1" applyBorder="1" applyAlignment="1" applyProtection="1">
      <alignment horizontal="center" vertical="top"/>
    </xf>
    <xf numFmtId="0" fontId="72" fillId="7" borderId="34" xfId="0" applyFont="1" applyFill="1" applyBorder="1" applyAlignment="1" applyProtection="1">
      <alignment horizontal="center" vertical="top" wrapText="1"/>
    </xf>
    <xf numFmtId="0" fontId="83" fillId="0" borderId="0" xfId="0" applyFont="1" applyFill="1" applyAlignment="1" applyProtection="1">
      <alignment vertical="center"/>
    </xf>
    <xf numFmtId="0" fontId="46" fillId="2" borderId="0" xfId="0" applyFont="1" applyFill="1" applyBorder="1" applyAlignment="1" applyProtection="1">
      <alignment horizontal="center" vertical="center"/>
    </xf>
    <xf numFmtId="0" fontId="17" fillId="0" borderId="41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vertical="center"/>
    </xf>
    <xf numFmtId="0" fontId="17" fillId="0" borderId="40" xfId="0" applyFont="1" applyFill="1" applyBorder="1" applyAlignment="1">
      <alignment horizontal="center" vertical="center"/>
    </xf>
    <xf numFmtId="0" fontId="17" fillId="0" borderId="53" xfId="0" applyFont="1" applyFill="1" applyBorder="1" applyAlignment="1">
      <alignment vertical="center"/>
    </xf>
    <xf numFmtId="0" fontId="17" fillId="0" borderId="31" xfId="0" applyFont="1" applyFill="1" applyBorder="1" applyAlignment="1">
      <alignment horizontal="center" vertical="center"/>
    </xf>
    <xf numFmtId="49" fontId="17" fillId="0" borderId="37" xfId="0" applyNumberFormat="1" applyFont="1" applyFill="1" applyBorder="1" applyAlignment="1" applyProtection="1">
      <alignment horizontal="center" vertical="top" wrapText="1"/>
    </xf>
    <xf numFmtId="0" fontId="17" fillId="0" borderId="29" xfId="0" applyFont="1" applyFill="1" applyBorder="1" applyAlignment="1" applyProtection="1">
      <alignment horizontal="left" vertical="top" wrapText="1"/>
    </xf>
    <xf numFmtId="0" fontId="17" fillId="0" borderId="54" xfId="0" applyFont="1" applyBorder="1" applyAlignment="1">
      <alignment vertical="center" wrapText="1"/>
    </xf>
    <xf numFmtId="0" fontId="17" fillId="0" borderId="5" xfId="0" applyFont="1" applyFill="1" applyBorder="1" applyAlignment="1" applyProtection="1">
      <alignment horizontal="left" vertical="top" wrapText="1"/>
    </xf>
    <xf numFmtId="0" fontId="17" fillId="0" borderId="34" xfId="0" applyFont="1" applyFill="1" applyBorder="1" applyAlignment="1" applyProtection="1">
      <alignment horizontal="left" vertical="top" wrapText="1"/>
    </xf>
    <xf numFmtId="0" fontId="17" fillId="0" borderId="24" xfId="0" applyFont="1" applyBorder="1" applyAlignment="1">
      <alignment vertical="center" wrapText="1"/>
    </xf>
    <xf numFmtId="0" fontId="17" fillId="0" borderId="43" xfId="0" applyFont="1" applyFill="1" applyBorder="1" applyAlignment="1">
      <alignment vertical="top"/>
    </xf>
    <xf numFmtId="0" fontId="17" fillId="0" borderId="50" xfId="0" applyFont="1" applyFill="1" applyBorder="1" applyAlignment="1">
      <alignment vertical="center"/>
    </xf>
    <xf numFmtId="0" fontId="17" fillId="0" borderId="43" xfId="0" applyFont="1" applyFill="1" applyBorder="1" applyAlignment="1">
      <alignment vertical="center"/>
    </xf>
    <xf numFmtId="49" fontId="29" fillId="0" borderId="32" xfId="0" applyNumberFormat="1" applyFont="1" applyFill="1" applyBorder="1" applyAlignment="1" applyProtection="1">
      <alignment horizontal="center" vertical="top" wrapText="1"/>
    </xf>
    <xf numFmtId="0" fontId="93" fillId="0" borderId="17" xfId="0" applyFont="1" applyFill="1" applyBorder="1" applyAlignment="1" applyProtection="1">
      <alignment horizontal="left" vertical="top" wrapText="1"/>
    </xf>
    <xf numFmtId="0" fontId="17" fillId="0" borderId="18" xfId="0" applyFont="1" applyFill="1" applyBorder="1" applyAlignment="1" applyProtection="1">
      <alignment horizontal="left" vertical="top" wrapText="1"/>
    </xf>
    <xf numFmtId="0" fontId="37" fillId="2" borderId="35" xfId="0" applyFont="1" applyFill="1" applyBorder="1" applyAlignment="1" applyProtection="1">
      <alignment horizontal="center" vertical="center"/>
    </xf>
    <xf numFmtId="0" fontId="71" fillId="7" borderId="73" xfId="0" applyFont="1" applyFill="1" applyBorder="1" applyAlignment="1" applyProtection="1">
      <alignment horizontal="center" vertical="top" wrapText="1"/>
    </xf>
    <xf numFmtId="0" fontId="71" fillId="7" borderId="135" xfId="0" applyFont="1" applyFill="1" applyBorder="1" applyAlignment="1" applyProtection="1">
      <alignment horizontal="center" vertical="top" wrapText="1"/>
    </xf>
    <xf numFmtId="2" fontId="71" fillId="7" borderId="73" xfId="0" applyNumberFormat="1" applyFont="1" applyFill="1" applyBorder="1" applyAlignment="1" applyProtection="1">
      <alignment horizontal="center" vertical="top" wrapText="1"/>
    </xf>
    <xf numFmtId="0" fontId="11" fillId="0" borderId="0" xfId="0" applyFont="1" applyFill="1" applyBorder="1" applyAlignment="1" applyProtection="1">
      <alignment vertical="center"/>
    </xf>
    <xf numFmtId="0" fontId="12" fillId="0" borderId="0" xfId="0" applyFont="1" applyFill="1" applyAlignment="1" applyProtection="1">
      <alignment horizontal="center" vertical="top"/>
    </xf>
    <xf numFmtId="0" fontId="12" fillId="0" borderId="0" xfId="0" applyFont="1" applyBorder="1" applyAlignment="1">
      <alignment vertical="top"/>
    </xf>
    <xf numFmtId="0" fontId="11" fillId="0" borderId="0" xfId="0" applyFont="1" applyFill="1" applyBorder="1" applyAlignment="1" applyProtection="1">
      <alignment vertical="center" wrapText="1"/>
    </xf>
    <xf numFmtId="0" fontId="71" fillId="9" borderId="0" xfId="0" applyFont="1" applyFill="1" applyAlignment="1" applyProtection="1">
      <alignment horizontal="left" vertical="top"/>
    </xf>
    <xf numFmtId="0" fontId="97" fillId="0" borderId="0" xfId="0" applyFont="1" applyFill="1" applyBorder="1" applyAlignment="1" applyProtection="1">
      <alignment vertical="top" wrapText="1"/>
    </xf>
    <xf numFmtId="0" fontId="98" fillId="0" borderId="0" xfId="0" applyFont="1" applyFill="1" applyBorder="1" applyAlignment="1" applyProtection="1">
      <alignment vertical="center"/>
    </xf>
    <xf numFmtId="0" fontId="62" fillId="0" borderId="0" xfId="0" applyFont="1" applyBorder="1" applyAlignment="1">
      <alignment vertical="top"/>
    </xf>
    <xf numFmtId="1" fontId="16" fillId="0" borderId="0" xfId="0" applyNumberFormat="1" applyFont="1" applyFill="1" applyBorder="1" applyAlignment="1" applyProtection="1">
      <alignment horizontal="center" vertical="center" wrapText="1"/>
    </xf>
    <xf numFmtId="1" fontId="64" fillId="0" borderId="0" xfId="0" applyNumberFormat="1" applyFont="1" applyFill="1" applyAlignment="1" applyProtection="1">
      <alignment horizontal="left" vertical="top"/>
    </xf>
    <xf numFmtId="1" fontId="11" fillId="0" borderId="0" xfId="0" applyNumberFormat="1" applyFont="1" applyFill="1" applyBorder="1" applyAlignment="1" applyProtection="1">
      <alignment horizontal="center" vertical="center" wrapText="1"/>
    </xf>
    <xf numFmtId="49" fontId="11" fillId="0" borderId="0" xfId="0" applyNumberFormat="1" applyFont="1" applyFill="1" applyAlignment="1" applyProtection="1">
      <alignment horizontal="left" vertical="top"/>
    </xf>
    <xf numFmtId="1" fontId="17" fillId="0" borderId="0" xfId="0" applyNumberFormat="1" applyFont="1" applyFill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Protection="1"/>
    <xf numFmtId="1" fontId="12" fillId="0" borderId="0" xfId="0" applyNumberFormat="1" applyFont="1" applyFill="1" applyAlignment="1" applyProtection="1">
      <alignment horizontal="center" vertical="center"/>
    </xf>
    <xf numFmtId="0" fontId="55" fillId="0" borderId="0" xfId="0" applyFont="1" applyBorder="1" applyAlignment="1">
      <alignment vertical="top"/>
    </xf>
    <xf numFmtId="0" fontId="12" fillId="0" borderId="0" xfId="0" applyFont="1" applyFill="1" applyAlignment="1" applyProtection="1">
      <alignment horizontal="center" vertical="center"/>
    </xf>
    <xf numFmtId="0" fontId="55" fillId="0" borderId="0" xfId="0" applyFont="1" applyFill="1" applyAlignment="1" applyProtection="1">
      <alignment horizontal="left" vertical="top"/>
    </xf>
    <xf numFmtId="0" fontId="12" fillId="0" borderId="0" xfId="0" applyFont="1" applyFill="1" applyAlignment="1" applyProtection="1">
      <alignment horizontal="center" vertical="top" wrapText="1"/>
    </xf>
    <xf numFmtId="0" fontId="12" fillId="0" borderId="0" xfId="0" applyFont="1" applyBorder="1" applyAlignment="1">
      <alignment horizontal="left" vertical="top"/>
    </xf>
    <xf numFmtId="0" fontId="64" fillId="0" borderId="0" xfId="0" applyFont="1" applyBorder="1" applyAlignment="1">
      <alignment horizontal="left" vertical="top"/>
    </xf>
    <xf numFmtId="0" fontId="11" fillId="10" borderId="0" xfId="0" applyFont="1" applyFill="1" applyBorder="1" applyAlignment="1" applyProtection="1">
      <alignment vertical="center"/>
    </xf>
    <xf numFmtId="0" fontId="12" fillId="10" borderId="0" xfId="0" applyFont="1" applyFill="1" applyAlignment="1" applyProtection="1">
      <alignment horizontal="center" vertical="top" wrapText="1"/>
    </xf>
    <xf numFmtId="0" fontId="7" fillId="10" borderId="0" xfId="0" applyFont="1" applyFill="1" applyAlignment="1" applyProtection="1">
      <alignment horizontal="left" vertical="top" wrapText="1"/>
    </xf>
    <xf numFmtId="0" fontId="98" fillId="10" borderId="0" xfId="0" applyFont="1" applyFill="1" applyBorder="1" applyAlignment="1" applyProtection="1">
      <alignment vertical="center"/>
    </xf>
    <xf numFmtId="0" fontId="11" fillId="10" borderId="0" xfId="0" applyFont="1" applyFill="1" applyAlignment="1" applyProtection="1">
      <alignment horizontal="left" vertical="top"/>
    </xf>
    <xf numFmtId="0" fontId="11" fillId="4" borderId="0" xfId="0" applyFont="1" applyFill="1" applyBorder="1" applyAlignment="1" applyProtection="1">
      <alignment vertical="center"/>
    </xf>
    <xf numFmtId="0" fontId="12" fillId="4" borderId="0" xfId="0" applyFont="1" applyFill="1" applyAlignment="1" applyProtection="1">
      <alignment horizontal="center" vertical="top" wrapText="1"/>
    </xf>
    <xf numFmtId="0" fontId="7" fillId="4" borderId="0" xfId="0" applyFont="1" applyFill="1" applyAlignment="1" applyProtection="1">
      <alignment horizontal="left" vertical="top" wrapText="1"/>
    </xf>
    <xf numFmtId="0" fontId="11" fillId="4" borderId="0" xfId="0" applyFont="1" applyFill="1" applyAlignment="1" applyProtection="1">
      <alignment horizontal="left" vertical="top"/>
    </xf>
    <xf numFmtId="0" fontId="11" fillId="11" borderId="0" xfId="0" applyNumberFormat="1" applyFont="1" applyFill="1" applyBorder="1" applyAlignment="1" applyProtection="1">
      <alignment vertical="center"/>
    </xf>
    <xf numFmtId="0" fontId="12" fillId="11" borderId="0" xfId="0" applyFont="1" applyFill="1" applyAlignment="1" applyProtection="1">
      <alignment horizontal="center" vertical="top" wrapText="1"/>
    </xf>
    <xf numFmtId="0" fontId="7" fillId="11" borderId="0" xfId="0" applyFont="1" applyFill="1" applyAlignment="1" applyProtection="1">
      <alignment horizontal="left" vertical="top" wrapText="1"/>
    </xf>
    <xf numFmtId="49" fontId="12" fillId="0" borderId="0" xfId="0" applyNumberFormat="1" applyFont="1" applyFill="1" applyAlignment="1" applyProtection="1">
      <alignment horizontal="center" vertical="top"/>
    </xf>
    <xf numFmtId="0" fontId="12" fillId="0" borderId="0" xfId="0" applyFont="1" applyFill="1" applyBorder="1" applyAlignment="1">
      <alignment horizontal="left" vertical="top"/>
    </xf>
    <xf numFmtId="0" fontId="71" fillId="9" borderId="0" xfId="0" applyFont="1" applyFill="1" applyAlignment="1" applyProtection="1">
      <alignment horizontal="center" vertical="top"/>
    </xf>
    <xf numFmtId="0" fontId="71" fillId="9" borderId="0" xfId="0" applyFont="1" applyFill="1" applyBorder="1" applyAlignment="1">
      <alignment horizontal="left" vertical="top"/>
    </xf>
    <xf numFmtId="0" fontId="12" fillId="9" borderId="0" xfId="0" applyFont="1" applyFill="1" applyAlignment="1" applyProtection="1">
      <alignment horizontal="center" vertical="top" wrapText="1"/>
    </xf>
    <xf numFmtId="1" fontId="11" fillId="7" borderId="47" xfId="0" applyNumberFormat="1" applyFont="1" applyFill="1" applyBorder="1" applyAlignment="1" applyProtection="1">
      <alignment horizontal="center" vertical="top" wrapText="1"/>
    </xf>
    <xf numFmtId="0" fontId="15" fillId="0" borderId="56" xfId="0" applyFont="1" applyFill="1" applyBorder="1" applyAlignment="1" applyProtection="1">
      <alignment horizontal="center" vertical="top" wrapText="1"/>
    </xf>
    <xf numFmtId="0" fontId="15" fillId="0" borderId="44" xfId="0" applyFont="1" applyFill="1" applyBorder="1" applyAlignment="1" applyProtection="1">
      <alignment horizontal="center" vertical="top" wrapText="1"/>
    </xf>
    <xf numFmtId="0" fontId="37" fillId="2" borderId="0" xfId="0" applyFont="1" applyFill="1" applyBorder="1" applyAlignment="1" applyProtection="1">
      <alignment horizontal="center" vertical="center"/>
    </xf>
    <xf numFmtId="0" fontId="54" fillId="0" borderId="79" xfId="0" applyFont="1" applyFill="1" applyBorder="1" applyAlignment="1" applyProtection="1">
      <alignment horizontal="center" vertical="top" wrapText="1"/>
    </xf>
    <xf numFmtId="0" fontId="37" fillId="2" borderId="0" xfId="0" applyFont="1" applyFill="1" applyBorder="1" applyAlignment="1" applyProtection="1">
      <alignment horizontal="center" vertical="center"/>
    </xf>
    <xf numFmtId="0" fontId="12" fillId="0" borderId="19" xfId="0" applyFont="1" applyFill="1" applyBorder="1" applyAlignment="1" applyProtection="1">
      <alignment horizontal="center" vertical="top" wrapText="1"/>
    </xf>
    <xf numFmtId="0" fontId="12" fillId="6" borderId="19" xfId="0" applyFont="1" applyFill="1" applyBorder="1" applyAlignment="1" applyProtection="1">
      <alignment horizontal="center" vertical="top" wrapText="1"/>
    </xf>
    <xf numFmtId="0" fontId="12" fillId="7" borderId="19" xfId="0" applyFont="1" applyFill="1" applyBorder="1" applyAlignment="1" applyProtection="1">
      <alignment horizontal="center" vertical="top" wrapText="1"/>
    </xf>
    <xf numFmtId="0" fontId="12" fillId="0" borderId="72" xfId="0" applyFont="1" applyFill="1" applyBorder="1" applyAlignment="1" applyProtection="1">
      <alignment horizontal="center" vertical="top" wrapText="1"/>
    </xf>
    <xf numFmtId="0" fontId="17" fillId="4" borderId="35" xfId="0" applyFont="1" applyFill="1" applyBorder="1" applyAlignment="1" applyProtection="1">
      <alignment horizontal="left" vertical="top"/>
    </xf>
    <xf numFmtId="0" fontId="17" fillId="4" borderId="35" xfId="0" applyFont="1" applyFill="1" applyBorder="1" applyAlignment="1" applyProtection="1">
      <alignment horizontal="left" vertical="top" wrapText="1"/>
    </xf>
    <xf numFmtId="0" fontId="15" fillId="6" borderId="125" xfId="0" applyFont="1" applyFill="1" applyBorder="1" applyAlignment="1" applyProtection="1">
      <alignment horizontal="center" vertical="top"/>
    </xf>
    <xf numFmtId="2" fontId="15" fillId="6" borderId="126" xfId="0" applyNumberFormat="1" applyFont="1" applyFill="1" applyBorder="1" applyAlignment="1" applyProtection="1">
      <alignment horizontal="center" vertical="top" wrapText="1"/>
    </xf>
    <xf numFmtId="0" fontId="15" fillId="4" borderId="127" xfId="0" applyFont="1" applyFill="1" applyBorder="1" applyAlignment="1" applyProtection="1">
      <alignment horizontal="center" vertical="top" wrapText="1"/>
    </xf>
    <xf numFmtId="0" fontId="15" fillId="4" borderId="125" xfId="0" applyFont="1" applyFill="1" applyBorder="1" applyAlignment="1" applyProtection="1">
      <alignment horizontal="center" vertical="top"/>
    </xf>
    <xf numFmtId="2" fontId="15" fillId="4" borderId="126" xfId="0" applyNumberFormat="1" applyFont="1" applyFill="1" applyBorder="1" applyAlignment="1" applyProtection="1">
      <alignment horizontal="center" vertical="top" wrapText="1"/>
    </xf>
    <xf numFmtId="0" fontId="15" fillId="0" borderId="154" xfId="0" applyFont="1" applyFill="1" applyBorder="1" applyAlignment="1" applyProtection="1">
      <alignment horizontal="center" vertical="top" wrapText="1"/>
    </xf>
    <xf numFmtId="0" fontId="15" fillId="6" borderId="156" xfId="0" applyFont="1" applyFill="1" applyBorder="1" applyAlignment="1" applyProtection="1">
      <alignment horizontal="center" vertical="top" wrapText="1"/>
    </xf>
    <xf numFmtId="0" fontId="15" fillId="6" borderId="157" xfId="0" applyFont="1" applyFill="1" applyBorder="1" applyAlignment="1" applyProtection="1">
      <alignment horizontal="center" vertical="top"/>
    </xf>
    <xf numFmtId="2" fontId="15" fillId="6" borderId="158" xfId="0" applyNumberFormat="1" applyFont="1" applyFill="1" applyBorder="1" applyAlignment="1" applyProtection="1">
      <alignment horizontal="center" vertical="top" wrapText="1"/>
    </xf>
    <xf numFmtId="0" fontId="15" fillId="0" borderId="152" xfId="0" applyFont="1" applyFill="1" applyBorder="1" applyAlignment="1" applyProtection="1">
      <alignment horizontal="center" vertical="top" wrapText="1"/>
    </xf>
    <xf numFmtId="0" fontId="15" fillId="0" borderId="61" xfId="0" applyFont="1" applyFill="1" applyBorder="1" applyAlignment="1" applyProtection="1">
      <alignment horizontal="center" vertical="top" wrapText="1"/>
    </xf>
    <xf numFmtId="3" fontId="12" fillId="6" borderId="24" xfId="0" applyNumberFormat="1" applyFont="1" applyFill="1" applyBorder="1" applyAlignment="1" applyProtection="1">
      <alignment horizontal="center" vertical="top" wrapText="1"/>
    </xf>
    <xf numFmtId="2" fontId="54" fillId="6" borderId="72" xfId="0" applyNumberFormat="1" applyFont="1" applyFill="1" applyBorder="1" applyAlignment="1" applyProtection="1">
      <alignment horizontal="center" vertical="top" wrapText="1"/>
    </xf>
    <xf numFmtId="3" fontId="12" fillId="4" borderId="24" xfId="0" applyNumberFormat="1" applyFont="1" applyFill="1" applyBorder="1" applyAlignment="1" applyProtection="1">
      <alignment horizontal="center" vertical="top" wrapText="1"/>
    </xf>
    <xf numFmtId="2" fontId="54" fillId="4" borderId="72" xfId="0" applyNumberFormat="1" applyFont="1" applyFill="1" applyBorder="1" applyAlignment="1" applyProtection="1">
      <alignment horizontal="center" vertical="top" wrapText="1"/>
    </xf>
    <xf numFmtId="0" fontId="15" fillId="0" borderId="127" xfId="0" applyFont="1" applyFill="1" applyBorder="1" applyAlignment="1" applyProtection="1">
      <alignment horizontal="center" vertical="top" wrapText="1"/>
    </xf>
    <xf numFmtId="0" fontId="15" fillId="0" borderId="122" xfId="0" applyFont="1" applyFill="1" applyBorder="1" applyAlignment="1" applyProtection="1">
      <alignment horizontal="center" vertical="top" wrapText="1"/>
    </xf>
    <xf numFmtId="0" fontId="15" fillId="0" borderId="121" xfId="0" applyFont="1" applyFill="1" applyBorder="1" applyAlignment="1" applyProtection="1">
      <alignment horizontal="center" vertical="top"/>
    </xf>
    <xf numFmtId="0" fontId="15" fillId="0" borderId="44" xfId="0" applyFont="1" applyFill="1" applyBorder="1" applyAlignment="1" applyProtection="1">
      <alignment horizontal="center" vertical="top"/>
    </xf>
    <xf numFmtId="0" fontId="15" fillId="0" borderId="19" xfId="0" applyFont="1" applyFill="1" applyBorder="1" applyAlignment="1" applyProtection="1">
      <alignment horizontal="center" vertical="top" wrapText="1"/>
    </xf>
    <xf numFmtId="0" fontId="15" fillId="7" borderId="119" xfId="0" applyFont="1" applyFill="1" applyBorder="1" applyAlignment="1" applyProtection="1">
      <alignment horizontal="center" vertical="top" wrapText="1"/>
    </xf>
    <xf numFmtId="0" fontId="15" fillId="0" borderId="17" xfId="0" applyFont="1" applyFill="1" applyBorder="1" applyAlignment="1" applyProtection="1">
      <alignment horizontal="center" vertical="top" wrapText="1"/>
    </xf>
    <xf numFmtId="0" fontId="15" fillId="0" borderId="9" xfId="0" applyFont="1" applyFill="1" applyBorder="1" applyAlignment="1" applyProtection="1">
      <alignment horizontal="center" vertical="top" wrapText="1"/>
    </xf>
    <xf numFmtId="2" fontId="54" fillId="6" borderId="11" xfId="0" applyNumberFormat="1" applyFont="1" applyFill="1" applyBorder="1" applyAlignment="1" applyProtection="1">
      <alignment horizontal="center" vertical="top" wrapText="1"/>
    </xf>
    <xf numFmtId="2" fontId="54" fillId="4" borderId="11" xfId="0" applyNumberFormat="1" applyFont="1" applyFill="1" applyBorder="1" applyAlignment="1" applyProtection="1">
      <alignment horizontal="center" vertical="top" wrapText="1"/>
    </xf>
    <xf numFmtId="3" fontId="12" fillId="7" borderId="24" xfId="0" applyNumberFormat="1" applyFont="1" applyFill="1" applyBorder="1" applyAlignment="1" applyProtection="1">
      <alignment horizontal="center" vertical="top" wrapText="1"/>
    </xf>
    <xf numFmtId="2" fontId="54" fillId="7" borderId="11" xfId="0" applyNumberFormat="1" applyFont="1" applyFill="1" applyBorder="1" applyAlignment="1" applyProtection="1">
      <alignment horizontal="center" vertical="top" wrapText="1"/>
    </xf>
    <xf numFmtId="0" fontId="17" fillId="0" borderId="4" xfId="0" applyFont="1" applyFill="1" applyBorder="1" applyAlignment="1" applyProtection="1">
      <alignment horizontal="center" vertical="center" wrapText="1"/>
    </xf>
    <xf numFmtId="0" fontId="17" fillId="0" borderId="40" xfId="0" applyFont="1" applyBorder="1" applyAlignment="1">
      <alignment horizontal="center" vertical="top"/>
    </xf>
    <xf numFmtId="0" fontId="13" fillId="7" borderId="35" xfId="0" applyFont="1" applyFill="1" applyBorder="1" applyAlignment="1" applyProtection="1">
      <alignment horizontal="center" vertical="top" wrapText="1"/>
    </xf>
    <xf numFmtId="0" fontId="37" fillId="4" borderId="50" xfId="0" applyFont="1" applyFill="1" applyBorder="1" applyAlignment="1">
      <alignment horizontal="left" vertical="top"/>
    </xf>
    <xf numFmtId="0" fontId="37" fillId="4" borderId="49" xfId="0" applyFont="1" applyFill="1" applyBorder="1" applyAlignment="1">
      <alignment horizontal="left" vertical="top"/>
    </xf>
    <xf numFmtId="0" fontId="17" fillId="0" borderId="83" xfId="0" applyFont="1" applyBorder="1" applyAlignment="1">
      <alignment vertical="top" wrapText="1"/>
    </xf>
    <xf numFmtId="0" fontId="17" fillId="0" borderId="129" xfId="0" applyFont="1" applyFill="1" applyBorder="1" applyAlignment="1">
      <alignment vertical="center"/>
    </xf>
    <xf numFmtId="0" fontId="17" fillId="0" borderId="128" xfId="0" applyFont="1" applyFill="1" applyBorder="1" applyAlignment="1">
      <alignment vertical="center"/>
    </xf>
    <xf numFmtId="3" fontId="12" fillId="0" borderId="123" xfId="0" applyNumberFormat="1" applyFont="1" applyFill="1" applyBorder="1" applyAlignment="1" applyProtection="1">
      <alignment horizontal="center" vertical="top" wrapText="1"/>
    </xf>
    <xf numFmtId="3" fontId="12" fillId="0" borderId="139" xfId="0" applyNumberFormat="1" applyFont="1" applyFill="1" applyBorder="1" applyAlignment="1" applyProtection="1">
      <alignment horizontal="center" vertical="top" wrapText="1"/>
    </xf>
    <xf numFmtId="0" fontId="99" fillId="4" borderId="84" xfId="0" applyFont="1" applyFill="1" applyBorder="1" applyAlignment="1">
      <alignment vertical="top"/>
    </xf>
    <xf numFmtId="0" fontId="99" fillId="4" borderId="49" xfId="0" applyFont="1" applyFill="1" applyBorder="1" applyAlignment="1">
      <alignment vertical="top" wrapText="1"/>
    </xf>
    <xf numFmtId="0" fontId="37" fillId="4" borderId="79" xfId="0" applyFont="1" applyFill="1" applyBorder="1" applyAlignment="1">
      <alignment vertical="top"/>
    </xf>
    <xf numFmtId="0" fontId="37" fillId="4" borderId="35" xfId="0" applyFont="1" applyFill="1" applyBorder="1" applyAlignment="1">
      <alignment vertical="top"/>
    </xf>
    <xf numFmtId="0" fontId="17" fillId="0" borderId="23" xfId="0" applyFont="1" applyFill="1" applyBorder="1" applyAlignment="1">
      <alignment vertical="top"/>
    </xf>
    <xf numFmtId="0" fontId="17" fillId="0" borderId="24" xfId="0" applyFont="1" applyFill="1" applyBorder="1" applyAlignment="1">
      <alignment vertical="top"/>
    </xf>
    <xf numFmtId="49" fontId="17" fillId="0" borderId="52" xfId="0" applyNumberFormat="1" applyFont="1" applyFill="1" applyBorder="1" applyAlignment="1">
      <alignment vertical="top"/>
    </xf>
    <xf numFmtId="0" fontId="17" fillId="0" borderId="51" xfId="0" applyFont="1" applyFill="1" applyBorder="1" applyAlignment="1">
      <alignment vertical="top"/>
    </xf>
    <xf numFmtId="49" fontId="17" fillId="0" borderId="40" xfId="0" applyNumberFormat="1" applyFont="1" applyFill="1" applyBorder="1" applyAlignment="1">
      <alignment horizontal="center" vertical="top"/>
    </xf>
    <xf numFmtId="0" fontId="17" fillId="0" borderId="83" xfId="0" applyFont="1" applyFill="1" applyBorder="1" applyAlignment="1">
      <alignment vertical="top" wrapText="1"/>
    </xf>
    <xf numFmtId="0" fontId="77" fillId="4" borderId="0" xfId="0" applyFont="1" applyFill="1" applyBorder="1" applyAlignment="1">
      <alignment vertical="top"/>
    </xf>
    <xf numFmtId="0" fontId="77" fillId="4" borderId="75" xfId="0" applyFont="1" applyFill="1" applyBorder="1" applyAlignment="1">
      <alignment vertical="top" wrapText="1"/>
    </xf>
    <xf numFmtId="0" fontId="36" fillId="7" borderId="0" xfId="0" applyFont="1" applyFill="1" applyBorder="1" applyAlignment="1" applyProtection="1">
      <alignment horizontal="center" vertical="center"/>
    </xf>
    <xf numFmtId="0" fontId="12" fillId="0" borderId="119" xfId="0" applyFont="1" applyFill="1" applyBorder="1" applyAlignment="1" applyProtection="1">
      <alignment horizontal="center" vertical="top" wrapText="1"/>
    </xf>
    <xf numFmtId="0" fontId="17" fillId="0" borderId="31" xfId="0" applyFont="1" applyBorder="1" applyAlignment="1">
      <alignment vertical="top" wrapText="1"/>
    </xf>
    <xf numFmtId="0" fontId="17" fillId="0" borderId="0" xfId="0" applyFont="1" applyBorder="1" applyAlignment="1">
      <alignment vertical="top" wrapText="1"/>
    </xf>
    <xf numFmtId="0" fontId="37" fillId="4" borderId="1" xfId="0" applyFont="1" applyFill="1" applyBorder="1" applyAlignment="1">
      <alignment vertical="top"/>
    </xf>
    <xf numFmtId="0" fontId="17" fillId="0" borderId="76" xfId="0" applyFont="1" applyFill="1" applyBorder="1" applyAlignment="1" applyProtection="1">
      <alignment horizontal="left" vertical="top" wrapText="1"/>
    </xf>
    <xf numFmtId="0" fontId="17" fillId="0" borderId="30" xfId="0" applyFont="1" applyFill="1" applyBorder="1" applyAlignment="1" applyProtection="1">
      <alignment horizontal="left" vertical="top" wrapText="1"/>
    </xf>
    <xf numFmtId="0" fontId="36" fillId="4" borderId="79" xfId="0" applyFont="1" applyFill="1" applyBorder="1" applyAlignment="1">
      <alignment vertical="top"/>
    </xf>
    <xf numFmtId="0" fontId="17" fillId="0" borderId="76" xfId="0" applyFont="1" applyBorder="1" applyAlignment="1">
      <alignment horizontal="center" vertical="top" wrapText="1"/>
    </xf>
    <xf numFmtId="0" fontId="36" fillId="4" borderId="89" xfId="0" applyFont="1" applyFill="1" applyBorder="1" applyAlignment="1">
      <alignment horizontal="left" vertical="top"/>
    </xf>
    <xf numFmtId="0" fontId="17" fillId="0" borderId="95" xfId="0" applyFont="1" applyBorder="1" applyAlignment="1">
      <alignment horizontal="center" vertical="top" wrapText="1"/>
    </xf>
    <xf numFmtId="0" fontId="36" fillId="4" borderId="89" xfId="0" applyFont="1" applyFill="1" applyBorder="1" applyAlignment="1">
      <alignment vertical="top"/>
    </xf>
    <xf numFmtId="188" fontId="17" fillId="0" borderId="6" xfId="0" applyNumberFormat="1" applyFont="1" applyFill="1" applyBorder="1" applyAlignment="1" applyProtection="1">
      <alignment horizontal="center" vertical="top" wrapText="1"/>
    </xf>
    <xf numFmtId="188" fontId="17" fillId="0" borderId="4" xfId="0" applyNumberFormat="1" applyFont="1" applyFill="1" applyBorder="1" applyAlignment="1" applyProtection="1">
      <alignment horizontal="center" vertical="top" wrapText="1"/>
    </xf>
    <xf numFmtId="0" fontId="17" fillId="0" borderId="4" xfId="0" applyFont="1" applyBorder="1" applyAlignment="1">
      <alignment horizontal="center" vertical="center"/>
    </xf>
    <xf numFmtId="2" fontId="11" fillId="4" borderId="19" xfId="0" applyNumberFormat="1" applyFont="1" applyFill="1" applyBorder="1" applyAlignment="1" applyProtection="1">
      <alignment horizontal="center" vertical="top" wrapText="1"/>
    </xf>
    <xf numFmtId="2" fontId="11" fillId="7" borderId="19" xfId="0" applyNumberFormat="1" applyFont="1" applyFill="1" applyBorder="1" applyAlignment="1" applyProtection="1">
      <alignment horizontal="center" vertical="top" wrapText="1"/>
    </xf>
    <xf numFmtId="2" fontId="12" fillId="6" borderId="17" xfId="0" applyNumberFormat="1" applyFont="1" applyFill="1" applyBorder="1" applyAlignment="1" applyProtection="1">
      <alignment horizontal="center" vertical="top" wrapText="1"/>
    </xf>
    <xf numFmtId="2" fontId="11" fillId="6" borderId="19" xfId="0" applyNumberFormat="1" applyFont="1" applyFill="1" applyBorder="1" applyAlignment="1" applyProtection="1">
      <alignment horizontal="center" vertical="top" wrapText="1"/>
    </xf>
    <xf numFmtId="2" fontId="11" fillId="6" borderId="17" xfId="0" applyNumberFormat="1" applyFont="1" applyFill="1" applyBorder="1" applyAlignment="1" applyProtection="1">
      <alignment horizontal="center" vertical="top" wrapText="1"/>
    </xf>
    <xf numFmtId="2" fontId="11" fillId="6" borderId="45" xfId="0" applyNumberFormat="1" applyFont="1" applyFill="1" applyBorder="1" applyAlignment="1" applyProtection="1">
      <alignment horizontal="center" vertical="top" wrapText="1"/>
    </xf>
    <xf numFmtId="2" fontId="12" fillId="4" borderId="19" xfId="0" applyNumberFormat="1" applyFont="1" applyFill="1" applyBorder="1" applyAlignment="1" applyProtection="1">
      <alignment horizontal="center" vertical="top" wrapText="1"/>
    </xf>
    <xf numFmtId="2" fontId="12" fillId="4" borderId="17" xfId="0" applyNumberFormat="1" applyFont="1" applyFill="1" applyBorder="1" applyAlignment="1" applyProtection="1">
      <alignment horizontal="center" vertical="top" wrapText="1"/>
    </xf>
    <xf numFmtId="2" fontId="12" fillId="4" borderId="45" xfId="0" applyNumberFormat="1" applyFont="1" applyFill="1" applyBorder="1" applyAlignment="1" applyProtection="1">
      <alignment horizontal="center" vertical="top" wrapText="1"/>
    </xf>
    <xf numFmtId="2" fontId="11" fillId="4" borderId="17" xfId="0" applyNumberFormat="1" applyFont="1" applyFill="1" applyBorder="1" applyAlignment="1" applyProtection="1">
      <alignment horizontal="center" vertical="top" wrapText="1"/>
    </xf>
    <xf numFmtId="2" fontId="12" fillId="7" borderId="17" xfId="0" applyNumberFormat="1" applyFont="1" applyFill="1" applyBorder="1" applyAlignment="1" applyProtection="1">
      <alignment horizontal="center" vertical="top" wrapText="1"/>
    </xf>
    <xf numFmtId="2" fontId="11" fillId="7" borderId="45" xfId="0" applyNumberFormat="1" applyFont="1" applyFill="1" applyBorder="1" applyAlignment="1" applyProtection="1">
      <alignment horizontal="center" vertical="top" wrapText="1"/>
    </xf>
    <xf numFmtId="2" fontId="11" fillId="7" borderId="17" xfId="0" applyNumberFormat="1" applyFont="1" applyFill="1" applyBorder="1" applyAlignment="1" applyProtection="1">
      <alignment horizontal="center" vertical="top" wrapText="1"/>
    </xf>
    <xf numFmtId="0" fontId="11" fillId="0" borderId="0" xfId="0" applyFont="1" applyFill="1" applyBorder="1" applyAlignment="1" applyProtection="1">
      <alignment horizontal="left" vertical="top"/>
    </xf>
    <xf numFmtId="0" fontId="33" fillId="0" borderId="52" xfId="0" applyFont="1" applyFill="1" applyBorder="1" applyAlignment="1">
      <alignment vertical="center" wrapText="1"/>
    </xf>
    <xf numFmtId="2" fontId="11" fillId="7" borderId="120" xfId="0" applyNumberFormat="1" applyFont="1" applyFill="1" applyBorder="1" applyAlignment="1" applyProtection="1">
      <alignment horizontal="center" vertical="top" wrapText="1"/>
    </xf>
    <xf numFmtId="1" fontId="12" fillId="6" borderId="45" xfId="0" applyNumberFormat="1" applyFont="1" applyFill="1" applyBorder="1" applyAlignment="1" applyProtection="1">
      <alignment horizontal="center" vertical="top" wrapText="1"/>
    </xf>
    <xf numFmtId="3" fontId="11" fillId="0" borderId="17" xfId="0" applyNumberFormat="1" applyFont="1" applyFill="1" applyBorder="1" applyAlignment="1" applyProtection="1">
      <alignment horizontal="center" vertical="top" wrapText="1"/>
    </xf>
    <xf numFmtId="2" fontId="11" fillId="0" borderId="0" xfId="0" applyNumberFormat="1" applyFont="1" applyFill="1" applyAlignment="1" applyProtection="1">
      <alignment horizontal="center" vertical="top" wrapText="1"/>
    </xf>
    <xf numFmtId="0" fontId="40" fillId="0" borderId="135" xfId="0" applyFont="1" applyFill="1" applyBorder="1" applyAlignment="1" applyProtection="1">
      <alignment horizontal="center" vertical="top" wrapText="1"/>
    </xf>
    <xf numFmtId="0" fontId="52" fillId="0" borderId="84" xfId="0" applyFont="1" applyFill="1" applyBorder="1" applyAlignment="1" applyProtection="1">
      <alignment horizontal="center" vertical="top" wrapText="1"/>
    </xf>
    <xf numFmtId="0" fontId="11" fillId="0" borderId="89" xfId="0" applyFont="1" applyFill="1" applyBorder="1" applyAlignment="1" applyProtection="1">
      <alignment horizontal="center" vertical="top"/>
    </xf>
    <xf numFmtId="0" fontId="96" fillId="0" borderId="76" xfId="0" applyFont="1" applyFill="1" applyBorder="1" applyAlignment="1" applyProtection="1">
      <alignment horizontal="center" vertical="top" wrapText="1"/>
    </xf>
    <xf numFmtId="0" fontId="15" fillId="6" borderId="157" xfId="0" applyFont="1" applyFill="1" applyBorder="1" applyAlignment="1" applyProtection="1">
      <alignment horizontal="center" vertical="top" wrapText="1"/>
    </xf>
    <xf numFmtId="0" fontId="15" fillId="6" borderId="158" xfId="0" applyFont="1" applyFill="1" applyBorder="1" applyAlignment="1" applyProtection="1">
      <alignment horizontal="center" vertical="top" wrapText="1"/>
    </xf>
    <xf numFmtId="0" fontId="15" fillId="6" borderId="131" xfId="0" applyFont="1" applyFill="1" applyBorder="1" applyAlignment="1" applyProtection="1">
      <alignment horizontal="center" vertical="top" wrapText="1"/>
    </xf>
    <xf numFmtId="0" fontId="27" fillId="0" borderId="72" xfId="0" applyFont="1" applyFill="1" applyBorder="1" applyAlignment="1" applyProtection="1">
      <alignment horizontal="center" vertical="top" wrapText="1"/>
    </xf>
    <xf numFmtId="0" fontId="15" fillId="6" borderId="43" xfId="0" applyFont="1" applyFill="1" applyBorder="1" applyAlignment="1" applyProtection="1">
      <alignment horizontal="center" vertical="top" wrapText="1"/>
    </xf>
    <xf numFmtId="0" fontId="15" fillId="6" borderId="30" xfId="0" applyFont="1" applyFill="1" applyBorder="1" applyAlignment="1" applyProtection="1">
      <alignment horizontal="center" vertical="top" wrapText="1"/>
    </xf>
    <xf numFmtId="0" fontId="15" fillId="6" borderId="164" xfId="0" applyFont="1" applyFill="1" applyBorder="1" applyAlignment="1" applyProtection="1">
      <alignment horizontal="center" vertical="top" wrapText="1"/>
    </xf>
    <xf numFmtId="0" fontId="15" fillId="6" borderId="165" xfId="0" applyFont="1" applyFill="1" applyBorder="1" applyAlignment="1" applyProtection="1">
      <alignment horizontal="center" vertical="top" wrapText="1"/>
    </xf>
    <xf numFmtId="2" fontId="52" fillId="4" borderId="100" xfId="0" applyNumberFormat="1" applyFont="1" applyFill="1" applyBorder="1" applyAlignment="1" applyProtection="1">
      <alignment horizontal="center" vertical="top" wrapText="1"/>
    </xf>
    <xf numFmtId="0" fontId="27" fillId="0" borderId="100" xfId="0" applyFont="1" applyFill="1" applyBorder="1" applyAlignment="1" applyProtection="1">
      <alignment horizontal="center" vertical="top" wrapText="1"/>
    </xf>
    <xf numFmtId="1" fontId="11" fillId="0" borderId="0" xfId="0" applyNumberFormat="1" applyFont="1" applyFill="1" applyBorder="1" applyAlignment="1" applyProtection="1">
      <alignment horizontal="center" vertical="top" wrapText="1"/>
    </xf>
    <xf numFmtId="2" fontId="52" fillId="4" borderId="19" xfId="0" applyNumberFormat="1" applyFont="1" applyFill="1" applyBorder="1" applyAlignment="1" applyProtection="1">
      <alignment horizontal="center" vertical="top" wrapText="1"/>
    </xf>
    <xf numFmtId="2" fontId="36" fillId="4" borderId="43" xfId="0" applyNumberFormat="1" applyFont="1" applyFill="1" applyBorder="1" applyAlignment="1">
      <alignment vertical="top"/>
    </xf>
    <xf numFmtId="2" fontId="52" fillId="6" borderId="72" xfId="0" applyNumberFormat="1" applyFont="1" applyFill="1" applyBorder="1" applyAlignment="1" applyProtection="1">
      <alignment horizontal="center" vertical="top" wrapText="1"/>
    </xf>
    <xf numFmtId="2" fontId="52" fillId="7" borderId="72" xfId="0" applyNumberFormat="1" applyFont="1" applyFill="1" applyBorder="1" applyAlignment="1" applyProtection="1">
      <alignment horizontal="center" vertical="top" wrapText="1"/>
    </xf>
    <xf numFmtId="2" fontId="52" fillId="7" borderId="100" xfId="0" applyNumberFormat="1" applyFont="1" applyFill="1" applyBorder="1" applyAlignment="1" applyProtection="1">
      <alignment horizontal="center" vertical="top" wrapText="1"/>
    </xf>
    <xf numFmtId="2" fontId="41" fillId="4" borderId="24" xfId="0" applyNumberFormat="1" applyFont="1" applyFill="1" applyBorder="1" applyAlignment="1">
      <alignment horizontal="center" vertical="top"/>
    </xf>
    <xf numFmtId="0" fontId="12" fillId="0" borderId="73" xfId="0" applyFont="1" applyFill="1" applyBorder="1" applyAlignment="1" applyProtection="1">
      <alignment horizontal="center" vertical="top" wrapText="1"/>
    </xf>
    <xf numFmtId="0" fontId="7" fillId="0" borderId="0" xfId="0" applyFont="1" applyFill="1" applyAlignment="1" applyProtection="1">
      <alignment horizontal="center" vertical="center"/>
    </xf>
    <xf numFmtId="0" fontId="100" fillId="0" borderId="0" xfId="0" applyFont="1" applyFill="1" applyAlignment="1" applyProtection="1">
      <alignment horizontal="left" vertical="top" wrapText="1"/>
    </xf>
    <xf numFmtId="49" fontId="103" fillId="0" borderId="0" xfId="0" applyNumberFormat="1" applyFont="1" applyFill="1" applyBorder="1" applyAlignment="1" applyProtection="1">
      <alignment horizontal="center" vertical="top" wrapText="1"/>
    </xf>
    <xf numFmtId="0" fontId="106" fillId="0" borderId="0" xfId="0" applyFont="1" applyFill="1" applyBorder="1" applyAlignment="1" applyProtection="1">
      <alignment horizontal="center" vertical="top" wrapText="1"/>
    </xf>
    <xf numFmtId="0" fontId="100" fillId="0" borderId="0" xfId="0" applyFont="1" applyFill="1" applyBorder="1" applyAlignment="1" applyProtection="1">
      <alignment horizontal="center" vertical="top" wrapText="1"/>
    </xf>
    <xf numFmtId="0" fontId="107" fillId="0" borderId="0" xfId="0" applyFont="1" applyFill="1" applyBorder="1" applyAlignment="1" applyProtection="1">
      <alignment horizontal="right" vertical="top" wrapText="1"/>
    </xf>
    <xf numFmtId="0" fontId="100" fillId="0" borderId="0" xfId="0" applyFont="1" applyFill="1" applyBorder="1" applyAlignment="1" applyProtection="1">
      <alignment horizontal="left" vertical="top" wrapText="1"/>
    </xf>
    <xf numFmtId="0" fontId="103" fillId="0" borderId="0" xfId="0" applyFont="1" applyFill="1" applyBorder="1" applyAlignment="1">
      <alignment horizontal="center" vertical="top"/>
    </xf>
    <xf numFmtId="4" fontId="106" fillId="0" borderId="0" xfId="0" applyNumberFormat="1" applyFont="1" applyFill="1" applyBorder="1" applyAlignment="1" applyProtection="1">
      <alignment horizontal="center" vertical="top" wrapText="1"/>
    </xf>
    <xf numFmtId="0" fontId="103" fillId="0" borderId="0" xfId="0" applyFont="1" applyFill="1" applyBorder="1" applyAlignment="1">
      <alignment horizontal="center" vertical="center"/>
    </xf>
    <xf numFmtId="0" fontId="103" fillId="0" borderId="0" xfId="0" applyFont="1" applyFill="1" applyBorder="1" applyAlignment="1" applyProtection="1">
      <alignment horizontal="left" vertical="center"/>
    </xf>
    <xf numFmtId="0" fontId="108" fillId="0" borderId="0" xfId="0" applyFont="1" applyFill="1" applyBorder="1" applyAlignment="1" applyProtection="1">
      <alignment horizontal="center" vertical="center"/>
    </xf>
    <xf numFmtId="2" fontId="108" fillId="0" borderId="0" xfId="0" applyNumberFormat="1" applyFont="1" applyFill="1" applyBorder="1" applyAlignment="1" applyProtection="1">
      <alignment horizontal="center" vertical="center"/>
    </xf>
    <xf numFmtId="0" fontId="100" fillId="0" borderId="0" xfId="0" applyFont="1" applyFill="1" applyProtection="1"/>
    <xf numFmtId="0" fontId="106" fillId="0" borderId="0" xfId="0" applyFont="1" applyFill="1" applyAlignment="1" applyProtection="1">
      <alignment horizontal="left" vertical="top" wrapText="1"/>
    </xf>
    <xf numFmtId="0" fontId="103" fillId="0" borderId="79" xfId="0" applyFont="1" applyFill="1" applyBorder="1" applyAlignment="1" applyProtection="1">
      <alignment horizontal="right" vertical="top" wrapText="1"/>
    </xf>
    <xf numFmtId="187" fontId="103" fillId="0" borderId="79" xfId="0" applyNumberFormat="1" applyFont="1" applyFill="1" applyBorder="1" applyAlignment="1" applyProtection="1">
      <alignment horizontal="center" vertical="top" wrapText="1"/>
    </xf>
    <xf numFmtId="0" fontId="100" fillId="0" borderId="79" xfId="0" applyFont="1" applyFill="1" applyBorder="1" applyAlignment="1" applyProtection="1">
      <alignment horizontal="left" vertical="top"/>
    </xf>
    <xf numFmtId="0" fontId="106" fillId="0" borderId="79" xfId="0" applyFont="1" applyFill="1" applyBorder="1" applyAlignment="1" applyProtection="1">
      <alignment horizontal="center" vertical="center" wrapText="1"/>
    </xf>
    <xf numFmtId="0" fontId="100" fillId="0" borderId="79" xfId="0" applyFont="1" applyFill="1" applyBorder="1" applyAlignment="1" applyProtection="1">
      <alignment horizontal="center" vertical="center" wrapText="1"/>
    </xf>
    <xf numFmtId="0" fontId="106" fillId="0" borderId="79" xfId="0" applyFont="1" applyFill="1" applyBorder="1" applyAlignment="1" applyProtection="1">
      <alignment horizontal="left" vertical="top" wrapText="1"/>
    </xf>
    <xf numFmtId="0" fontId="37" fillId="2" borderId="0" xfId="0" applyFont="1" applyFill="1" applyBorder="1" applyAlignment="1" applyProtection="1">
      <alignment horizontal="center" vertical="center"/>
    </xf>
    <xf numFmtId="0" fontId="46" fillId="2" borderId="0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11" fillId="0" borderId="72" xfId="0" applyFont="1" applyFill="1" applyBorder="1" applyAlignment="1" applyProtection="1">
      <alignment horizontal="center" vertical="top" wrapText="1"/>
    </xf>
    <xf numFmtId="0" fontId="11" fillId="0" borderId="100" xfId="0" applyFont="1" applyFill="1" applyBorder="1" applyAlignment="1" applyProtection="1">
      <alignment horizontal="center" vertical="top" wrapText="1"/>
    </xf>
    <xf numFmtId="0" fontId="11" fillId="0" borderId="34" xfId="0" applyFont="1" applyFill="1" applyBorder="1" applyAlignment="1" applyProtection="1">
      <alignment horizontal="center" vertical="top" wrapText="1"/>
    </xf>
    <xf numFmtId="0" fontId="11" fillId="0" borderId="13" xfId="0" applyFont="1" applyFill="1" applyBorder="1" applyAlignment="1" applyProtection="1">
      <alignment horizontal="center" vertical="top" wrapText="1"/>
    </xf>
    <xf numFmtId="0" fontId="11" fillId="0" borderId="34" xfId="0" applyFont="1" applyFill="1" applyBorder="1" applyAlignment="1" applyProtection="1">
      <alignment horizontal="center" vertical="top" wrapText="1"/>
    </xf>
    <xf numFmtId="0" fontId="13" fillId="10" borderId="10" xfId="0" applyFont="1" applyFill="1" applyBorder="1" applyAlignment="1" applyProtection="1">
      <alignment horizontal="center" vertical="top" wrapText="1"/>
    </xf>
    <xf numFmtId="0" fontId="13" fillId="10" borderId="22" xfId="0" applyFont="1" applyFill="1" applyBorder="1" applyAlignment="1" applyProtection="1">
      <alignment horizontal="center" vertical="top" wrapText="1"/>
    </xf>
    <xf numFmtId="0" fontId="14" fillId="10" borderId="15" xfId="0" applyFont="1" applyFill="1" applyBorder="1" applyAlignment="1" applyProtection="1">
      <alignment horizontal="center" vertical="top" wrapText="1"/>
    </xf>
    <xf numFmtId="0" fontId="37" fillId="8" borderId="75" xfId="0" applyFont="1" applyFill="1" applyBorder="1" applyAlignment="1" applyProtection="1">
      <alignment horizontal="left" vertical="top"/>
    </xf>
    <xf numFmtId="0" fontId="37" fillId="8" borderId="89" xfId="0" applyFont="1" applyFill="1" applyBorder="1" applyAlignment="1" applyProtection="1">
      <alignment horizontal="left" vertical="top"/>
    </xf>
    <xf numFmtId="0" fontId="7" fillId="10" borderId="100" xfId="0" applyFont="1" applyFill="1" applyBorder="1" applyAlignment="1" applyProtection="1">
      <alignment horizontal="left" vertical="top" wrapText="1"/>
    </xf>
    <xf numFmtId="0" fontId="17" fillId="8" borderId="10" xfId="0" applyFont="1" applyFill="1" applyBorder="1" applyAlignment="1" applyProtection="1">
      <alignment horizontal="left" vertical="top"/>
    </xf>
    <xf numFmtId="0" fontId="17" fillId="8" borderId="22" xfId="0" applyFont="1" applyFill="1" applyBorder="1" applyAlignment="1" applyProtection="1">
      <alignment horizontal="left" vertical="top"/>
    </xf>
    <xf numFmtId="0" fontId="31" fillId="0" borderId="0" xfId="0" applyFont="1" applyFill="1" applyBorder="1" applyAlignment="1" applyProtection="1">
      <alignment horizontal="left" vertical="top"/>
    </xf>
    <xf numFmtId="0" fontId="11" fillId="10" borderId="100" xfId="0" applyFont="1" applyFill="1" applyBorder="1" applyAlignment="1" applyProtection="1">
      <alignment horizontal="center" vertical="top" wrapText="1"/>
    </xf>
    <xf numFmtId="0" fontId="11" fillId="10" borderId="100" xfId="0" applyFont="1" applyFill="1" applyBorder="1" applyAlignment="1" applyProtection="1">
      <alignment horizontal="left" vertical="top" wrapText="1"/>
    </xf>
    <xf numFmtId="0" fontId="11" fillId="0" borderId="138" xfId="0" applyFont="1" applyFill="1" applyBorder="1" applyAlignment="1" applyProtection="1">
      <alignment horizontal="center" vertical="top" wrapText="1"/>
    </xf>
    <xf numFmtId="0" fontId="11" fillId="0" borderId="142" xfId="0" applyFont="1" applyFill="1" applyBorder="1" applyAlignment="1" applyProtection="1">
      <alignment horizontal="center" vertical="top" wrapText="1"/>
    </xf>
    <xf numFmtId="0" fontId="60" fillId="0" borderId="138" xfId="0" applyFont="1" applyFill="1" applyBorder="1" applyAlignment="1" applyProtection="1">
      <alignment horizontal="center" vertical="top" wrapText="1"/>
    </xf>
    <xf numFmtId="0" fontId="11" fillId="0" borderId="78" xfId="0" applyFont="1" applyFill="1" applyBorder="1" applyAlignment="1" applyProtection="1">
      <alignment horizontal="left" vertical="top" wrapText="1"/>
    </xf>
    <xf numFmtId="0" fontId="11" fillId="0" borderId="140" xfId="0" applyFont="1" applyFill="1" applyBorder="1" applyAlignment="1" applyProtection="1">
      <alignment horizontal="left" vertical="top" wrapText="1"/>
    </xf>
    <xf numFmtId="0" fontId="11" fillId="10" borderId="34" xfId="0" applyFont="1" applyFill="1" applyBorder="1" applyAlignment="1" applyProtection="1">
      <alignment horizontal="center" vertical="top" wrapText="1"/>
    </xf>
    <xf numFmtId="2" fontId="11" fillId="10" borderId="34" xfId="0" applyNumberFormat="1" applyFont="1" applyFill="1" applyBorder="1" applyAlignment="1" applyProtection="1">
      <alignment horizontal="left" vertical="top" wrapText="1"/>
    </xf>
    <xf numFmtId="0" fontId="11" fillId="10" borderId="75" xfId="0" applyFont="1" applyFill="1" applyBorder="1" applyAlignment="1" applyProtection="1">
      <alignment horizontal="center" vertical="top" wrapText="1"/>
    </xf>
    <xf numFmtId="0" fontId="11" fillId="0" borderId="89" xfId="0" applyFont="1" applyFill="1" applyBorder="1" applyAlignment="1" applyProtection="1">
      <alignment horizontal="center" vertical="top" wrapText="1"/>
    </xf>
    <xf numFmtId="187" fontId="32" fillId="0" borderId="30" xfId="0" applyNumberFormat="1" applyFont="1" applyFill="1" applyBorder="1" applyAlignment="1" applyProtection="1">
      <alignment horizontal="center" vertical="top" wrapText="1"/>
    </xf>
    <xf numFmtId="0" fontId="12" fillId="0" borderId="100" xfId="0" applyFont="1" applyFill="1" applyBorder="1" applyAlignment="1" applyProtection="1">
      <alignment horizontal="center" vertical="top" wrapText="1"/>
    </xf>
    <xf numFmtId="0" fontId="11" fillId="6" borderId="100" xfId="0" applyFont="1" applyFill="1" applyBorder="1" applyAlignment="1" applyProtection="1">
      <alignment horizontal="center" vertical="top" wrapText="1"/>
    </xf>
    <xf numFmtId="0" fontId="11" fillId="4" borderId="100" xfId="0" applyFont="1" applyFill="1" applyBorder="1" applyAlignment="1" applyProtection="1">
      <alignment horizontal="center" vertical="top" wrapText="1"/>
    </xf>
    <xf numFmtId="0" fontId="11" fillId="7" borderId="100" xfId="0" applyFont="1" applyFill="1" applyBorder="1" applyAlignment="1" applyProtection="1">
      <alignment horizontal="center" vertical="top" wrapText="1"/>
    </xf>
    <xf numFmtId="49" fontId="30" fillId="4" borderId="98" xfId="0" applyNumberFormat="1" applyFont="1" applyFill="1" applyBorder="1" applyAlignment="1" applyProtection="1">
      <alignment horizontal="right" vertical="top" wrapText="1"/>
    </xf>
    <xf numFmtId="49" fontId="37" fillId="4" borderId="30" xfId="0" applyNumberFormat="1" applyFont="1" applyFill="1" applyBorder="1" applyAlignment="1" applyProtection="1">
      <alignment horizontal="right" vertical="top" wrapText="1"/>
    </xf>
    <xf numFmtId="0" fontId="37" fillId="8" borderId="35" xfId="0" applyFont="1" applyFill="1" applyBorder="1" applyAlignment="1" applyProtection="1">
      <alignment horizontal="left" vertical="top"/>
    </xf>
    <xf numFmtId="0" fontId="17" fillId="8" borderId="36" xfId="0" applyFont="1" applyFill="1" applyBorder="1" applyAlignment="1" applyProtection="1">
      <alignment horizontal="left" vertical="top"/>
    </xf>
    <xf numFmtId="0" fontId="37" fillId="4" borderId="3" xfId="0" applyFont="1" applyFill="1" applyBorder="1" applyAlignment="1" applyProtection="1">
      <alignment horizontal="left" vertical="top"/>
    </xf>
    <xf numFmtId="0" fontId="17" fillId="4" borderId="3" xfId="0" applyFont="1" applyFill="1" applyBorder="1" applyAlignment="1" applyProtection="1">
      <alignment horizontal="left" vertical="top"/>
    </xf>
    <xf numFmtId="0" fontId="17" fillId="4" borderId="89" xfId="0" applyFont="1" applyFill="1" applyBorder="1" applyAlignment="1" applyProtection="1">
      <alignment horizontal="left" vertical="top"/>
    </xf>
    <xf numFmtId="0" fontId="101" fillId="0" borderId="135" xfId="0" applyFont="1" applyFill="1" applyBorder="1" applyAlignment="1" applyProtection="1">
      <alignment horizontal="center" vertical="top" wrapText="1"/>
    </xf>
    <xf numFmtId="0" fontId="13" fillId="0" borderId="145" xfId="0" applyFont="1" applyFill="1" applyBorder="1" applyAlignment="1" applyProtection="1">
      <alignment horizontal="center" vertical="top" wrapText="1"/>
    </xf>
    <xf numFmtId="2" fontId="13" fillId="10" borderId="100" xfId="0" applyNumberFormat="1" applyFont="1" applyFill="1" applyBorder="1" applyAlignment="1" applyProtection="1">
      <alignment horizontal="center" vertical="top" wrapText="1"/>
    </xf>
    <xf numFmtId="2" fontId="13" fillId="10" borderId="34" xfId="0" applyNumberFormat="1" applyFont="1" applyFill="1" applyBorder="1" applyAlignment="1" applyProtection="1">
      <alignment horizontal="center" vertical="top" wrapText="1"/>
    </xf>
    <xf numFmtId="2" fontId="54" fillId="10" borderId="72" xfId="0" applyNumberFormat="1" applyFont="1" applyFill="1" applyBorder="1" applyAlignment="1" applyProtection="1">
      <alignment horizontal="center" vertical="top" wrapText="1"/>
    </xf>
    <xf numFmtId="2" fontId="13" fillId="10" borderId="99" xfId="0" applyNumberFormat="1" applyFont="1" applyFill="1" applyBorder="1" applyAlignment="1" applyProtection="1">
      <alignment horizontal="center" vertical="top" wrapText="1"/>
    </xf>
    <xf numFmtId="2" fontId="15" fillId="10" borderId="126" xfId="0" applyNumberFormat="1" applyFont="1" applyFill="1" applyBorder="1" applyAlignment="1" applyProtection="1">
      <alignment horizontal="center" vertical="top" wrapText="1"/>
    </xf>
    <xf numFmtId="2" fontId="15" fillId="10" borderId="158" xfId="0" applyNumberFormat="1" applyFont="1" applyFill="1" applyBorder="1" applyAlignment="1" applyProtection="1">
      <alignment horizontal="center" vertical="top" wrapText="1"/>
    </xf>
    <xf numFmtId="2" fontId="15" fillId="10" borderId="131" xfId="0" applyNumberFormat="1" applyFont="1" applyFill="1" applyBorder="1" applyAlignment="1" applyProtection="1">
      <alignment horizontal="center" vertical="top" wrapText="1"/>
    </xf>
    <xf numFmtId="0" fontId="13" fillId="10" borderId="100" xfId="0" applyFont="1" applyFill="1" applyBorder="1" applyAlignment="1" applyProtection="1">
      <alignment horizontal="center" vertical="top" wrapText="1"/>
    </xf>
    <xf numFmtId="0" fontId="13" fillId="10" borderId="34" xfId="0" applyFont="1" applyFill="1" applyBorder="1" applyAlignment="1" applyProtection="1">
      <alignment horizontal="center" vertical="top" wrapText="1"/>
    </xf>
    <xf numFmtId="3" fontId="12" fillId="10" borderId="159" xfId="0" applyNumberFormat="1" applyFont="1" applyFill="1" applyBorder="1" applyAlignment="1" applyProtection="1">
      <alignment horizontal="center" vertical="top" wrapText="1"/>
    </xf>
    <xf numFmtId="0" fontId="13" fillId="10" borderId="159" xfId="0" applyFont="1" applyFill="1" applyBorder="1" applyAlignment="1" applyProtection="1">
      <alignment horizontal="center" vertical="top" wrapText="1"/>
    </xf>
    <xf numFmtId="0" fontId="13" fillId="10" borderId="24" xfId="0" applyFont="1" applyFill="1" applyBorder="1" applyAlignment="1" applyProtection="1">
      <alignment horizontal="center" vertical="top" wrapText="1"/>
    </xf>
    <xf numFmtId="0" fontId="13" fillId="10" borderId="53" xfId="0" applyFont="1" applyFill="1" applyBorder="1" applyAlignment="1" applyProtection="1">
      <alignment horizontal="center" vertical="top" wrapText="1"/>
    </xf>
    <xf numFmtId="2" fontId="15" fillId="10" borderId="120" xfId="0" applyNumberFormat="1" applyFont="1" applyFill="1" applyBorder="1" applyAlignment="1" applyProtection="1">
      <alignment horizontal="center" vertical="top" wrapText="1"/>
    </xf>
    <xf numFmtId="0" fontId="13" fillId="0" borderId="74" xfId="0" applyFont="1" applyFill="1" applyBorder="1" applyAlignment="1" applyProtection="1">
      <alignment horizontal="center" vertical="top" wrapText="1"/>
    </xf>
    <xf numFmtId="0" fontId="15" fillId="0" borderId="166" xfId="0" applyFont="1" applyFill="1" applyBorder="1" applyAlignment="1" applyProtection="1">
      <alignment horizontal="center" vertical="top" wrapText="1"/>
    </xf>
    <xf numFmtId="0" fontId="15" fillId="0" borderId="118" xfId="0" applyFont="1" applyFill="1" applyBorder="1" applyAlignment="1" applyProtection="1">
      <alignment horizontal="center" vertical="top" wrapText="1"/>
    </xf>
    <xf numFmtId="2" fontId="15" fillId="10" borderId="123" xfId="0" applyNumberFormat="1" applyFont="1" applyFill="1" applyBorder="1" applyAlignment="1" applyProtection="1">
      <alignment horizontal="center" vertical="top" wrapText="1"/>
    </xf>
    <xf numFmtId="0" fontId="15" fillId="0" borderId="142" xfId="0" applyFont="1" applyFill="1" applyBorder="1" applyAlignment="1" applyProtection="1">
      <alignment horizontal="center" vertical="top" wrapText="1"/>
    </xf>
    <xf numFmtId="0" fontId="15" fillId="0" borderId="138" xfId="0" applyFont="1" applyFill="1" applyBorder="1" applyAlignment="1" applyProtection="1">
      <alignment horizontal="center" vertical="top" wrapText="1"/>
    </xf>
    <xf numFmtId="0" fontId="70" fillId="0" borderId="135" xfId="0" applyFont="1" applyFill="1" applyBorder="1" applyAlignment="1" applyProtection="1">
      <alignment horizontal="center" vertical="top" wrapText="1"/>
    </xf>
    <xf numFmtId="2" fontId="13" fillId="10" borderId="19" xfId="0" applyNumberFormat="1" applyFont="1" applyFill="1" applyBorder="1" applyAlignment="1" applyProtection="1">
      <alignment horizontal="center" vertical="top" wrapText="1"/>
    </xf>
    <xf numFmtId="2" fontId="13" fillId="10" borderId="135" xfId="0" applyNumberFormat="1" applyFont="1" applyFill="1" applyBorder="1" applyAlignment="1" applyProtection="1">
      <alignment horizontal="center" vertical="top" wrapText="1"/>
    </xf>
    <xf numFmtId="0" fontId="13" fillId="10" borderId="168" xfId="0" applyFont="1" applyFill="1" applyBorder="1" applyAlignment="1" applyProtection="1">
      <alignment horizontal="center" vertical="top" wrapText="1"/>
    </xf>
    <xf numFmtId="0" fontId="13" fillId="10" borderId="169" xfId="0" applyFont="1" applyFill="1" applyBorder="1" applyAlignment="1" applyProtection="1">
      <alignment horizontal="center" vertical="top" wrapText="1"/>
    </xf>
    <xf numFmtId="0" fontId="13" fillId="10" borderId="14" xfId="0" applyFont="1" applyFill="1" applyBorder="1" applyAlignment="1" applyProtection="1">
      <alignment horizontal="center" vertical="top" wrapText="1"/>
    </xf>
    <xf numFmtId="0" fontId="29" fillId="0" borderId="23" xfId="0" applyFont="1" applyBorder="1" applyAlignment="1">
      <alignment horizontal="center" vertical="center"/>
    </xf>
    <xf numFmtId="0" fontId="100" fillId="6" borderId="75" xfId="0" applyFont="1" applyFill="1" applyBorder="1" applyAlignment="1" applyProtection="1">
      <alignment horizontal="center" vertical="top" wrapText="1"/>
    </xf>
    <xf numFmtId="0" fontId="100" fillId="6" borderId="76" xfId="0" applyFont="1" applyFill="1" applyBorder="1" applyAlignment="1" applyProtection="1">
      <alignment horizontal="center" vertical="top" wrapText="1"/>
    </xf>
    <xf numFmtId="0" fontId="100" fillId="6" borderId="89" xfId="0" applyFont="1" applyFill="1" applyBorder="1" applyAlignment="1" applyProtection="1">
      <alignment horizontal="center" vertical="top" wrapText="1"/>
    </xf>
    <xf numFmtId="0" fontId="100" fillId="4" borderId="75" xfId="0" applyFont="1" applyFill="1" applyBorder="1" applyAlignment="1" applyProtection="1">
      <alignment horizontal="center" vertical="top" wrapText="1"/>
    </xf>
    <xf numFmtId="0" fontId="100" fillId="4" borderId="89" xfId="0" applyFont="1" applyFill="1" applyBorder="1" applyAlignment="1" applyProtection="1">
      <alignment horizontal="center" vertical="top" wrapText="1"/>
    </xf>
    <xf numFmtId="0" fontId="100" fillId="4" borderId="76" xfId="0" applyFont="1" applyFill="1" applyBorder="1" applyAlignment="1" applyProtection="1">
      <alignment horizontal="center" vertical="top" wrapText="1"/>
    </xf>
    <xf numFmtId="0" fontId="100" fillId="7" borderId="75" xfId="0" applyFont="1" applyFill="1" applyBorder="1" applyAlignment="1" applyProtection="1">
      <alignment horizontal="center" vertical="top" wrapText="1"/>
    </xf>
    <xf numFmtId="0" fontId="100" fillId="7" borderId="89" xfId="0" applyFont="1" applyFill="1" applyBorder="1" applyAlignment="1" applyProtection="1">
      <alignment horizontal="center" vertical="top" wrapText="1"/>
    </xf>
    <xf numFmtId="0" fontId="100" fillId="7" borderId="76" xfId="0" applyFont="1" applyFill="1" applyBorder="1" applyAlignment="1" applyProtection="1">
      <alignment horizontal="center" vertical="top" wrapText="1"/>
    </xf>
    <xf numFmtId="0" fontId="12" fillId="10" borderId="75" xfId="0" applyFont="1" applyFill="1" applyBorder="1" applyAlignment="1" applyProtection="1">
      <alignment horizontal="left" vertical="top" wrapText="1"/>
    </xf>
    <xf numFmtId="0" fontId="12" fillId="10" borderId="76" xfId="0" applyFont="1" applyFill="1" applyBorder="1" applyAlignment="1" applyProtection="1">
      <alignment horizontal="left" vertical="top" wrapText="1"/>
    </xf>
    <xf numFmtId="0" fontId="36" fillId="4" borderId="84" xfId="0" applyFont="1" applyFill="1" applyBorder="1" applyAlignment="1">
      <alignment vertical="top"/>
    </xf>
    <xf numFmtId="0" fontId="7" fillId="4" borderId="89" xfId="0" applyFont="1" applyFill="1" applyBorder="1" applyAlignment="1" applyProtection="1">
      <alignment horizontal="center" vertical="top" wrapText="1"/>
    </xf>
    <xf numFmtId="0" fontId="71" fillId="6" borderId="50" xfId="0" applyFont="1" applyFill="1" applyBorder="1" applyAlignment="1" applyProtection="1">
      <alignment horizontal="center" vertical="top" wrapText="1"/>
    </xf>
    <xf numFmtId="0" fontId="12" fillId="6" borderId="31" xfId="0" applyFont="1" applyFill="1" applyBorder="1" applyAlignment="1" applyProtection="1">
      <alignment horizontal="center" vertical="top" wrapText="1"/>
    </xf>
    <xf numFmtId="0" fontId="12" fillId="4" borderId="50" xfId="0" applyFont="1" applyFill="1" applyBorder="1" applyAlignment="1" applyProtection="1">
      <alignment horizontal="center" vertical="top" wrapText="1"/>
    </xf>
    <xf numFmtId="0" fontId="12" fillId="4" borderId="31" xfId="0" applyFont="1" applyFill="1" applyBorder="1" applyAlignment="1" applyProtection="1">
      <alignment horizontal="center" vertical="top" wrapText="1"/>
    </xf>
    <xf numFmtId="0" fontId="12" fillId="7" borderId="84" xfId="0" applyFont="1" applyFill="1" applyBorder="1" applyAlignment="1" applyProtection="1">
      <alignment horizontal="center" vertical="top" wrapText="1"/>
    </xf>
    <xf numFmtId="0" fontId="12" fillId="7" borderId="82" xfId="0" applyFont="1" applyFill="1" applyBorder="1" applyAlignment="1" applyProtection="1">
      <alignment horizontal="center" vertical="top" wrapText="1"/>
    </xf>
    <xf numFmtId="0" fontId="8" fillId="0" borderId="43" xfId="0" applyFont="1" applyFill="1" applyBorder="1" applyAlignment="1" applyProtection="1">
      <alignment horizontal="right" vertical="top" wrapText="1"/>
    </xf>
    <xf numFmtId="0" fontId="13" fillId="6" borderId="172" xfId="0" applyFont="1" applyFill="1" applyBorder="1" applyAlignment="1" applyProtection="1">
      <alignment horizontal="center" vertical="top" wrapText="1"/>
    </xf>
    <xf numFmtId="0" fontId="13" fillId="6" borderId="173" xfId="0" applyFont="1" applyFill="1" applyBorder="1" applyAlignment="1" applyProtection="1">
      <alignment horizontal="center" vertical="top" wrapText="1"/>
    </xf>
    <xf numFmtId="0" fontId="13" fillId="6" borderId="174" xfId="0" applyFont="1" applyFill="1" applyBorder="1" applyAlignment="1" applyProtection="1">
      <alignment horizontal="center" vertical="top" wrapText="1"/>
    </xf>
    <xf numFmtId="0" fontId="13" fillId="4" borderId="175" xfId="0" applyFont="1" applyFill="1" applyBorder="1" applyAlignment="1" applyProtection="1">
      <alignment horizontal="center" vertical="top" wrapText="1"/>
    </xf>
    <xf numFmtId="0" fontId="13" fillId="4" borderId="161" xfId="0" applyFont="1" applyFill="1" applyBorder="1" applyAlignment="1" applyProtection="1">
      <alignment horizontal="center" vertical="top" wrapText="1"/>
    </xf>
    <xf numFmtId="0" fontId="13" fillId="7" borderId="96" xfId="0" applyFont="1" applyFill="1" applyBorder="1" applyAlignment="1" applyProtection="1">
      <alignment horizontal="center" vertical="top" wrapText="1"/>
    </xf>
    <xf numFmtId="0" fontId="13" fillId="7" borderId="97" xfId="0" applyFont="1" applyFill="1" applyBorder="1" applyAlignment="1" applyProtection="1">
      <alignment horizontal="center" vertical="top" wrapText="1"/>
    </xf>
    <xf numFmtId="0" fontId="12" fillId="4" borderId="141" xfId="0" applyFont="1" applyFill="1" applyBorder="1" applyAlignment="1" applyProtection="1">
      <alignment horizontal="center" vertical="top" wrapText="1"/>
    </xf>
    <xf numFmtId="0" fontId="12" fillId="7" borderId="141" xfId="0" applyFont="1" applyFill="1" applyBorder="1" applyAlignment="1" applyProtection="1">
      <alignment horizontal="center" vertical="top" wrapText="1"/>
    </xf>
    <xf numFmtId="0" fontId="13" fillId="6" borderId="0" xfId="0" applyFont="1" applyFill="1" applyBorder="1" applyAlignment="1" applyProtection="1">
      <alignment horizontal="center" vertical="top" wrapText="1"/>
    </xf>
    <xf numFmtId="0" fontId="13" fillId="6" borderId="40" xfId="0" applyFont="1" applyFill="1" applyBorder="1" applyAlignment="1" applyProtection="1">
      <alignment horizontal="center" vertical="top" wrapText="1"/>
    </xf>
    <xf numFmtId="0" fontId="13" fillId="4" borderId="43" xfId="0" applyFont="1" applyFill="1" applyBorder="1" applyAlignment="1" applyProtection="1">
      <alignment horizontal="center" vertical="top" wrapText="1"/>
    </xf>
    <xf numFmtId="0" fontId="13" fillId="4" borderId="40" xfId="0" applyFont="1" applyFill="1" applyBorder="1" applyAlignment="1" applyProtection="1">
      <alignment horizontal="center" vertical="top" wrapText="1"/>
    </xf>
    <xf numFmtId="0" fontId="13" fillId="7" borderId="43" xfId="0" applyFont="1" applyFill="1" applyBorder="1" applyAlignment="1" applyProtection="1">
      <alignment horizontal="center" vertical="top" wrapText="1"/>
    </xf>
    <xf numFmtId="0" fontId="13" fillId="7" borderId="0" xfId="0" applyFont="1" applyFill="1" applyBorder="1" applyAlignment="1" applyProtection="1">
      <alignment horizontal="center" vertical="top" wrapText="1"/>
    </xf>
    <xf numFmtId="0" fontId="13" fillId="7" borderId="40" xfId="0" applyFont="1" applyFill="1" applyBorder="1" applyAlignment="1" applyProtection="1">
      <alignment horizontal="center" vertical="top" wrapText="1"/>
    </xf>
    <xf numFmtId="0" fontId="12" fillId="10" borderId="141" xfId="0" applyFont="1" applyFill="1" applyBorder="1" applyAlignment="1" applyProtection="1">
      <alignment horizontal="center" vertical="top" wrapText="1"/>
    </xf>
    <xf numFmtId="0" fontId="12" fillId="10" borderId="24" xfId="0" applyFont="1" applyFill="1" applyBorder="1" applyAlignment="1" applyProtection="1">
      <alignment horizontal="center" vertical="top" wrapText="1"/>
    </xf>
    <xf numFmtId="0" fontId="13" fillId="10" borderId="0" xfId="0" applyFont="1" applyFill="1" applyBorder="1" applyAlignment="1" applyProtection="1">
      <alignment horizontal="center" vertical="top" wrapText="1"/>
    </xf>
    <xf numFmtId="2" fontId="12" fillId="10" borderId="141" xfId="0" applyNumberFormat="1" applyFont="1" applyFill="1" applyBorder="1" applyAlignment="1" applyProtection="1">
      <alignment horizontal="center" vertical="top" wrapText="1"/>
    </xf>
    <xf numFmtId="0" fontId="12" fillId="6" borderId="79" xfId="0" applyFont="1" applyFill="1" applyBorder="1" applyAlignment="1" applyProtection="1">
      <alignment horizontal="center" vertical="top" wrapText="1"/>
    </xf>
    <xf numFmtId="0" fontId="12" fillId="4" borderId="79" xfId="0" applyFont="1" applyFill="1" applyBorder="1" applyAlignment="1" applyProtection="1">
      <alignment horizontal="center" vertical="top" wrapText="1"/>
    </xf>
    <xf numFmtId="0" fontId="12" fillId="7" borderId="89" xfId="0" applyFont="1" applyFill="1" applyBorder="1" applyAlignment="1" applyProtection="1">
      <alignment horizontal="center" vertical="top" wrapText="1"/>
    </xf>
    <xf numFmtId="4" fontId="14" fillId="10" borderId="15" xfId="0" applyNumberFormat="1" applyFont="1" applyFill="1" applyBorder="1" applyAlignment="1" applyProtection="1">
      <alignment horizontal="center" vertical="top" wrapText="1"/>
    </xf>
    <xf numFmtId="3" fontId="13" fillId="10" borderId="100" xfId="0" applyNumberFormat="1" applyFont="1" applyFill="1" applyBorder="1" applyAlignment="1" applyProtection="1">
      <alignment horizontal="center" vertical="top" wrapText="1"/>
    </xf>
    <xf numFmtId="0" fontId="17" fillId="0" borderId="58" xfId="0" applyFont="1" applyFill="1" applyBorder="1" applyAlignment="1">
      <alignment vertical="center"/>
    </xf>
    <xf numFmtId="0" fontId="13" fillId="10" borderId="77" xfId="0" applyFont="1" applyFill="1" applyBorder="1" applyAlignment="1" applyProtection="1">
      <alignment horizontal="center" vertical="top" wrapText="1"/>
    </xf>
    <xf numFmtId="0" fontId="13" fillId="10" borderId="78" xfId="0" applyFont="1" applyFill="1" applyBorder="1" applyAlignment="1" applyProtection="1">
      <alignment horizontal="center" vertical="top" wrapText="1"/>
    </xf>
    <xf numFmtId="4" fontId="14" fillId="10" borderId="140" xfId="0" applyNumberFormat="1" applyFont="1" applyFill="1" applyBorder="1" applyAlignment="1" applyProtection="1">
      <alignment horizontal="center" vertical="top" wrapText="1"/>
    </xf>
    <xf numFmtId="0" fontId="12" fillId="0" borderId="99" xfId="0" applyFont="1" applyBorder="1" applyAlignment="1">
      <alignment horizontal="center" vertical="top" wrapText="1"/>
    </xf>
    <xf numFmtId="0" fontId="40" fillId="0" borderId="99" xfId="0" applyFont="1" applyBorder="1" applyAlignment="1">
      <alignment horizontal="center" vertical="top"/>
    </xf>
    <xf numFmtId="0" fontId="40" fillId="0" borderId="143" xfId="0" applyFont="1" applyBorder="1" applyAlignment="1">
      <alignment horizontal="center" vertical="top"/>
    </xf>
    <xf numFmtId="0" fontId="13" fillId="4" borderId="98" xfId="0" applyFont="1" applyFill="1" applyBorder="1" applyAlignment="1" applyProtection="1">
      <alignment horizontal="center" vertical="top" wrapText="1"/>
    </xf>
    <xf numFmtId="0" fontId="13" fillId="7" borderId="98" xfId="0" applyFont="1" applyFill="1" applyBorder="1" applyAlignment="1" applyProtection="1">
      <alignment horizontal="center" vertical="top" wrapText="1"/>
    </xf>
    <xf numFmtId="4" fontId="13" fillId="6" borderId="23" xfId="0" applyNumberFormat="1" applyFont="1" applyFill="1" applyBorder="1" applyAlignment="1" applyProtection="1">
      <alignment horizontal="center" vertical="top" wrapText="1"/>
    </xf>
    <xf numFmtId="4" fontId="13" fillId="4" borderId="23" xfId="0" applyNumberFormat="1" applyFont="1" applyFill="1" applyBorder="1" applyAlignment="1" applyProtection="1">
      <alignment horizontal="center" vertical="top" wrapText="1"/>
    </xf>
    <xf numFmtId="4" fontId="12" fillId="7" borderId="86" xfId="0" applyNumberFormat="1" applyFont="1" applyFill="1" applyBorder="1" applyAlignment="1" applyProtection="1">
      <alignment horizontal="center" vertical="top" wrapText="1"/>
    </xf>
    <xf numFmtId="0" fontId="43" fillId="0" borderId="40" xfId="0" applyFont="1" applyBorder="1" applyAlignment="1">
      <alignment horizontal="center" vertical="top"/>
    </xf>
    <xf numFmtId="4" fontId="13" fillId="6" borderId="24" xfId="0" applyNumberFormat="1" applyFont="1" applyFill="1" applyBorder="1" applyAlignment="1" applyProtection="1">
      <alignment horizontal="center" vertical="top" wrapText="1"/>
    </xf>
    <xf numFmtId="4" fontId="13" fillId="4" borderId="24" xfId="0" applyNumberFormat="1" applyFont="1" applyFill="1" applyBorder="1" applyAlignment="1" applyProtection="1">
      <alignment horizontal="center" vertical="top" wrapText="1"/>
    </xf>
    <xf numFmtId="4" fontId="106" fillId="7" borderId="99" xfId="0" applyNumberFormat="1" applyFont="1" applyFill="1" applyBorder="1" applyAlignment="1" applyProtection="1">
      <alignment horizontal="center" vertical="top" wrapText="1"/>
    </xf>
    <xf numFmtId="4" fontId="15" fillId="7" borderId="86" xfId="0" applyNumberFormat="1" applyFont="1" applyFill="1" applyBorder="1" applyAlignment="1" applyProtection="1">
      <alignment horizontal="center" vertical="top" wrapText="1"/>
    </xf>
    <xf numFmtId="4" fontId="13" fillId="7" borderId="99" xfId="0" applyNumberFormat="1" applyFont="1" applyFill="1" applyBorder="1" applyAlignment="1" applyProtection="1">
      <alignment horizontal="center" vertical="top" wrapText="1"/>
    </xf>
    <xf numFmtId="0" fontId="54" fillId="0" borderId="0" xfId="0" applyFont="1" applyFill="1" applyBorder="1" applyAlignment="1" applyProtection="1">
      <alignment horizontal="center" vertical="top" wrapText="1"/>
    </xf>
    <xf numFmtId="0" fontId="13" fillId="4" borderId="23" xfId="0" applyFont="1" applyFill="1" applyBorder="1" applyAlignment="1" applyProtection="1">
      <alignment horizontal="center" vertical="top" wrapText="1"/>
    </xf>
    <xf numFmtId="0" fontId="12" fillId="7" borderId="23" xfId="0" applyFont="1" applyFill="1" applyBorder="1" applyAlignment="1" applyProtection="1">
      <alignment horizontal="center" vertical="top" wrapText="1"/>
    </xf>
    <xf numFmtId="0" fontId="11" fillId="6" borderId="84" xfId="0" applyFont="1" applyFill="1" applyBorder="1" applyAlignment="1" applyProtection="1">
      <alignment horizontal="center" vertical="top" wrapText="1"/>
    </xf>
    <xf numFmtId="1" fontId="11" fillId="6" borderId="76" xfId="0" applyNumberFormat="1" applyFont="1" applyFill="1" applyBorder="1" applyAlignment="1" applyProtection="1">
      <alignment horizontal="center" vertical="top" wrapText="1"/>
    </xf>
    <xf numFmtId="0" fontId="11" fillId="4" borderId="75" xfId="0" applyFont="1" applyFill="1" applyBorder="1" applyAlignment="1" applyProtection="1">
      <alignment horizontal="center" vertical="top" wrapText="1"/>
    </xf>
    <xf numFmtId="1" fontId="11" fillId="4" borderId="76" xfId="0" applyNumberFormat="1" applyFont="1" applyFill="1" applyBorder="1" applyAlignment="1" applyProtection="1">
      <alignment horizontal="center" vertical="top" wrapText="1"/>
    </xf>
    <xf numFmtId="0" fontId="11" fillId="7" borderId="75" xfId="0" applyFont="1" applyFill="1" applyBorder="1" applyAlignment="1" applyProtection="1">
      <alignment horizontal="center" vertical="top" wrapText="1"/>
    </xf>
    <xf numFmtId="3" fontId="11" fillId="7" borderId="76" xfId="0" applyNumberFormat="1" applyFont="1" applyFill="1" applyBorder="1" applyAlignment="1" applyProtection="1">
      <alignment horizontal="center" vertical="top" wrapText="1"/>
    </xf>
    <xf numFmtId="0" fontId="12" fillId="10" borderId="73" xfId="0" applyFont="1" applyFill="1" applyBorder="1" applyAlignment="1" applyProtection="1">
      <alignment horizontal="center" vertical="top" wrapText="1"/>
    </xf>
    <xf numFmtId="4" fontId="13" fillId="10" borderId="140" xfId="0" applyNumberFormat="1" applyFont="1" applyFill="1" applyBorder="1" applyAlignment="1" applyProtection="1">
      <alignment horizontal="center" vertical="top" wrapText="1"/>
    </xf>
    <xf numFmtId="4" fontId="13" fillId="7" borderId="89" xfId="0" applyNumberFormat="1" applyFont="1" applyFill="1" applyBorder="1" applyAlignment="1" applyProtection="1">
      <alignment horizontal="center" vertical="top" wrapText="1"/>
    </xf>
    <xf numFmtId="4" fontId="13" fillId="6" borderId="76" xfId="0" applyNumberFormat="1" applyFont="1" applyFill="1" applyBorder="1" applyAlignment="1" applyProtection="1">
      <alignment horizontal="center" vertical="top" wrapText="1"/>
    </xf>
    <xf numFmtId="0" fontId="13" fillId="4" borderId="75" xfId="0" applyFont="1" applyFill="1" applyBorder="1" applyAlignment="1" applyProtection="1">
      <alignment horizontal="center" vertical="top" wrapText="1"/>
    </xf>
    <xf numFmtId="4" fontId="13" fillId="4" borderId="76" xfId="0" applyNumberFormat="1" applyFont="1" applyFill="1" applyBorder="1" applyAlignment="1" applyProtection="1">
      <alignment horizontal="center" vertical="top" wrapText="1"/>
    </xf>
    <xf numFmtId="0" fontId="13" fillId="7" borderId="75" xfId="0" applyFont="1" applyFill="1" applyBorder="1" applyAlignment="1" applyProtection="1">
      <alignment horizontal="center" vertical="top" wrapText="1"/>
    </xf>
    <xf numFmtId="0" fontId="15" fillId="0" borderId="89" xfId="0" applyFont="1" applyFill="1" applyBorder="1" applyAlignment="1" applyProtection="1">
      <alignment horizontal="center" vertical="top" wrapText="1"/>
    </xf>
    <xf numFmtId="0" fontId="43" fillId="0" borderId="40" xfId="0" applyFont="1" applyFill="1" applyBorder="1" applyAlignment="1">
      <alignment horizontal="center" vertical="top"/>
    </xf>
    <xf numFmtId="0" fontId="13" fillId="6" borderId="98" xfId="0" applyFont="1" applyFill="1" applyBorder="1" applyAlignment="1" applyProtection="1">
      <alignment horizontal="center" vertical="top" wrapText="1"/>
    </xf>
    <xf numFmtId="4" fontId="13" fillId="7" borderId="0" xfId="0" applyNumberFormat="1" applyFont="1" applyFill="1" applyBorder="1" applyAlignment="1" applyProtection="1">
      <alignment horizontal="center" vertical="top" wrapText="1"/>
    </xf>
    <xf numFmtId="0" fontId="13" fillId="10" borderId="75" xfId="0" applyFont="1" applyFill="1" applyBorder="1" applyAlignment="1" applyProtection="1">
      <alignment horizontal="center" vertical="top" wrapText="1"/>
    </xf>
    <xf numFmtId="0" fontId="13" fillId="10" borderId="98" xfId="0" applyFont="1" applyFill="1" applyBorder="1" applyAlignment="1" applyProtection="1">
      <alignment horizontal="center" vertical="top" wrapText="1"/>
    </xf>
    <xf numFmtId="4" fontId="13" fillId="10" borderId="30" xfId="0" applyNumberFormat="1" applyFont="1" applyFill="1" applyBorder="1" applyAlignment="1" applyProtection="1">
      <alignment horizontal="center" vertical="top" wrapText="1"/>
    </xf>
    <xf numFmtId="0" fontId="13" fillId="10" borderId="73" xfId="0" applyFont="1" applyFill="1" applyBorder="1" applyAlignment="1" applyProtection="1">
      <alignment horizontal="center" vertical="top" wrapText="1"/>
    </xf>
    <xf numFmtId="4" fontId="13" fillId="10" borderId="73" xfId="0" applyNumberFormat="1" applyFont="1" applyFill="1" applyBorder="1" applyAlignment="1" applyProtection="1">
      <alignment horizontal="center" vertical="top" wrapText="1"/>
    </xf>
    <xf numFmtId="0" fontId="11" fillId="6" borderId="50" xfId="0" applyFont="1" applyFill="1" applyBorder="1" applyAlignment="1" applyProtection="1">
      <alignment horizontal="center" vertical="top" wrapText="1"/>
    </xf>
    <xf numFmtId="1" fontId="11" fillId="6" borderId="95" xfId="0" applyNumberFormat="1" applyFont="1" applyFill="1" applyBorder="1" applyAlignment="1" applyProtection="1">
      <alignment horizontal="center" vertical="top" wrapText="1"/>
    </xf>
    <xf numFmtId="0" fontId="11" fillId="6" borderId="43" xfId="0" applyFont="1" applyFill="1" applyBorder="1" applyAlignment="1" applyProtection="1">
      <alignment horizontal="center" vertical="top" wrapText="1"/>
    </xf>
    <xf numFmtId="0" fontId="11" fillId="6" borderId="0" xfId="0" applyFont="1" applyFill="1" applyBorder="1" applyAlignment="1" applyProtection="1">
      <alignment horizontal="center" vertical="top" wrapText="1"/>
    </xf>
    <xf numFmtId="1" fontId="11" fillId="6" borderId="30" xfId="0" applyNumberFormat="1" applyFont="1" applyFill="1" applyBorder="1" applyAlignment="1" applyProtection="1">
      <alignment horizontal="center" vertical="top" wrapText="1"/>
    </xf>
    <xf numFmtId="0" fontId="11" fillId="4" borderId="98" xfId="0" applyFont="1" applyFill="1" applyBorder="1" applyAlignment="1" applyProtection="1">
      <alignment horizontal="center" vertical="top" wrapText="1"/>
    </xf>
    <xf numFmtId="0" fontId="11" fillId="4" borderId="0" xfId="0" applyFont="1" applyFill="1" applyBorder="1" applyAlignment="1" applyProtection="1">
      <alignment horizontal="center" vertical="top" wrapText="1"/>
    </xf>
    <xf numFmtId="1" fontId="11" fillId="4" borderId="30" xfId="0" applyNumberFormat="1" applyFont="1" applyFill="1" applyBorder="1" applyAlignment="1" applyProtection="1">
      <alignment horizontal="center" vertical="top" wrapText="1"/>
    </xf>
    <xf numFmtId="0" fontId="11" fillId="7" borderId="98" xfId="0" applyFont="1" applyFill="1" applyBorder="1" applyAlignment="1" applyProtection="1">
      <alignment horizontal="center" vertical="top" wrapText="1"/>
    </xf>
    <xf numFmtId="0" fontId="11" fillId="7" borderId="0" xfId="0" applyFont="1" applyFill="1" applyBorder="1" applyAlignment="1" applyProtection="1">
      <alignment horizontal="center" vertical="top" wrapText="1"/>
    </xf>
    <xf numFmtId="3" fontId="11" fillId="7" borderId="30" xfId="0" applyNumberFormat="1" applyFont="1" applyFill="1" applyBorder="1" applyAlignment="1" applyProtection="1">
      <alignment horizontal="center" vertical="top" wrapText="1"/>
    </xf>
    <xf numFmtId="1" fontId="11" fillId="4" borderId="100" xfId="0" applyNumberFormat="1" applyFont="1" applyFill="1" applyBorder="1" applyAlignment="1" applyProtection="1">
      <alignment horizontal="center" vertical="top" wrapText="1"/>
    </xf>
    <xf numFmtId="0" fontId="12" fillId="7" borderId="100" xfId="0" applyFont="1" applyFill="1" applyBorder="1" applyAlignment="1" applyProtection="1">
      <alignment horizontal="center" vertical="top" wrapText="1"/>
    </xf>
    <xf numFmtId="3" fontId="12" fillId="7" borderId="100" xfId="0" applyNumberFormat="1" applyFont="1" applyFill="1" applyBorder="1" applyAlignment="1" applyProtection="1">
      <alignment horizontal="center" vertical="top" wrapText="1"/>
    </xf>
    <xf numFmtId="0" fontId="7" fillId="0" borderId="89" xfId="0" applyFont="1" applyFill="1" applyBorder="1" applyAlignment="1" applyProtection="1">
      <alignment horizontal="left" vertical="top" wrapText="1"/>
    </xf>
    <xf numFmtId="0" fontId="43" fillId="0" borderId="0" xfId="0" applyFont="1" applyFill="1" applyBorder="1" applyAlignment="1">
      <alignment horizontal="center" vertical="top"/>
    </xf>
    <xf numFmtId="0" fontId="7" fillId="10" borderId="30" xfId="0" applyFont="1" applyFill="1" applyBorder="1" applyAlignment="1" applyProtection="1">
      <alignment horizontal="left" vertical="top" wrapText="1"/>
    </xf>
    <xf numFmtId="0" fontId="7" fillId="10" borderId="98" xfId="0" applyFont="1" applyFill="1" applyBorder="1" applyAlignment="1" applyProtection="1">
      <alignment horizontal="left" vertical="top" wrapText="1"/>
    </xf>
    <xf numFmtId="0" fontId="7" fillId="10" borderId="0" xfId="0" applyFont="1" applyFill="1" applyBorder="1" applyAlignment="1" applyProtection="1">
      <alignment horizontal="left" vertical="top" wrapText="1"/>
    </xf>
    <xf numFmtId="0" fontId="33" fillId="0" borderId="58" xfId="0" applyFont="1" applyFill="1" applyBorder="1" applyAlignment="1">
      <alignment vertical="top"/>
    </xf>
    <xf numFmtId="0" fontId="11" fillId="0" borderId="185" xfId="0" applyFont="1" applyFill="1" applyBorder="1" applyAlignment="1" applyProtection="1">
      <alignment horizontal="center" vertical="top" wrapText="1"/>
    </xf>
    <xf numFmtId="0" fontId="11" fillId="0" borderId="100" xfId="0" applyFont="1" applyFill="1" applyBorder="1" applyAlignment="1" applyProtection="1">
      <alignment horizontal="center" vertical="top" wrapText="1"/>
    </xf>
    <xf numFmtId="0" fontId="9" fillId="3" borderId="188" xfId="0" applyFont="1" applyFill="1" applyBorder="1" applyAlignment="1" applyProtection="1">
      <alignment horizontal="left" vertical="top"/>
    </xf>
    <xf numFmtId="0" fontId="9" fillId="3" borderId="189" xfId="0" applyFont="1" applyFill="1" applyBorder="1" applyAlignment="1" applyProtection="1">
      <alignment horizontal="left" vertical="top"/>
    </xf>
    <xf numFmtId="0" fontId="12" fillId="0" borderId="190" xfId="0" applyFont="1" applyFill="1" applyBorder="1" applyAlignment="1" applyProtection="1">
      <alignment horizontal="center" vertical="top" wrapText="1"/>
    </xf>
    <xf numFmtId="0" fontId="8" fillId="0" borderId="191" xfId="0" applyFont="1" applyFill="1" applyBorder="1" applyAlignment="1" applyProtection="1">
      <alignment horizontal="right" vertical="top" wrapText="1"/>
    </xf>
    <xf numFmtId="0" fontId="17" fillId="0" borderId="192" xfId="0" applyFont="1" applyFill="1" applyBorder="1" applyAlignment="1" applyProtection="1">
      <alignment horizontal="center" vertical="top" wrapText="1"/>
    </xf>
    <xf numFmtId="0" fontId="11" fillId="0" borderId="187" xfId="0" applyFont="1" applyFill="1" applyBorder="1" applyAlignment="1" applyProtection="1">
      <alignment horizontal="center" vertical="top" wrapText="1"/>
    </xf>
    <xf numFmtId="0" fontId="13" fillId="0" borderId="188" xfId="0" applyFont="1" applyFill="1" applyBorder="1" applyAlignment="1" applyProtection="1">
      <alignment horizontal="center" vertical="top" wrapText="1"/>
    </xf>
    <xf numFmtId="0" fontId="13" fillId="0" borderId="189" xfId="0" applyFont="1" applyFill="1" applyBorder="1" applyAlignment="1" applyProtection="1">
      <alignment horizontal="center" vertical="top" wrapText="1"/>
    </xf>
    <xf numFmtId="2" fontId="13" fillId="0" borderId="189" xfId="0" applyNumberFormat="1" applyFont="1" applyFill="1" applyBorder="1" applyAlignment="1" applyProtection="1">
      <alignment horizontal="center" vertical="top" wrapText="1"/>
    </xf>
    <xf numFmtId="0" fontId="13" fillId="0" borderId="189" xfId="0" applyFont="1" applyFill="1" applyBorder="1" applyAlignment="1" applyProtection="1">
      <alignment horizontal="center" vertical="top"/>
    </xf>
    <xf numFmtId="0" fontId="11" fillId="0" borderId="190" xfId="0" applyFont="1" applyFill="1" applyBorder="1" applyAlignment="1" applyProtection="1">
      <alignment horizontal="center" vertical="top" wrapText="1"/>
    </xf>
    <xf numFmtId="0" fontId="13" fillId="6" borderId="188" xfId="0" applyFont="1" applyFill="1" applyBorder="1" applyAlignment="1" applyProtection="1">
      <alignment horizontal="center" vertical="top" wrapText="1"/>
    </xf>
    <xf numFmtId="0" fontId="13" fillId="6" borderId="189" xfId="0" applyFont="1" applyFill="1" applyBorder="1" applyAlignment="1" applyProtection="1">
      <alignment horizontal="center" vertical="top" wrapText="1"/>
    </xf>
    <xf numFmtId="2" fontId="14" fillId="6" borderId="193" xfId="0" applyNumberFormat="1" applyFont="1" applyFill="1" applyBorder="1" applyAlignment="1" applyProtection="1">
      <alignment horizontal="center" vertical="top" wrapText="1"/>
    </xf>
    <xf numFmtId="0" fontId="13" fillId="4" borderId="188" xfId="0" applyFont="1" applyFill="1" applyBorder="1" applyAlignment="1" applyProtection="1">
      <alignment horizontal="center" vertical="top" wrapText="1"/>
    </xf>
    <xf numFmtId="0" fontId="13" fillId="4" borderId="189" xfId="0" applyFont="1" applyFill="1" applyBorder="1" applyAlignment="1" applyProtection="1">
      <alignment horizontal="center" vertical="top" wrapText="1"/>
    </xf>
    <xf numFmtId="2" fontId="14" fillId="4" borderId="193" xfId="0" applyNumberFormat="1" applyFont="1" applyFill="1" applyBorder="1" applyAlignment="1" applyProtection="1">
      <alignment horizontal="center" vertical="top" wrapText="1"/>
    </xf>
    <xf numFmtId="0" fontId="13" fillId="7" borderId="188" xfId="0" applyFont="1" applyFill="1" applyBorder="1" applyAlignment="1" applyProtection="1">
      <alignment horizontal="center" vertical="top" wrapText="1"/>
    </xf>
    <xf numFmtId="0" fontId="13" fillId="7" borderId="189" xfId="0" applyFont="1" applyFill="1" applyBorder="1" applyAlignment="1" applyProtection="1">
      <alignment horizontal="center" vertical="top" wrapText="1"/>
    </xf>
    <xf numFmtId="2" fontId="14" fillId="7" borderId="193" xfId="0" applyNumberFormat="1" applyFont="1" applyFill="1" applyBorder="1" applyAlignment="1" applyProtection="1">
      <alignment horizontal="center" vertical="top" wrapText="1"/>
    </xf>
    <xf numFmtId="0" fontId="13" fillId="0" borderId="187" xfId="0" applyFont="1" applyFill="1" applyBorder="1" applyAlignment="1" applyProtection="1">
      <alignment horizontal="center" vertical="top" wrapText="1"/>
    </xf>
    <xf numFmtId="2" fontId="13" fillId="0" borderId="187" xfId="0" applyNumberFormat="1" applyFont="1" applyFill="1" applyBorder="1" applyAlignment="1" applyProtection="1">
      <alignment horizontal="center" vertical="top" wrapText="1"/>
    </xf>
    <xf numFmtId="0" fontId="43" fillId="0" borderId="43" xfId="0" applyFont="1" applyBorder="1" applyAlignment="1">
      <alignment horizontal="center" vertical="top" wrapText="1"/>
    </xf>
    <xf numFmtId="1" fontId="16" fillId="6" borderId="98" xfId="0" applyNumberFormat="1" applyFont="1" applyFill="1" applyBorder="1" applyAlignment="1" applyProtection="1">
      <alignment horizontal="center" vertical="top" wrapText="1"/>
    </xf>
    <xf numFmtId="1" fontId="16" fillId="6" borderId="30" xfId="0" applyNumberFormat="1" applyFont="1" applyFill="1" applyBorder="1" applyAlignment="1" applyProtection="1">
      <alignment horizontal="center" vertical="top" wrapText="1"/>
    </xf>
    <xf numFmtId="1" fontId="16" fillId="4" borderId="98" xfId="0" applyNumberFormat="1" applyFont="1" applyFill="1" applyBorder="1" applyAlignment="1" applyProtection="1">
      <alignment horizontal="center" vertical="top" wrapText="1"/>
    </xf>
    <xf numFmtId="1" fontId="16" fillId="4" borderId="30" xfId="0" applyNumberFormat="1" applyFont="1" applyFill="1" applyBorder="1" applyAlignment="1" applyProtection="1">
      <alignment horizontal="center" vertical="top" wrapText="1"/>
    </xf>
    <xf numFmtId="1" fontId="16" fillId="7" borderId="98" xfId="0" applyNumberFormat="1" applyFont="1" applyFill="1" applyBorder="1" applyAlignment="1" applyProtection="1">
      <alignment horizontal="center" vertical="top" wrapText="1"/>
    </xf>
    <xf numFmtId="1" fontId="16" fillId="7" borderId="30" xfId="0" applyNumberFormat="1" applyFont="1" applyFill="1" applyBorder="1" applyAlignment="1" applyProtection="1">
      <alignment horizontal="center" vertical="top" wrapText="1"/>
    </xf>
    <xf numFmtId="0" fontId="10" fillId="0" borderId="190" xfId="0" applyFont="1" applyFill="1" applyBorder="1" applyAlignment="1" applyProtection="1">
      <alignment horizontal="left" vertical="top" wrapText="1"/>
    </xf>
    <xf numFmtId="0" fontId="16" fillId="0" borderId="43" xfId="0" applyFont="1" applyFill="1" applyBorder="1" applyAlignment="1" applyProtection="1">
      <alignment horizontal="left" vertical="center"/>
    </xf>
    <xf numFmtId="0" fontId="46" fillId="0" borderId="24" xfId="0" applyFont="1" applyFill="1" applyBorder="1" applyAlignment="1" applyProtection="1">
      <alignment horizontal="center" vertical="center"/>
    </xf>
    <xf numFmtId="0" fontId="11" fillId="0" borderId="59" xfId="0" applyFont="1" applyFill="1" applyBorder="1" applyAlignment="1" applyProtection="1">
      <alignment horizontal="center" vertical="top" wrapText="1"/>
    </xf>
    <xf numFmtId="0" fontId="56" fillId="0" borderId="149" xfId="0" applyFont="1" applyFill="1" applyBorder="1" applyAlignment="1">
      <alignment horizontal="center" vertical="top" wrapText="1"/>
    </xf>
    <xf numFmtId="0" fontId="17" fillId="0" borderId="149" xfId="0" applyFont="1" applyFill="1" applyBorder="1" applyAlignment="1" applyProtection="1">
      <alignment horizontal="center" vertical="center" wrapText="1"/>
    </xf>
    <xf numFmtId="2" fontId="17" fillId="0" borderId="149" xfId="0" applyNumberFormat="1" applyFont="1" applyFill="1" applyBorder="1" applyAlignment="1" applyProtection="1">
      <alignment horizontal="center" vertical="center" wrapText="1"/>
    </xf>
    <xf numFmtId="2" fontId="17" fillId="0" borderId="165" xfId="0" applyNumberFormat="1" applyFont="1" applyFill="1" applyBorder="1" applyAlignment="1" applyProtection="1">
      <alignment horizontal="center" vertical="center" wrapText="1"/>
    </xf>
    <xf numFmtId="0" fontId="13" fillId="10" borderId="135" xfId="0" applyFont="1" applyFill="1" applyBorder="1" applyAlignment="1" applyProtection="1">
      <alignment horizontal="center" vertical="top" wrapText="1"/>
    </xf>
    <xf numFmtId="1" fontId="16" fillId="10" borderId="98" xfId="0" applyNumberFormat="1" applyFont="1" applyFill="1" applyBorder="1" applyAlignment="1" applyProtection="1">
      <alignment horizontal="center" vertical="top" wrapText="1"/>
    </xf>
    <xf numFmtId="1" fontId="16" fillId="10" borderId="30" xfId="0" applyNumberFormat="1" applyFont="1" applyFill="1" applyBorder="1" applyAlignment="1" applyProtection="1">
      <alignment horizontal="center" vertical="top" wrapText="1"/>
    </xf>
    <xf numFmtId="0" fontId="14" fillId="10" borderId="59" xfId="0" applyFont="1" applyFill="1" applyBorder="1" applyAlignment="1" applyProtection="1">
      <alignment horizontal="center" vertical="top" wrapText="1"/>
    </xf>
    <xf numFmtId="0" fontId="8" fillId="0" borderId="196" xfId="0" applyFont="1" applyFill="1" applyBorder="1" applyAlignment="1" applyProtection="1">
      <alignment horizontal="right" vertical="top" wrapText="1"/>
    </xf>
    <xf numFmtId="0" fontId="43" fillId="0" borderId="197" xfId="0" applyFont="1" applyBorder="1" applyAlignment="1">
      <alignment horizontal="center" vertical="top" wrapText="1"/>
    </xf>
    <xf numFmtId="0" fontId="43" fillId="0" borderId="99" xfId="0" applyFont="1" applyBorder="1" applyAlignment="1">
      <alignment horizontal="center" vertical="top"/>
    </xf>
    <xf numFmtId="0" fontId="16" fillId="4" borderId="196" xfId="0" applyFont="1" applyFill="1" applyBorder="1" applyAlignment="1" applyProtection="1">
      <alignment horizontal="left" vertical="center"/>
    </xf>
    <xf numFmtId="0" fontId="115" fillId="4" borderId="23" xfId="0" applyFont="1" applyFill="1" applyBorder="1" applyAlignment="1">
      <alignment vertical="top"/>
    </xf>
    <xf numFmtId="0" fontId="29" fillId="4" borderId="196" xfId="0" applyFont="1" applyFill="1" applyBorder="1" applyAlignment="1" applyProtection="1">
      <alignment horizontal="center" vertical="center" wrapText="1"/>
    </xf>
    <xf numFmtId="0" fontId="29" fillId="7" borderId="196" xfId="0" applyFont="1" applyFill="1" applyBorder="1" applyAlignment="1" applyProtection="1">
      <alignment horizontal="center" vertical="center" wrapText="1"/>
    </xf>
    <xf numFmtId="2" fontId="13" fillId="10" borderId="190" xfId="0" applyNumberFormat="1" applyFont="1" applyFill="1" applyBorder="1" applyAlignment="1" applyProtection="1">
      <alignment horizontal="center" vertical="top" wrapText="1"/>
    </xf>
    <xf numFmtId="0" fontId="13" fillId="10" borderId="190" xfId="0" applyFont="1" applyFill="1" applyBorder="1" applyAlignment="1" applyProtection="1">
      <alignment horizontal="center" vertical="top" wrapText="1"/>
    </xf>
    <xf numFmtId="49" fontId="73" fillId="0" borderId="0" xfId="0" applyNumberFormat="1" applyFont="1" applyFill="1" applyBorder="1" applyAlignment="1">
      <alignment horizontal="left" vertical="top" wrapText="1"/>
    </xf>
    <xf numFmtId="49" fontId="17" fillId="0" borderId="21" xfId="0" applyNumberFormat="1" applyFont="1" applyFill="1" applyBorder="1" applyAlignment="1">
      <alignment horizontal="left" vertical="top" wrapText="1"/>
    </xf>
    <xf numFmtId="49" fontId="17" fillId="0" borderId="199" xfId="0" applyNumberFormat="1" applyFont="1" applyFill="1" applyBorder="1" applyAlignment="1">
      <alignment horizontal="left" vertical="top" wrapText="1"/>
    </xf>
    <xf numFmtId="0" fontId="46" fillId="6" borderId="43" xfId="0" applyFont="1" applyFill="1" applyBorder="1" applyAlignment="1" applyProtection="1">
      <alignment horizontal="center" vertical="center"/>
    </xf>
    <xf numFmtId="2" fontId="46" fillId="6" borderId="40" xfId="0" applyNumberFormat="1" applyFont="1" applyFill="1" applyBorder="1" applyAlignment="1" applyProtection="1">
      <alignment horizontal="center" vertical="center"/>
    </xf>
    <xf numFmtId="0" fontId="46" fillId="7" borderId="43" xfId="0" applyFont="1" applyFill="1" applyBorder="1" applyAlignment="1" applyProtection="1">
      <alignment horizontal="center" vertical="center"/>
    </xf>
    <xf numFmtId="2" fontId="46" fillId="7" borderId="40" xfId="0" applyNumberFormat="1" applyFont="1" applyFill="1" applyBorder="1" applyAlignment="1" applyProtection="1">
      <alignment horizontal="center" vertical="center"/>
    </xf>
    <xf numFmtId="0" fontId="46" fillId="6" borderId="129" xfId="0" applyFont="1" applyFill="1" applyBorder="1" applyAlignment="1" applyProtection="1">
      <alignment horizontal="center" vertical="center"/>
    </xf>
    <xf numFmtId="2" fontId="47" fillId="6" borderId="144" xfId="0" applyNumberFormat="1" applyFont="1" applyFill="1" applyBorder="1" applyAlignment="1" applyProtection="1">
      <alignment horizontal="center" vertical="center"/>
    </xf>
    <xf numFmtId="0" fontId="47" fillId="4" borderId="130" xfId="0" applyFont="1" applyFill="1" applyBorder="1" applyAlignment="1" applyProtection="1">
      <alignment horizontal="center" vertical="center"/>
    </xf>
    <xf numFmtId="2" fontId="46" fillId="4" borderId="130" xfId="0" applyNumberFormat="1" applyFont="1" applyFill="1" applyBorder="1" applyAlignment="1" applyProtection="1">
      <alignment horizontal="center" vertical="center"/>
    </xf>
    <xf numFmtId="0" fontId="46" fillId="7" borderId="129" xfId="0" applyFont="1" applyFill="1" applyBorder="1" applyAlignment="1" applyProtection="1">
      <alignment horizontal="center" vertical="center"/>
    </xf>
    <xf numFmtId="2" fontId="46" fillId="7" borderId="144" xfId="0" applyNumberFormat="1" applyFont="1" applyFill="1" applyBorder="1" applyAlignment="1" applyProtection="1">
      <alignment horizontal="center" vertical="center"/>
    </xf>
    <xf numFmtId="0" fontId="47" fillId="6" borderId="130" xfId="0" applyFont="1" applyFill="1" applyBorder="1" applyAlignment="1" applyProtection="1">
      <alignment horizontal="center" vertical="center"/>
    </xf>
    <xf numFmtId="0" fontId="33" fillId="0" borderId="163" xfId="0" applyFont="1" applyFill="1" applyBorder="1" applyAlignment="1">
      <alignment horizontal="center" vertical="top"/>
    </xf>
    <xf numFmtId="0" fontId="33" fillId="0" borderId="43" xfId="0" applyFont="1" applyFill="1" applyBorder="1" applyAlignment="1">
      <alignment horizontal="center" vertical="top"/>
    </xf>
    <xf numFmtId="0" fontId="44" fillId="0" borderId="32" xfId="0" applyFont="1" applyFill="1" applyBorder="1" applyAlignment="1">
      <alignment horizontal="center" vertical="top" wrapText="1"/>
    </xf>
    <xf numFmtId="0" fontId="44" fillId="0" borderId="46" xfId="0" applyFont="1" applyFill="1" applyBorder="1" applyAlignment="1">
      <alignment horizontal="center" vertical="top" wrapText="1"/>
    </xf>
    <xf numFmtId="0" fontId="76" fillId="10" borderId="179" xfId="0" applyFont="1" applyFill="1" applyBorder="1" applyProtection="1"/>
    <xf numFmtId="0" fontId="8" fillId="0" borderId="198" xfId="0" applyFont="1" applyFill="1" applyBorder="1" applyAlignment="1" applyProtection="1">
      <alignment horizontal="right" vertical="top" wrapText="1"/>
    </xf>
    <xf numFmtId="0" fontId="11" fillId="6" borderId="176" xfId="0" applyFont="1" applyFill="1" applyBorder="1" applyAlignment="1" applyProtection="1">
      <alignment horizontal="center" vertical="top" wrapText="1"/>
    </xf>
    <xf numFmtId="0" fontId="11" fillId="4" borderId="176" xfId="0" applyFont="1" applyFill="1" applyBorder="1" applyAlignment="1" applyProtection="1">
      <alignment horizontal="center" vertical="top" wrapText="1"/>
    </xf>
    <xf numFmtId="0" fontId="11" fillId="7" borderId="176" xfId="0" applyFont="1" applyFill="1" applyBorder="1" applyAlignment="1" applyProtection="1">
      <alignment horizontal="center" vertical="top" wrapText="1"/>
    </xf>
    <xf numFmtId="0" fontId="12" fillId="0" borderId="177" xfId="0" applyFont="1" applyFill="1" applyBorder="1" applyAlignment="1" applyProtection="1">
      <alignment horizontal="center" vertical="top" wrapText="1"/>
    </xf>
    <xf numFmtId="4" fontId="52" fillId="6" borderId="190" xfId="0" applyNumberFormat="1" applyFont="1" applyFill="1" applyBorder="1" applyAlignment="1" applyProtection="1">
      <alignment horizontal="center" vertical="top" wrapText="1"/>
    </xf>
    <xf numFmtId="4" fontId="52" fillId="4" borderId="190" xfId="0" applyNumberFormat="1" applyFont="1" applyFill="1" applyBorder="1" applyAlignment="1" applyProtection="1">
      <alignment horizontal="center" vertical="top" wrapText="1"/>
    </xf>
    <xf numFmtId="4" fontId="52" fillId="7" borderId="190" xfId="0" applyNumberFormat="1" applyFont="1" applyFill="1" applyBorder="1" applyAlignment="1" applyProtection="1">
      <alignment horizontal="center" vertical="top" wrapText="1"/>
    </xf>
    <xf numFmtId="3" fontId="13" fillId="6" borderId="190" xfId="0" applyNumberFormat="1" applyFont="1" applyFill="1" applyBorder="1" applyAlignment="1" applyProtection="1">
      <alignment horizontal="center" vertical="top" wrapText="1"/>
    </xf>
    <xf numFmtId="4" fontId="13" fillId="6" borderId="190" xfId="0" applyNumberFormat="1" applyFont="1" applyFill="1" applyBorder="1" applyAlignment="1" applyProtection="1">
      <alignment horizontal="center" vertical="top" wrapText="1"/>
    </xf>
    <xf numFmtId="3" fontId="13" fillId="4" borderId="190" xfId="0" applyNumberFormat="1" applyFont="1" applyFill="1" applyBorder="1" applyAlignment="1" applyProtection="1">
      <alignment horizontal="center" vertical="top" wrapText="1"/>
    </xf>
    <xf numFmtId="4" fontId="13" fillId="4" borderId="190" xfId="0" applyNumberFormat="1" applyFont="1" applyFill="1" applyBorder="1" applyAlignment="1" applyProtection="1">
      <alignment horizontal="center" vertical="top" wrapText="1"/>
    </xf>
    <xf numFmtId="3" fontId="13" fillId="7" borderId="190" xfId="0" applyNumberFormat="1" applyFont="1" applyFill="1" applyBorder="1" applyAlignment="1" applyProtection="1">
      <alignment horizontal="center" vertical="top" wrapText="1"/>
    </xf>
    <xf numFmtId="4" fontId="13" fillId="7" borderId="190" xfId="0" applyNumberFormat="1" applyFont="1" applyFill="1" applyBorder="1" applyAlignment="1" applyProtection="1">
      <alignment horizontal="center" vertical="top" wrapText="1"/>
    </xf>
    <xf numFmtId="4" fontId="11" fillId="6" borderId="135" xfId="0" applyNumberFormat="1" applyFont="1" applyFill="1" applyBorder="1" applyAlignment="1" applyProtection="1">
      <alignment horizontal="center" vertical="top" wrapText="1"/>
    </xf>
    <xf numFmtId="4" fontId="11" fillId="7" borderId="135" xfId="0" applyNumberFormat="1" applyFont="1" applyFill="1" applyBorder="1" applyAlignment="1" applyProtection="1">
      <alignment horizontal="center" vertical="top" wrapText="1"/>
    </xf>
    <xf numFmtId="0" fontId="46" fillId="0" borderId="179" xfId="0" applyFont="1" applyFill="1" applyBorder="1" applyAlignment="1" applyProtection="1">
      <alignment horizontal="center" vertical="center"/>
    </xf>
    <xf numFmtId="2" fontId="46" fillId="0" borderId="179" xfId="0" applyNumberFormat="1" applyFont="1" applyFill="1" applyBorder="1" applyAlignment="1" applyProtection="1">
      <alignment horizontal="center" vertical="center"/>
    </xf>
    <xf numFmtId="2" fontId="46" fillId="0" borderId="32" xfId="0" applyNumberFormat="1" applyFont="1" applyFill="1" applyBorder="1" applyAlignment="1" applyProtection="1">
      <alignment horizontal="center" vertical="center"/>
    </xf>
    <xf numFmtId="4" fontId="11" fillId="6" borderId="137" xfId="0" applyNumberFormat="1" applyFont="1" applyFill="1" applyBorder="1" applyAlignment="1" applyProtection="1">
      <alignment horizontal="center" vertical="top" wrapText="1"/>
    </xf>
    <xf numFmtId="4" fontId="11" fillId="7" borderId="137" xfId="0" applyNumberFormat="1" applyFont="1" applyFill="1" applyBorder="1" applyAlignment="1" applyProtection="1">
      <alignment horizontal="center" vertical="top" wrapText="1"/>
    </xf>
    <xf numFmtId="3" fontId="36" fillId="10" borderId="24" xfId="0" applyNumberFormat="1" applyFont="1" applyFill="1" applyBorder="1" applyAlignment="1" applyProtection="1">
      <alignment horizontal="center" vertical="center"/>
    </xf>
    <xf numFmtId="0" fontId="36" fillId="10" borderId="0" xfId="0" applyFont="1" applyFill="1" applyBorder="1" applyAlignment="1" applyProtection="1">
      <alignment horizontal="center" vertical="center"/>
    </xf>
    <xf numFmtId="0" fontId="11" fillId="10" borderId="176" xfId="0" applyFont="1" applyFill="1" applyBorder="1" applyAlignment="1" applyProtection="1">
      <alignment horizontal="center" vertical="top" wrapText="1"/>
    </xf>
    <xf numFmtId="0" fontId="11" fillId="10" borderId="118" xfId="0" applyFont="1" applyFill="1" applyBorder="1" applyAlignment="1" applyProtection="1">
      <alignment horizontal="center" vertical="top" wrapText="1"/>
    </xf>
    <xf numFmtId="0" fontId="46" fillId="10" borderId="98" xfId="0" applyFont="1" applyFill="1" applyBorder="1" applyAlignment="1" applyProtection="1">
      <alignment horizontal="center" vertical="center"/>
    </xf>
    <xf numFmtId="2" fontId="46" fillId="10" borderId="30" xfId="0" applyNumberFormat="1" applyFont="1" applyFill="1" applyBorder="1" applyAlignment="1" applyProtection="1">
      <alignment horizontal="center" vertical="center"/>
    </xf>
    <xf numFmtId="2" fontId="14" fillId="10" borderId="140" xfId="0" applyNumberFormat="1" applyFont="1" applyFill="1" applyBorder="1" applyAlignment="1" applyProtection="1">
      <alignment horizontal="center" vertical="top" wrapText="1"/>
    </xf>
    <xf numFmtId="0" fontId="76" fillId="0" borderId="201" xfId="0" applyFont="1" applyFill="1" applyBorder="1" applyAlignment="1" applyProtection="1">
      <alignment horizontal="center" vertical="top" wrapText="1"/>
    </xf>
    <xf numFmtId="0" fontId="17" fillId="0" borderId="181" xfId="0" applyFont="1" applyBorder="1" applyAlignment="1">
      <alignment horizontal="center" vertical="center" wrapText="1"/>
    </xf>
    <xf numFmtId="0" fontId="11" fillId="6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 applyProtection="1">
      <alignment horizontal="center" vertical="center" wrapText="1"/>
    </xf>
    <xf numFmtId="2" fontId="11" fillId="0" borderId="0" xfId="0" applyNumberFormat="1" applyFont="1" applyFill="1" applyBorder="1" applyAlignment="1" applyProtection="1">
      <alignment horizontal="center" vertical="center" wrapText="1"/>
    </xf>
    <xf numFmtId="3" fontId="54" fillId="7" borderId="72" xfId="0" applyNumberFormat="1" applyFont="1" applyFill="1" applyBorder="1" applyAlignment="1" applyProtection="1">
      <alignment horizontal="center" vertical="top" wrapText="1"/>
    </xf>
    <xf numFmtId="2" fontId="54" fillId="7" borderId="72" xfId="0" applyNumberFormat="1" applyFont="1" applyFill="1" applyBorder="1" applyAlignment="1" applyProtection="1">
      <alignment horizontal="center" vertical="top" wrapText="1"/>
    </xf>
    <xf numFmtId="4" fontId="15" fillId="10" borderId="190" xfId="0" applyNumberFormat="1" applyFont="1" applyFill="1" applyBorder="1" applyAlignment="1" applyProtection="1">
      <alignment horizontal="center" vertical="top" wrapText="1"/>
    </xf>
    <xf numFmtId="4" fontId="15" fillId="10" borderId="201" xfId="0" applyNumberFormat="1" applyFont="1" applyFill="1" applyBorder="1" applyAlignment="1" applyProtection="1">
      <alignment horizontal="center" vertical="top" wrapText="1"/>
    </xf>
    <xf numFmtId="0" fontId="15" fillId="10" borderId="190" xfId="0" applyFont="1" applyFill="1" applyBorder="1" applyAlignment="1" applyProtection="1">
      <alignment horizontal="center" vertical="top" wrapText="1"/>
    </xf>
    <xf numFmtId="0" fontId="15" fillId="10" borderId="201" xfId="0" applyFont="1" applyFill="1" applyBorder="1" applyAlignment="1" applyProtection="1">
      <alignment horizontal="center" vertical="top" wrapText="1"/>
    </xf>
    <xf numFmtId="0" fontId="17" fillId="0" borderId="173" xfId="0" applyFont="1" applyFill="1" applyBorder="1" applyAlignment="1">
      <alignment horizontal="center" vertical="center" wrapText="1"/>
    </xf>
    <xf numFmtId="0" fontId="11" fillId="6" borderId="43" xfId="0" applyFont="1" applyFill="1" applyBorder="1" applyAlignment="1" applyProtection="1">
      <alignment horizontal="center" vertical="center" wrapText="1"/>
    </xf>
    <xf numFmtId="4" fontId="11" fillId="6" borderId="30" xfId="0" applyNumberFormat="1" applyFont="1" applyFill="1" applyBorder="1" applyAlignment="1" applyProtection="1">
      <alignment horizontal="center" vertical="center" wrapText="1"/>
    </xf>
    <xf numFmtId="0" fontId="11" fillId="0" borderId="190" xfId="0" applyFont="1" applyFill="1" applyBorder="1" applyAlignment="1" applyProtection="1">
      <alignment horizontal="center" vertical="center" wrapText="1"/>
    </xf>
    <xf numFmtId="0" fontId="36" fillId="4" borderId="203" xfId="0" applyFont="1" applyFill="1" applyBorder="1" applyAlignment="1">
      <alignment vertical="top" wrapText="1"/>
    </xf>
    <xf numFmtId="0" fontId="33" fillId="4" borderId="204" xfId="0" applyFont="1" applyFill="1" applyBorder="1" applyAlignment="1">
      <alignment horizontal="center" vertical="top" wrapText="1"/>
    </xf>
    <xf numFmtId="0" fontId="11" fillId="4" borderId="204" xfId="0" applyFont="1" applyFill="1" applyBorder="1" applyAlignment="1" applyProtection="1">
      <alignment horizontal="center" vertical="top" wrapText="1"/>
    </xf>
    <xf numFmtId="4" fontId="11" fillId="4" borderId="204" xfId="0" applyNumberFormat="1" applyFont="1" applyFill="1" applyBorder="1" applyAlignment="1" applyProtection="1">
      <alignment horizontal="center" vertical="top" wrapText="1"/>
    </xf>
    <xf numFmtId="0" fontId="10" fillId="0" borderId="201" xfId="0" applyFont="1" applyFill="1" applyBorder="1" applyAlignment="1" applyProtection="1">
      <alignment horizontal="left" vertical="top" wrapText="1"/>
    </xf>
    <xf numFmtId="0" fontId="17" fillId="0" borderId="201" xfId="0" applyFont="1" applyFill="1" applyBorder="1" applyAlignment="1">
      <alignment horizontal="center" vertical="center" wrapText="1"/>
    </xf>
    <xf numFmtId="0" fontId="11" fillId="6" borderId="173" xfId="0" applyFont="1" applyFill="1" applyBorder="1" applyAlignment="1" applyProtection="1">
      <alignment horizontal="center" vertical="center" wrapText="1"/>
    </xf>
    <xf numFmtId="4" fontId="11" fillId="6" borderId="173" xfId="0" applyNumberFormat="1" applyFont="1" applyFill="1" applyBorder="1" applyAlignment="1" applyProtection="1">
      <alignment horizontal="center" vertical="center" wrapText="1"/>
    </xf>
    <xf numFmtId="0" fontId="11" fillId="4" borderId="201" xfId="0" applyFont="1" applyFill="1" applyBorder="1" applyAlignment="1" applyProtection="1">
      <alignment horizontal="center" vertical="center" wrapText="1"/>
    </xf>
    <xf numFmtId="2" fontId="11" fillId="4" borderId="201" xfId="0" applyNumberFormat="1" applyFont="1" applyFill="1" applyBorder="1" applyAlignment="1" applyProtection="1">
      <alignment horizontal="center" vertical="center" wrapText="1"/>
    </xf>
    <xf numFmtId="0" fontId="11" fillId="7" borderId="201" xfId="0" applyFont="1" applyFill="1" applyBorder="1" applyAlignment="1" applyProtection="1">
      <alignment horizontal="center" vertical="center" wrapText="1"/>
    </xf>
    <xf numFmtId="2" fontId="11" fillId="7" borderId="201" xfId="0" applyNumberFormat="1" applyFont="1" applyFill="1" applyBorder="1" applyAlignment="1" applyProtection="1">
      <alignment horizontal="center" vertical="center" wrapText="1"/>
    </xf>
    <xf numFmtId="0" fontId="7" fillId="10" borderId="201" xfId="0" applyFont="1" applyFill="1" applyBorder="1" applyAlignment="1" applyProtection="1">
      <alignment horizontal="left" vertical="top" wrapText="1"/>
    </xf>
    <xf numFmtId="0" fontId="33" fillId="0" borderId="31" xfId="0" applyFont="1" applyFill="1" applyBorder="1" applyAlignment="1">
      <alignment vertical="top" wrapText="1"/>
    </xf>
    <xf numFmtId="0" fontId="33" fillId="0" borderId="0" xfId="0" applyFont="1" applyFill="1" applyAlignment="1">
      <alignment vertical="top" wrapText="1"/>
    </xf>
    <xf numFmtId="0" fontId="16" fillId="12" borderId="205" xfId="0" applyFont="1" applyFill="1" applyBorder="1" applyAlignment="1" applyProtection="1">
      <alignment horizontal="left" vertical="top"/>
    </xf>
    <xf numFmtId="0" fontId="16" fillId="12" borderId="89" xfId="0" applyFont="1" applyFill="1" applyBorder="1" applyAlignment="1" applyProtection="1">
      <alignment horizontal="left" vertical="top"/>
    </xf>
    <xf numFmtId="0" fontId="27" fillId="13" borderId="76" xfId="0" applyFont="1" applyFill="1" applyBorder="1" applyAlignment="1" applyProtection="1">
      <alignment horizontal="left" vertical="top" wrapText="1"/>
    </xf>
    <xf numFmtId="0" fontId="19" fillId="12" borderId="198" xfId="0" applyFont="1" applyFill="1" applyBorder="1" applyAlignment="1" applyProtection="1">
      <alignment horizontal="right" vertical="top" wrapText="1"/>
    </xf>
    <xf numFmtId="0" fontId="19" fillId="12" borderId="81" xfId="0" applyFont="1" applyFill="1" applyBorder="1" applyAlignment="1" applyProtection="1">
      <alignment horizontal="right" vertical="top" wrapText="1"/>
    </xf>
    <xf numFmtId="0" fontId="16" fillId="12" borderId="198" xfId="0" applyFont="1" applyFill="1" applyBorder="1" applyAlignment="1" applyProtection="1">
      <alignment horizontal="left" vertical="top"/>
    </xf>
    <xf numFmtId="0" fontId="16" fillId="12" borderId="173" xfId="0" applyFont="1" applyFill="1" applyBorder="1" applyAlignment="1" applyProtection="1">
      <alignment horizontal="left" vertical="top" wrapText="1"/>
    </xf>
    <xf numFmtId="0" fontId="27" fillId="13" borderId="81" xfId="0" applyFont="1" applyFill="1" applyBorder="1" applyAlignment="1" applyProtection="1">
      <alignment horizontal="left" vertical="top" wrapText="1"/>
    </xf>
    <xf numFmtId="0" fontId="14" fillId="7" borderId="140" xfId="0" applyFont="1" applyFill="1" applyBorder="1" applyAlignment="1" applyProtection="1">
      <alignment horizontal="center" vertical="top" wrapText="1"/>
    </xf>
    <xf numFmtId="0" fontId="13" fillId="0" borderId="202" xfId="0" applyFont="1" applyFill="1" applyBorder="1" applyAlignment="1" applyProtection="1">
      <alignment horizontal="center" vertical="top" wrapText="1"/>
    </xf>
    <xf numFmtId="0" fontId="14" fillId="0" borderId="201" xfId="0" applyFont="1" applyFill="1" applyBorder="1" applyAlignment="1" applyProtection="1">
      <alignment horizontal="center" vertical="top" wrapText="1"/>
    </xf>
    <xf numFmtId="0" fontId="13" fillId="4" borderId="173" xfId="0" applyFont="1" applyFill="1" applyBorder="1" applyAlignment="1" applyProtection="1">
      <alignment horizontal="center" vertical="top" wrapText="1"/>
    </xf>
    <xf numFmtId="0" fontId="54" fillId="0" borderId="202" xfId="0" applyFont="1" applyFill="1" applyBorder="1" applyAlignment="1" applyProtection="1">
      <alignment horizontal="center" vertical="top" wrapText="1"/>
    </xf>
    <xf numFmtId="0" fontId="12" fillId="0" borderId="145" xfId="0" applyFont="1" applyFill="1" applyBorder="1" applyAlignment="1" applyProtection="1">
      <alignment horizontal="center" vertical="top" wrapText="1"/>
    </xf>
    <xf numFmtId="2" fontId="71" fillId="10" borderId="73" xfId="0" applyNumberFormat="1" applyFont="1" applyFill="1" applyBorder="1" applyAlignment="1" applyProtection="1">
      <alignment horizontal="center" vertical="top" wrapText="1"/>
    </xf>
    <xf numFmtId="0" fontId="71" fillId="10" borderId="73" xfId="0" applyFont="1" applyFill="1" applyBorder="1" applyAlignment="1" applyProtection="1">
      <alignment horizontal="center" vertical="top" wrapText="1"/>
    </xf>
    <xf numFmtId="0" fontId="17" fillId="0" borderId="79" xfId="0" applyFont="1" applyFill="1" applyBorder="1" applyAlignment="1">
      <alignment vertical="top" wrapText="1"/>
    </xf>
    <xf numFmtId="0" fontId="54" fillId="0" borderId="190" xfId="0" applyFont="1" applyFill="1" applyBorder="1" applyAlignment="1" applyProtection="1">
      <alignment horizontal="center" vertical="top" wrapText="1"/>
    </xf>
    <xf numFmtId="0" fontId="12" fillId="6" borderId="98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12" fillId="6" borderId="30" xfId="0" applyFont="1" applyFill="1" applyBorder="1" applyAlignment="1" applyProtection="1">
      <alignment horizontal="center" vertical="center" wrapText="1"/>
    </xf>
    <xf numFmtId="0" fontId="12" fillId="4" borderId="98" xfId="0" applyFont="1" applyFill="1" applyBorder="1" applyAlignment="1" applyProtection="1">
      <alignment horizontal="center" vertical="center" wrapText="1"/>
    </xf>
    <xf numFmtId="0" fontId="12" fillId="4" borderId="30" xfId="0" applyFont="1" applyFill="1" applyBorder="1" applyAlignment="1" applyProtection="1">
      <alignment horizontal="center" vertical="center" wrapText="1"/>
    </xf>
    <xf numFmtId="0" fontId="11" fillId="6" borderId="98" xfId="0" applyFont="1" applyFill="1" applyBorder="1" applyAlignment="1" applyProtection="1">
      <alignment horizontal="center" vertical="center" wrapText="1"/>
    </xf>
    <xf numFmtId="0" fontId="11" fillId="6" borderId="30" xfId="0" applyFont="1" applyFill="1" applyBorder="1" applyAlignment="1" applyProtection="1">
      <alignment horizontal="center" vertical="center" wrapText="1"/>
    </xf>
    <xf numFmtId="0" fontId="11" fillId="4" borderId="98" xfId="0" applyFont="1" applyFill="1" applyBorder="1" applyAlignment="1" applyProtection="1">
      <alignment horizontal="center" vertical="center" wrapText="1"/>
    </xf>
    <xf numFmtId="0" fontId="11" fillId="4" borderId="0" xfId="0" applyFont="1" applyFill="1" applyBorder="1" applyAlignment="1" applyProtection="1">
      <alignment horizontal="center" vertical="center" wrapText="1"/>
    </xf>
    <xf numFmtId="0" fontId="11" fillId="4" borderId="30" xfId="0" applyFont="1" applyFill="1" applyBorder="1" applyAlignment="1" applyProtection="1">
      <alignment horizontal="center" vertical="center" wrapText="1"/>
    </xf>
    <xf numFmtId="0" fontId="12" fillId="4" borderId="0" xfId="0" applyFont="1" applyFill="1" applyBorder="1" applyAlignment="1" applyProtection="1">
      <alignment horizontal="center" vertical="center" wrapText="1"/>
    </xf>
    <xf numFmtId="0" fontId="54" fillId="0" borderId="30" xfId="0" applyFont="1" applyFill="1" applyBorder="1" applyAlignment="1" applyProtection="1">
      <alignment horizontal="center" vertical="top" wrapText="1"/>
    </xf>
    <xf numFmtId="0" fontId="33" fillId="0" borderId="98" xfId="0" applyFont="1" applyBorder="1" applyAlignment="1">
      <alignment horizontal="center" vertical="top" wrapText="1"/>
    </xf>
    <xf numFmtId="0" fontId="23" fillId="6" borderId="30" xfId="0" applyFont="1" applyFill="1" applyBorder="1" applyAlignment="1" applyProtection="1">
      <alignment horizontal="center" vertical="center" wrapText="1"/>
    </xf>
    <xf numFmtId="0" fontId="23" fillId="4" borderId="30" xfId="0" applyFont="1" applyFill="1" applyBorder="1" applyAlignment="1" applyProtection="1">
      <alignment horizontal="center" vertical="center" wrapText="1"/>
    </xf>
    <xf numFmtId="0" fontId="16" fillId="0" borderId="98" xfId="0" applyFont="1" applyFill="1" applyBorder="1" applyAlignment="1" applyProtection="1">
      <alignment horizontal="left" vertical="top" wrapText="1"/>
    </xf>
    <xf numFmtId="0" fontId="32" fillId="0" borderId="0" xfId="0" applyFont="1" applyFill="1" applyBorder="1" applyAlignment="1" applyProtection="1">
      <alignment horizontal="left" vertical="top"/>
    </xf>
    <xf numFmtId="0" fontId="12" fillId="10" borderId="98" xfId="0" applyFont="1" applyFill="1" applyBorder="1" applyAlignment="1" applyProtection="1">
      <alignment horizontal="center" vertical="center" wrapText="1"/>
    </xf>
    <xf numFmtId="0" fontId="11" fillId="10" borderId="98" xfId="0" applyFont="1" applyFill="1" applyBorder="1" applyAlignment="1" applyProtection="1">
      <alignment horizontal="center" vertical="center" wrapText="1"/>
    </xf>
    <xf numFmtId="0" fontId="12" fillId="10" borderId="30" xfId="0" applyFont="1" applyFill="1" applyBorder="1" applyAlignment="1" applyProtection="1">
      <alignment horizontal="center" vertical="center" wrapText="1"/>
    </xf>
    <xf numFmtId="0" fontId="11" fillId="10" borderId="30" xfId="0" applyFont="1" applyFill="1" applyBorder="1" applyAlignment="1" applyProtection="1">
      <alignment horizontal="center" vertical="center" wrapText="1"/>
    </xf>
    <xf numFmtId="0" fontId="12" fillId="10" borderId="0" xfId="0" applyFont="1" applyFill="1" applyBorder="1" applyAlignment="1" applyProtection="1">
      <alignment horizontal="center" vertical="center" wrapText="1"/>
    </xf>
    <xf numFmtId="0" fontId="11" fillId="10" borderId="0" xfId="0" applyFont="1" applyFill="1" applyBorder="1" applyAlignment="1" applyProtection="1">
      <alignment horizontal="center" vertical="center" wrapText="1"/>
    </xf>
    <xf numFmtId="0" fontId="12" fillId="10" borderId="205" xfId="0" applyFont="1" applyFill="1" applyBorder="1" applyAlignment="1" applyProtection="1">
      <alignment horizontal="center" vertical="center" wrapText="1"/>
    </xf>
    <xf numFmtId="0" fontId="12" fillId="7" borderId="98" xfId="0" applyFont="1" applyFill="1" applyBorder="1" applyAlignment="1" applyProtection="1">
      <alignment horizontal="center" vertical="center" wrapText="1"/>
    </xf>
    <xf numFmtId="0" fontId="11" fillId="7" borderId="98" xfId="0" applyFont="1" applyFill="1" applyBorder="1" applyAlignment="1" applyProtection="1">
      <alignment horizontal="center" vertical="center" wrapText="1"/>
    </xf>
    <xf numFmtId="0" fontId="12" fillId="7" borderId="30" xfId="0" applyFont="1" applyFill="1" applyBorder="1" applyAlignment="1" applyProtection="1">
      <alignment horizontal="center" vertical="center" wrapText="1"/>
    </xf>
    <xf numFmtId="0" fontId="11" fillId="7" borderId="30" xfId="0" applyFont="1" applyFill="1" applyBorder="1" applyAlignment="1" applyProtection="1">
      <alignment horizontal="center" vertical="center" wrapText="1"/>
    </xf>
    <xf numFmtId="0" fontId="12" fillId="7" borderId="0" xfId="0" applyFont="1" applyFill="1" applyBorder="1" applyAlignment="1" applyProtection="1">
      <alignment horizontal="center" vertical="center" wrapText="1"/>
    </xf>
    <xf numFmtId="0" fontId="11" fillId="7" borderId="0" xfId="0" applyFont="1" applyFill="1" applyBorder="1" applyAlignment="1" applyProtection="1">
      <alignment horizontal="center" vertical="center" wrapText="1"/>
    </xf>
    <xf numFmtId="0" fontId="12" fillId="10" borderId="152" xfId="0" applyFont="1" applyFill="1" applyBorder="1" applyAlignment="1" applyProtection="1">
      <alignment horizontal="center" vertical="center" wrapText="1"/>
    </xf>
    <xf numFmtId="0" fontId="12" fillId="10" borderId="157" xfId="0" applyFont="1" applyFill="1" applyBorder="1" applyAlignment="1" applyProtection="1">
      <alignment horizontal="center" vertical="center" wrapText="1"/>
    </xf>
    <xf numFmtId="0" fontId="12" fillId="10" borderId="158" xfId="0" applyFont="1" applyFill="1" applyBorder="1" applyAlignment="1" applyProtection="1">
      <alignment horizontal="center" vertical="center" wrapText="1"/>
    </xf>
    <xf numFmtId="0" fontId="17" fillId="0" borderId="208" xfId="0" applyFont="1" applyFill="1" applyBorder="1" applyAlignment="1">
      <alignment vertical="top" wrapText="1"/>
    </xf>
    <xf numFmtId="0" fontId="33" fillId="0" borderId="209" xfId="0" applyFont="1" applyBorder="1" applyAlignment="1">
      <alignment horizontal="center" vertical="top" wrapText="1"/>
    </xf>
    <xf numFmtId="0" fontId="10" fillId="6" borderId="208" xfId="0" applyFont="1" applyFill="1" applyBorder="1" applyAlignment="1" applyProtection="1">
      <alignment horizontal="center" vertical="top" wrapText="1"/>
    </xf>
    <xf numFmtId="0" fontId="10" fillId="6" borderId="210" xfId="0" applyFont="1" applyFill="1" applyBorder="1" applyAlignment="1" applyProtection="1">
      <alignment horizontal="center" vertical="top" wrapText="1"/>
    </xf>
    <xf numFmtId="0" fontId="12" fillId="6" borderId="211" xfId="0" applyFont="1" applyFill="1" applyBorder="1" applyAlignment="1" applyProtection="1">
      <alignment horizontal="center" vertical="top" wrapText="1"/>
    </xf>
    <xf numFmtId="0" fontId="10" fillId="4" borderId="208" xfId="0" applyFont="1" applyFill="1" applyBorder="1" applyAlignment="1" applyProtection="1">
      <alignment horizontal="center" vertical="top" wrapText="1"/>
    </xf>
    <xf numFmtId="0" fontId="54" fillId="0" borderId="212" xfId="0" applyFont="1" applyFill="1" applyBorder="1" applyAlignment="1" applyProtection="1">
      <alignment horizontal="center" vertical="top" wrapText="1"/>
    </xf>
    <xf numFmtId="0" fontId="33" fillId="4" borderId="213" xfId="0" applyFont="1" applyFill="1" applyBorder="1" applyAlignment="1">
      <alignment horizontal="center" vertical="top" wrapText="1"/>
    </xf>
    <xf numFmtId="0" fontId="16" fillId="4" borderId="213" xfId="0" applyFont="1" applyFill="1" applyBorder="1" applyAlignment="1" applyProtection="1">
      <alignment horizontal="left" vertical="top" wrapText="1"/>
    </xf>
    <xf numFmtId="0" fontId="11" fillId="4" borderId="213" xfId="0" applyFont="1" applyFill="1" applyBorder="1" applyAlignment="1" applyProtection="1">
      <alignment horizontal="left" vertical="top" wrapText="1"/>
    </xf>
    <xf numFmtId="0" fontId="23" fillId="10" borderId="30" xfId="0" applyFont="1" applyFill="1" applyBorder="1" applyAlignment="1" applyProtection="1">
      <alignment horizontal="center" vertical="center" wrapText="1"/>
    </xf>
    <xf numFmtId="0" fontId="23" fillId="7" borderId="30" xfId="0" applyFont="1" applyFill="1" applyBorder="1" applyAlignment="1" applyProtection="1">
      <alignment horizontal="center" vertical="center" wrapText="1"/>
    </xf>
    <xf numFmtId="0" fontId="14" fillId="10" borderId="140" xfId="0" applyFont="1" applyFill="1" applyBorder="1" applyAlignment="1" applyProtection="1">
      <alignment horizontal="center" vertical="top" wrapText="1"/>
    </xf>
    <xf numFmtId="0" fontId="56" fillId="0" borderId="40" xfId="0" applyFont="1" applyFill="1" applyBorder="1" applyAlignment="1">
      <alignment horizontal="center" vertical="top" wrapText="1"/>
    </xf>
    <xf numFmtId="0" fontId="17" fillId="0" borderId="175" xfId="0" applyFont="1" applyFill="1" applyBorder="1" applyAlignment="1">
      <alignment vertical="top" wrapText="1"/>
    </xf>
    <xf numFmtId="0" fontId="56" fillId="0" borderId="43" xfId="0" applyFont="1" applyFill="1" applyBorder="1" applyAlignment="1">
      <alignment horizontal="center" vertical="top" wrapText="1"/>
    </xf>
    <xf numFmtId="0" fontId="13" fillId="10" borderId="30" xfId="0" applyFont="1" applyFill="1" applyBorder="1" applyAlignment="1" applyProtection="1">
      <alignment horizontal="center" vertical="top" wrapText="1"/>
    </xf>
    <xf numFmtId="0" fontId="13" fillId="0" borderId="131" xfId="0" applyFont="1" applyFill="1" applyBorder="1" applyAlignment="1" applyProtection="1">
      <alignment horizontal="center" vertical="top" wrapText="1"/>
    </xf>
    <xf numFmtId="0" fontId="52" fillId="7" borderId="0" xfId="0" applyFont="1" applyFill="1" applyBorder="1" applyAlignment="1" applyProtection="1">
      <alignment horizontal="center" vertical="top" wrapText="1"/>
    </xf>
    <xf numFmtId="0" fontId="53" fillId="7" borderId="119" xfId="0" applyFont="1" applyFill="1" applyBorder="1" applyAlignment="1" applyProtection="1">
      <alignment horizontal="center" vertical="top" wrapText="1"/>
    </xf>
    <xf numFmtId="4" fontId="13" fillId="0" borderId="202" xfId="0" applyNumberFormat="1" applyFont="1" applyFill="1" applyBorder="1" applyAlignment="1" applyProtection="1">
      <alignment horizontal="center" vertical="top" wrapText="1"/>
    </xf>
    <xf numFmtId="4" fontId="14" fillId="0" borderId="201" xfId="0" applyNumberFormat="1" applyFont="1" applyFill="1" applyBorder="1" applyAlignment="1" applyProtection="1">
      <alignment horizontal="center" vertical="top" wrapText="1"/>
    </xf>
    <xf numFmtId="2" fontId="52" fillId="10" borderId="190" xfId="0" applyNumberFormat="1" applyFont="1" applyFill="1" applyBorder="1" applyAlignment="1" applyProtection="1">
      <alignment horizontal="center" vertical="top" wrapText="1"/>
    </xf>
    <xf numFmtId="0" fontId="7" fillId="10" borderId="190" xfId="0" applyFont="1" applyFill="1" applyBorder="1" applyAlignment="1" applyProtection="1">
      <alignment horizontal="left" vertical="top" wrapText="1"/>
    </xf>
    <xf numFmtId="4" fontId="14" fillId="0" borderId="190" xfId="0" applyNumberFormat="1" applyFont="1" applyFill="1" applyBorder="1" applyAlignment="1" applyProtection="1">
      <alignment horizontal="center" vertical="top" wrapText="1"/>
    </xf>
    <xf numFmtId="0" fontId="32" fillId="0" borderId="23" xfId="0" applyFont="1" applyBorder="1" applyAlignment="1">
      <alignment horizontal="center" vertical="center"/>
    </xf>
    <xf numFmtId="0" fontId="15" fillId="0" borderId="67" xfId="0" applyFont="1" applyFill="1" applyBorder="1" applyAlignment="1" applyProtection="1">
      <alignment horizontal="center" vertical="top" wrapText="1"/>
    </xf>
    <xf numFmtId="0" fontId="13" fillId="0" borderId="215" xfId="0" applyFont="1" applyFill="1" applyBorder="1" applyAlignment="1" applyProtection="1">
      <alignment horizontal="center" vertical="top" wrapText="1"/>
    </xf>
    <xf numFmtId="2" fontId="13" fillId="10" borderId="145" xfId="0" applyNumberFormat="1" applyFont="1" applyFill="1" applyBorder="1" applyAlignment="1" applyProtection="1">
      <alignment horizontal="center" vertical="top" wrapText="1"/>
    </xf>
    <xf numFmtId="0" fontId="12" fillId="0" borderId="202" xfId="0" applyFont="1" applyFill="1" applyBorder="1" applyAlignment="1" applyProtection="1">
      <alignment horizontal="center" vertical="top" wrapText="1"/>
    </xf>
    <xf numFmtId="0" fontId="13" fillId="10" borderId="216" xfId="0" applyFont="1" applyFill="1" applyBorder="1" applyAlignment="1" applyProtection="1">
      <alignment horizontal="center" vertical="top" wrapText="1"/>
    </xf>
    <xf numFmtId="0" fontId="13" fillId="10" borderId="99" xfId="0" applyFont="1" applyFill="1" applyBorder="1" applyAlignment="1" applyProtection="1">
      <alignment horizontal="center" vertical="top" wrapText="1"/>
    </xf>
    <xf numFmtId="0" fontId="13" fillId="10" borderId="217" xfId="0" applyFont="1" applyFill="1" applyBorder="1" applyAlignment="1" applyProtection="1">
      <alignment horizontal="center" vertical="top" wrapText="1"/>
    </xf>
    <xf numFmtId="0" fontId="13" fillId="10" borderId="46" xfId="0" applyFont="1" applyFill="1" applyBorder="1" applyAlignment="1" applyProtection="1">
      <alignment horizontal="center" vertical="top" wrapText="1"/>
    </xf>
    <xf numFmtId="2" fontId="54" fillId="10" borderId="202" xfId="0" applyNumberFormat="1" applyFont="1" applyFill="1" applyBorder="1" applyAlignment="1" applyProtection="1">
      <alignment horizontal="center" vertical="top" wrapText="1"/>
    </xf>
    <xf numFmtId="0" fontId="15" fillId="0" borderId="74" xfId="0" applyFont="1" applyFill="1" applyBorder="1" applyAlignment="1" applyProtection="1">
      <alignment horizontal="center" vertical="top" wrapText="1"/>
    </xf>
    <xf numFmtId="2" fontId="15" fillId="10" borderId="74" xfId="0" applyNumberFormat="1" applyFont="1" applyFill="1" applyBorder="1" applyAlignment="1" applyProtection="1">
      <alignment horizontal="center" vertical="top" wrapText="1"/>
    </xf>
    <xf numFmtId="0" fontId="15" fillId="0" borderId="208" xfId="0" applyFont="1" applyFill="1" applyBorder="1" applyAlignment="1" applyProtection="1">
      <alignment horizontal="center" vertical="top" wrapText="1"/>
    </xf>
    <xf numFmtId="0" fontId="15" fillId="0" borderId="212" xfId="0" applyFont="1" applyFill="1" applyBorder="1" applyAlignment="1" applyProtection="1">
      <alignment horizontal="center" vertical="top" wrapText="1"/>
    </xf>
    <xf numFmtId="2" fontId="15" fillId="10" borderId="211" xfId="0" applyNumberFormat="1" applyFont="1" applyFill="1" applyBorder="1" applyAlignment="1" applyProtection="1">
      <alignment horizontal="center" vertical="top" wrapText="1"/>
    </xf>
    <xf numFmtId="0" fontId="13" fillId="0" borderId="139" xfId="0" applyFont="1" applyFill="1" applyBorder="1" applyAlignment="1" applyProtection="1">
      <alignment horizontal="center" vertical="top" wrapText="1"/>
    </xf>
    <xf numFmtId="2" fontId="13" fillId="10" borderId="139" xfId="0" applyNumberFormat="1" applyFont="1" applyFill="1" applyBorder="1" applyAlignment="1" applyProtection="1">
      <alignment horizontal="center" vertical="top" wrapText="1"/>
    </xf>
    <xf numFmtId="0" fontId="13" fillId="10" borderId="103" xfId="0" applyFont="1" applyFill="1" applyBorder="1" applyAlignment="1" applyProtection="1">
      <alignment horizontal="center" vertical="top" wrapText="1"/>
    </xf>
    <xf numFmtId="0" fontId="13" fillId="10" borderId="218" xfId="0" applyFont="1" applyFill="1" applyBorder="1" applyAlignment="1" applyProtection="1">
      <alignment horizontal="center" vertical="top" wrapText="1"/>
    </xf>
    <xf numFmtId="0" fontId="13" fillId="10" borderId="219" xfId="0" applyFont="1" applyFill="1" applyBorder="1" applyAlignment="1" applyProtection="1">
      <alignment horizontal="center" vertical="top" wrapText="1"/>
    </xf>
    <xf numFmtId="0" fontId="13" fillId="10" borderId="220" xfId="0" applyFont="1" applyFill="1" applyBorder="1" applyAlignment="1" applyProtection="1">
      <alignment horizontal="center" vertical="top" wrapText="1"/>
    </xf>
    <xf numFmtId="0" fontId="11" fillId="0" borderId="202" xfId="0" applyFont="1" applyFill="1" applyBorder="1" applyAlignment="1" applyProtection="1">
      <alignment horizontal="center" vertical="top" wrapText="1"/>
    </xf>
    <xf numFmtId="0" fontId="13" fillId="10" borderId="201" xfId="0" applyFont="1" applyFill="1" applyBorder="1" applyAlignment="1" applyProtection="1">
      <alignment horizontal="center" vertical="top" wrapText="1"/>
    </xf>
    <xf numFmtId="2" fontId="13" fillId="10" borderId="201" xfId="0" applyNumberFormat="1" applyFont="1" applyFill="1" applyBorder="1" applyAlignment="1" applyProtection="1">
      <alignment horizontal="center" vertical="top" wrapText="1"/>
    </xf>
    <xf numFmtId="0" fontId="12" fillId="10" borderId="205" xfId="0" applyFont="1" applyFill="1" applyBorder="1" applyAlignment="1" applyProtection="1">
      <alignment horizontal="center" vertical="top" wrapText="1"/>
    </xf>
    <xf numFmtId="0" fontId="12" fillId="10" borderId="76" xfId="0" applyFont="1" applyFill="1" applyBorder="1" applyAlignment="1" applyProtection="1">
      <alignment horizontal="center" vertical="top" wrapText="1"/>
    </xf>
    <xf numFmtId="0" fontId="13" fillId="10" borderId="198" xfId="0" applyFont="1" applyFill="1" applyBorder="1" applyAlignment="1" applyProtection="1">
      <alignment horizontal="center" vertical="top" wrapText="1"/>
    </xf>
    <xf numFmtId="0" fontId="13" fillId="10" borderId="173" xfId="0" applyFont="1" applyFill="1" applyBorder="1" applyAlignment="1" applyProtection="1">
      <alignment horizontal="center" vertical="top" wrapText="1"/>
    </xf>
    <xf numFmtId="0" fontId="13" fillId="10" borderId="81" xfId="0" applyFont="1" applyFill="1" applyBorder="1" applyAlignment="1" applyProtection="1">
      <alignment horizontal="center" vertical="top" wrapText="1"/>
    </xf>
    <xf numFmtId="0" fontId="12" fillId="10" borderId="217" xfId="0" applyFont="1" applyFill="1" applyBorder="1" applyAlignment="1" applyProtection="1">
      <alignment horizontal="center" vertical="top" wrapText="1"/>
    </xf>
    <xf numFmtId="2" fontId="12" fillId="10" borderId="46" xfId="0" applyNumberFormat="1" applyFont="1" applyFill="1" applyBorder="1" applyAlignment="1" applyProtection="1">
      <alignment horizontal="center" vertical="top" wrapText="1"/>
    </xf>
    <xf numFmtId="0" fontId="12" fillId="10" borderId="216" xfId="0" applyFont="1" applyFill="1" applyBorder="1" applyAlignment="1" applyProtection="1">
      <alignment horizontal="center" vertical="top" wrapText="1"/>
    </xf>
    <xf numFmtId="0" fontId="12" fillId="10" borderId="99" xfId="0" applyFont="1" applyFill="1" applyBorder="1" applyAlignment="1" applyProtection="1">
      <alignment horizontal="center" vertical="top" wrapText="1"/>
    </xf>
    <xf numFmtId="49" fontId="32" fillId="0" borderId="40" xfId="0" applyNumberFormat="1" applyFont="1" applyFill="1" applyBorder="1" applyAlignment="1" applyProtection="1">
      <alignment horizontal="center" vertical="top" wrapText="1"/>
    </xf>
    <xf numFmtId="0" fontId="32" fillId="0" borderId="23" xfId="0" applyFont="1" applyFill="1" applyBorder="1" applyAlignment="1">
      <alignment horizontal="center" vertical="top"/>
    </xf>
    <xf numFmtId="0" fontId="32" fillId="0" borderId="171" xfId="0" applyFont="1" applyFill="1" applyBorder="1" applyAlignment="1">
      <alignment horizontal="center" vertical="center"/>
    </xf>
    <xf numFmtId="0" fontId="32" fillId="0" borderId="43" xfId="0" applyFont="1" applyFill="1" applyBorder="1" applyAlignment="1">
      <alignment horizontal="center" vertical="center"/>
    </xf>
    <xf numFmtId="0" fontId="32" fillId="0" borderId="160" xfId="0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center" vertical="top"/>
    </xf>
    <xf numFmtId="0" fontId="32" fillId="0" borderId="53" xfId="0" applyFont="1" applyFill="1" applyBorder="1" applyAlignment="1">
      <alignment horizontal="center" vertical="top"/>
    </xf>
    <xf numFmtId="0" fontId="32" fillId="0" borderId="180" xfId="0" applyFont="1" applyFill="1" applyBorder="1" applyAlignment="1">
      <alignment horizontal="center" vertical="top"/>
    </xf>
    <xf numFmtId="0" fontId="32" fillId="0" borderId="99" xfId="0" applyFont="1" applyFill="1" applyBorder="1" applyAlignment="1">
      <alignment horizontal="center" vertical="top"/>
    </xf>
    <xf numFmtId="0" fontId="11" fillId="0" borderId="135" xfId="0" applyFont="1" applyFill="1" applyBorder="1" applyAlignment="1" applyProtection="1">
      <alignment horizontal="center" vertical="top" wrapText="1"/>
    </xf>
    <xf numFmtId="0" fontId="12" fillId="0" borderId="23" xfId="0" applyFont="1" applyFill="1" applyBorder="1" applyAlignment="1" applyProtection="1">
      <alignment horizontal="center" vertical="top" wrapText="1"/>
    </xf>
    <xf numFmtId="0" fontId="32" fillId="0" borderId="50" xfId="0" applyFont="1" applyFill="1" applyBorder="1" applyAlignment="1">
      <alignment horizontal="center" vertical="top"/>
    </xf>
    <xf numFmtId="0" fontId="32" fillId="0" borderId="43" xfId="0" applyFont="1" applyFill="1" applyBorder="1" applyAlignment="1">
      <alignment horizontal="center" vertical="top"/>
    </xf>
    <xf numFmtId="0" fontId="32" fillId="0" borderId="182" xfId="0" applyFont="1" applyFill="1" applyBorder="1" applyAlignment="1">
      <alignment horizontal="center" vertical="top"/>
    </xf>
    <xf numFmtId="2" fontId="13" fillId="0" borderId="202" xfId="0" applyNumberFormat="1" applyFont="1" applyFill="1" applyBorder="1" applyAlignment="1" applyProtection="1">
      <alignment horizontal="center" vertical="top" wrapText="1"/>
    </xf>
    <xf numFmtId="0" fontId="14" fillId="0" borderId="190" xfId="0" applyFont="1" applyFill="1" applyBorder="1" applyAlignment="1" applyProtection="1">
      <alignment horizontal="center" vertical="top" wrapText="1"/>
    </xf>
    <xf numFmtId="2" fontId="14" fillId="0" borderId="190" xfId="0" applyNumberFormat="1" applyFont="1" applyFill="1" applyBorder="1" applyAlignment="1" applyProtection="1">
      <alignment horizontal="center" vertical="top" wrapText="1"/>
    </xf>
    <xf numFmtId="1" fontId="11" fillId="0" borderId="202" xfId="0" applyNumberFormat="1" applyFont="1" applyFill="1" applyBorder="1" applyAlignment="1" applyProtection="1">
      <alignment horizontal="center" vertical="top" wrapText="1"/>
    </xf>
    <xf numFmtId="2" fontId="14" fillId="0" borderId="201" xfId="0" applyNumberFormat="1" applyFont="1" applyFill="1" applyBorder="1" applyAlignment="1" applyProtection="1">
      <alignment horizontal="center" vertical="top" wrapText="1"/>
    </xf>
    <xf numFmtId="1" fontId="12" fillId="0" borderId="202" xfId="0" applyNumberFormat="1" applyFont="1" applyFill="1" applyBorder="1" applyAlignment="1" applyProtection="1">
      <alignment horizontal="center" vertical="top" wrapText="1"/>
    </xf>
    <xf numFmtId="0" fontId="14" fillId="10" borderId="223" xfId="0" applyFont="1" applyFill="1" applyBorder="1" applyAlignment="1" applyProtection="1">
      <alignment horizontal="center" vertical="top" wrapText="1"/>
    </xf>
    <xf numFmtId="2" fontId="14" fillId="10" borderId="224" xfId="0" applyNumberFormat="1" applyFont="1" applyFill="1" applyBorder="1" applyAlignment="1" applyProtection="1">
      <alignment horizontal="center" vertical="top" wrapText="1"/>
    </xf>
    <xf numFmtId="0" fontId="17" fillId="0" borderId="207" xfId="0" applyFont="1" applyFill="1" applyBorder="1" applyAlignment="1" applyProtection="1">
      <alignment horizontal="center" vertical="center" wrapText="1"/>
    </xf>
    <xf numFmtId="0" fontId="29" fillId="10" borderId="205" xfId="0" applyFont="1" applyFill="1" applyBorder="1" applyAlignment="1" applyProtection="1">
      <alignment horizontal="center" vertical="center" wrapText="1"/>
    </xf>
    <xf numFmtId="3" fontId="11" fillId="0" borderId="202" xfId="0" applyNumberFormat="1" applyFont="1" applyFill="1" applyBorder="1" applyAlignment="1" applyProtection="1">
      <alignment horizontal="center" vertical="top" wrapText="1"/>
    </xf>
    <xf numFmtId="0" fontId="68" fillId="10" borderId="141" xfId="0" applyFont="1" applyFill="1" applyBorder="1" applyAlignment="1" applyProtection="1">
      <alignment horizontal="center" vertical="top" wrapText="1"/>
    </xf>
    <xf numFmtId="2" fontId="68" fillId="10" borderId="141" xfId="0" applyNumberFormat="1" applyFont="1" applyFill="1" applyBorder="1" applyAlignment="1" applyProtection="1">
      <alignment horizontal="center" vertical="top" wrapText="1"/>
    </xf>
    <xf numFmtId="0" fontId="52" fillId="10" borderId="205" xfId="0" applyFont="1" applyFill="1" applyBorder="1" applyAlignment="1" applyProtection="1">
      <alignment horizontal="center" vertical="top" wrapText="1"/>
    </xf>
    <xf numFmtId="0" fontId="46" fillId="10" borderId="132" xfId="0" applyFont="1" applyFill="1" applyBorder="1" applyAlignment="1" applyProtection="1">
      <alignment horizontal="center" vertical="center"/>
    </xf>
    <xf numFmtId="2" fontId="46" fillId="10" borderId="131" xfId="0" applyNumberFormat="1" applyFont="1" applyFill="1" applyBorder="1" applyAlignment="1" applyProtection="1">
      <alignment horizontal="center" vertical="center"/>
    </xf>
    <xf numFmtId="3" fontId="36" fillId="10" borderId="216" xfId="0" applyNumberFormat="1" applyFont="1" applyFill="1" applyBorder="1" applyAlignment="1" applyProtection="1">
      <alignment horizontal="center" vertical="center"/>
    </xf>
    <xf numFmtId="2" fontId="36" fillId="10" borderId="99" xfId="0" applyNumberFormat="1" applyFont="1" applyFill="1" applyBorder="1" applyAlignment="1" applyProtection="1">
      <alignment horizontal="center" vertical="center"/>
    </xf>
    <xf numFmtId="2" fontId="12" fillId="10" borderId="225" xfId="0" applyNumberFormat="1" applyFont="1" applyFill="1" applyBorder="1" applyAlignment="1" applyProtection="1">
      <alignment horizontal="center" vertical="top" wrapText="1"/>
    </xf>
    <xf numFmtId="0" fontId="46" fillId="0" borderId="94" xfId="0" applyFont="1" applyFill="1" applyBorder="1" applyAlignment="1" applyProtection="1">
      <alignment horizontal="center" vertical="center"/>
    </xf>
    <xf numFmtId="2" fontId="46" fillId="0" borderId="170" xfId="0" applyNumberFormat="1" applyFont="1" applyFill="1" applyBorder="1" applyAlignment="1" applyProtection="1">
      <alignment horizontal="center" vertical="center"/>
    </xf>
    <xf numFmtId="0" fontId="10" fillId="10" borderId="89" xfId="0" applyFont="1" applyFill="1" applyBorder="1" applyAlignment="1" applyProtection="1">
      <alignment horizontal="center" vertical="top" wrapText="1"/>
    </xf>
    <xf numFmtId="0" fontId="23" fillId="10" borderId="76" xfId="0" applyFont="1" applyFill="1" applyBorder="1" applyAlignment="1" applyProtection="1">
      <alignment horizontal="center" vertical="top" wrapText="1"/>
    </xf>
    <xf numFmtId="0" fontId="32" fillId="0" borderId="24" xfId="0" applyFont="1" applyBorder="1" applyAlignment="1">
      <alignment horizontal="center" vertical="top" wrapText="1"/>
    </xf>
    <xf numFmtId="0" fontId="32" fillId="0" borderId="194" xfId="0" applyFont="1" applyBorder="1" applyAlignment="1">
      <alignment horizontal="center" vertical="top" wrapText="1"/>
    </xf>
    <xf numFmtId="0" fontId="32" fillId="0" borderId="30" xfId="0" applyFont="1" applyFill="1" applyBorder="1" applyAlignment="1">
      <alignment horizontal="center" vertical="center"/>
    </xf>
    <xf numFmtId="0" fontId="46" fillId="2" borderId="0" xfId="0" applyFont="1" applyFill="1" applyBorder="1" applyAlignment="1" applyProtection="1">
      <alignment horizontal="center" vertical="center"/>
    </xf>
    <xf numFmtId="0" fontId="11" fillId="0" borderId="190" xfId="0" applyFont="1" applyFill="1" applyBorder="1" applyAlignment="1" applyProtection="1">
      <alignment horizontal="center" vertical="top" wrapText="1"/>
    </xf>
    <xf numFmtId="0" fontId="46" fillId="2" borderId="0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11" fillId="0" borderId="189" xfId="0" applyFont="1" applyFill="1" applyBorder="1" applyAlignment="1" applyProtection="1">
      <alignment horizontal="center" vertical="top" wrapText="1"/>
    </xf>
    <xf numFmtId="0" fontId="7" fillId="0" borderId="189" xfId="0" applyFont="1" applyFill="1" applyBorder="1" applyAlignment="1" applyProtection="1">
      <alignment horizontal="left" vertical="top" wrapText="1"/>
    </xf>
    <xf numFmtId="0" fontId="7" fillId="0" borderId="193" xfId="0" applyFont="1" applyFill="1" applyBorder="1" applyAlignment="1" applyProtection="1">
      <alignment horizontal="left" vertical="top" wrapText="1"/>
    </xf>
    <xf numFmtId="0" fontId="11" fillId="0" borderId="189" xfId="0" applyFont="1" applyFill="1" applyBorder="1" applyAlignment="1" applyProtection="1">
      <alignment horizontal="left" vertical="top" wrapText="1"/>
    </xf>
    <xf numFmtId="0" fontId="11" fillId="6" borderId="2" xfId="0" applyFont="1" applyFill="1" applyBorder="1" applyAlignment="1" applyProtection="1">
      <alignment horizontal="center" vertical="top" wrapText="1"/>
    </xf>
    <xf numFmtId="0" fontId="11" fillId="6" borderId="4" xfId="0" applyFont="1" applyFill="1" applyBorder="1" applyAlignment="1" applyProtection="1">
      <alignment horizontal="center" vertical="top" wrapText="1"/>
    </xf>
    <xf numFmtId="0" fontId="11" fillId="4" borderId="2" xfId="0" applyFont="1" applyFill="1" applyBorder="1" applyAlignment="1" applyProtection="1">
      <alignment horizontal="center" vertical="top" wrapText="1"/>
    </xf>
    <xf numFmtId="0" fontId="11" fillId="4" borderId="4" xfId="0" applyFont="1" applyFill="1" applyBorder="1" applyAlignment="1" applyProtection="1">
      <alignment horizontal="center" vertical="top" wrapText="1"/>
    </xf>
    <xf numFmtId="0" fontId="11" fillId="7" borderId="2" xfId="0" applyFont="1" applyFill="1" applyBorder="1" applyAlignment="1" applyProtection="1">
      <alignment horizontal="center" vertical="top" wrapText="1"/>
    </xf>
    <xf numFmtId="0" fontId="11" fillId="7" borderId="4" xfId="0" applyFont="1" applyFill="1" applyBorder="1" applyAlignment="1" applyProtection="1">
      <alignment horizontal="center" vertical="top" wrapText="1"/>
    </xf>
    <xf numFmtId="0" fontId="66" fillId="0" borderId="0" xfId="0" applyFont="1" applyFill="1" applyBorder="1" applyAlignment="1" applyProtection="1">
      <alignment horizontal="left" vertical="center"/>
    </xf>
    <xf numFmtId="0" fontId="63" fillId="0" borderId="0" xfId="0" applyFont="1" applyFill="1" applyAlignment="1" applyProtection="1">
      <alignment horizontal="center" vertical="top" wrapText="1"/>
    </xf>
    <xf numFmtId="49" fontId="32" fillId="0" borderId="0" xfId="0" applyNumberFormat="1" applyFont="1" applyBorder="1" applyAlignment="1">
      <alignment vertical="top" wrapText="1"/>
    </xf>
    <xf numFmtId="0" fontId="16" fillId="5" borderId="230" xfId="0" applyFont="1" applyFill="1" applyBorder="1" applyAlignment="1" applyProtection="1">
      <alignment horizontal="left" vertical="top" wrapText="1"/>
    </xf>
    <xf numFmtId="0" fontId="16" fillId="5" borderId="229" xfId="0" applyFont="1" applyFill="1" applyBorder="1" applyAlignment="1" applyProtection="1">
      <alignment horizontal="left" vertical="top" wrapText="1"/>
    </xf>
    <xf numFmtId="0" fontId="19" fillId="14" borderId="98" xfId="0" applyFont="1" applyFill="1" applyBorder="1" applyAlignment="1" applyProtection="1">
      <alignment horizontal="right" vertical="top" wrapText="1"/>
    </xf>
    <xf numFmtId="0" fontId="19" fillId="14" borderId="30" xfId="0" applyFont="1" applyFill="1" applyBorder="1" applyAlignment="1" applyProtection="1">
      <alignment horizontal="left" vertical="top" wrapText="1"/>
    </xf>
    <xf numFmtId="0" fontId="16" fillId="14" borderId="0" xfId="0" applyFont="1" applyFill="1" applyBorder="1" applyAlignment="1" applyProtection="1">
      <alignment horizontal="left" vertical="top"/>
    </xf>
    <xf numFmtId="0" fontId="30" fillId="0" borderId="98" xfId="0" applyFont="1" applyFill="1" applyBorder="1" applyAlignment="1" applyProtection="1">
      <alignment horizontal="right" vertical="top" wrapText="1"/>
    </xf>
    <xf numFmtId="0" fontId="17" fillId="0" borderId="30" xfId="0" applyFont="1" applyFill="1" applyBorder="1" applyAlignment="1" applyProtection="1">
      <alignment horizontal="center" vertical="top" wrapText="1"/>
    </xf>
    <xf numFmtId="0" fontId="13" fillId="0" borderId="231" xfId="0" applyFont="1" applyFill="1" applyBorder="1" applyAlignment="1" applyProtection="1">
      <alignment horizontal="center" vertical="top" wrapText="1"/>
    </xf>
    <xf numFmtId="0" fontId="13" fillId="0" borderId="232" xfId="0" applyFont="1" applyFill="1" applyBorder="1" applyAlignment="1" applyProtection="1">
      <alignment horizontal="center" vertical="top" wrapText="1"/>
    </xf>
    <xf numFmtId="0" fontId="13" fillId="0" borderId="232" xfId="0" applyFont="1" applyFill="1" applyBorder="1" applyAlignment="1" applyProtection="1">
      <alignment horizontal="center" vertical="top"/>
    </xf>
    <xf numFmtId="0" fontId="16" fillId="14" borderId="195" xfId="0" applyFont="1" applyFill="1" applyBorder="1" applyAlignment="1" applyProtection="1">
      <alignment horizontal="left" vertical="top"/>
    </xf>
    <xf numFmtId="0" fontId="7" fillId="5" borderId="195" xfId="0" applyFont="1" applyFill="1" applyBorder="1" applyAlignment="1" applyProtection="1">
      <alignment horizontal="left" vertical="top" wrapText="1"/>
    </xf>
    <xf numFmtId="0" fontId="7" fillId="5" borderId="0" xfId="0" applyFont="1" applyFill="1" applyBorder="1" applyAlignment="1" applyProtection="1">
      <alignment horizontal="left" vertical="top" wrapText="1"/>
    </xf>
    <xf numFmtId="0" fontId="19" fillId="14" borderId="231" xfId="0" applyFont="1" applyFill="1" applyBorder="1" applyAlignment="1" applyProtection="1">
      <alignment horizontal="right" vertical="top" wrapText="1"/>
    </xf>
    <xf numFmtId="0" fontId="19" fillId="14" borderId="233" xfId="0" applyFont="1" applyFill="1" applyBorder="1" applyAlignment="1" applyProtection="1">
      <alignment horizontal="left" vertical="top" wrapText="1"/>
    </xf>
    <xf numFmtId="0" fontId="16" fillId="14" borderId="232" xfId="0" applyFont="1" applyFill="1" applyBorder="1" applyAlignment="1" applyProtection="1">
      <alignment horizontal="left" vertical="top"/>
    </xf>
    <xf numFmtId="0" fontId="7" fillId="5" borderId="232" xfId="0" applyFont="1" applyFill="1" applyBorder="1" applyAlignment="1" applyProtection="1">
      <alignment horizontal="left" vertical="top" wrapText="1"/>
    </xf>
    <xf numFmtId="0" fontId="13" fillId="0" borderId="193" xfId="0" applyFont="1" applyFill="1" applyBorder="1" applyAlignment="1" applyProtection="1">
      <alignment horizontal="center" vertical="top" wrapText="1"/>
    </xf>
    <xf numFmtId="0" fontId="33" fillId="0" borderId="0" xfId="0" applyFont="1" applyFill="1" applyBorder="1" applyAlignment="1">
      <alignment vertical="center" wrapText="1"/>
    </xf>
    <xf numFmtId="0" fontId="38" fillId="0" borderId="0" xfId="0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 applyProtection="1">
      <alignment horizontal="left" vertical="top" wrapText="1"/>
    </xf>
    <xf numFmtId="2" fontId="63" fillId="0" borderId="0" xfId="0" applyNumberFormat="1" applyFont="1" applyFill="1" applyBorder="1" applyAlignment="1" applyProtection="1">
      <alignment horizontal="center" vertical="top" wrapText="1"/>
    </xf>
    <xf numFmtId="1" fontId="13" fillId="0" borderId="0" xfId="0" applyNumberFormat="1" applyFont="1" applyFill="1" applyBorder="1" applyAlignment="1" applyProtection="1">
      <alignment horizontal="left" vertical="top" wrapText="1"/>
    </xf>
    <xf numFmtId="0" fontId="118" fillId="0" borderId="0" xfId="0" applyFont="1" applyBorder="1" applyAlignment="1">
      <alignment horizontal="left" vertical="center"/>
    </xf>
    <xf numFmtId="0" fontId="61" fillId="0" borderId="0" xfId="0" applyFont="1" applyBorder="1" applyAlignment="1">
      <alignment horizontal="left" vertical="center"/>
    </xf>
    <xf numFmtId="0" fontId="119" fillId="0" borderId="0" xfId="0" applyFont="1" applyBorder="1" applyAlignment="1">
      <alignment horizontal="left" vertical="center"/>
    </xf>
    <xf numFmtId="0" fontId="61" fillId="0" borderId="0" xfId="0" applyFont="1" applyFill="1" applyBorder="1" applyAlignment="1">
      <alignment horizontal="center" vertical="center"/>
    </xf>
    <xf numFmtId="0" fontId="119" fillId="0" borderId="0" xfId="0" applyFont="1" applyFill="1" applyBorder="1" applyAlignment="1">
      <alignment horizontal="left" vertical="center"/>
    </xf>
    <xf numFmtId="1" fontId="63" fillId="0" borderId="0" xfId="0" applyNumberFormat="1" applyFont="1" applyFill="1" applyBorder="1" applyAlignment="1" applyProtection="1">
      <alignment horizontal="left" vertical="top" wrapText="1"/>
    </xf>
    <xf numFmtId="4" fontId="13" fillId="0" borderId="235" xfId="0" applyNumberFormat="1" applyFont="1" applyFill="1" applyBorder="1" applyAlignment="1" applyProtection="1">
      <alignment horizontal="center" vertical="top" wrapText="1"/>
    </xf>
    <xf numFmtId="0" fontId="7" fillId="0" borderId="236" xfId="0" applyFont="1" applyFill="1" applyBorder="1" applyAlignment="1" applyProtection="1">
      <alignment horizontal="left" vertical="top" wrapText="1"/>
    </xf>
    <xf numFmtId="0" fontId="7" fillId="0" borderId="234" xfId="0" applyFont="1" applyFill="1" applyBorder="1" applyAlignment="1" applyProtection="1">
      <alignment horizontal="left" vertical="top" wrapText="1"/>
    </xf>
    <xf numFmtId="0" fontId="19" fillId="14" borderId="205" xfId="0" applyFont="1" applyFill="1" applyBorder="1" applyAlignment="1" applyProtection="1">
      <alignment horizontal="left" vertical="top"/>
    </xf>
    <xf numFmtId="0" fontId="16" fillId="14" borderId="89" xfId="0" applyFont="1" applyFill="1" applyBorder="1" applyAlignment="1" applyProtection="1">
      <alignment horizontal="left" vertical="top"/>
    </xf>
    <xf numFmtId="0" fontId="7" fillId="5" borderId="79" xfId="0" applyFont="1" applyFill="1" applyBorder="1" applyAlignment="1" applyProtection="1">
      <alignment horizontal="left" vertical="top" wrapText="1"/>
    </xf>
    <xf numFmtId="0" fontId="19" fillId="14" borderId="198" xfId="0" applyFont="1" applyFill="1" applyBorder="1" applyAlignment="1" applyProtection="1">
      <alignment horizontal="right" vertical="top" wrapText="1"/>
    </xf>
    <xf numFmtId="0" fontId="19" fillId="14" borderId="81" xfId="0" applyFont="1" applyFill="1" applyBorder="1" applyAlignment="1" applyProtection="1">
      <alignment horizontal="left" vertical="top" wrapText="1"/>
    </xf>
    <xf numFmtId="0" fontId="16" fillId="14" borderId="201" xfId="0" applyFont="1" applyFill="1" applyBorder="1" applyAlignment="1" applyProtection="1">
      <alignment horizontal="left" vertical="top"/>
    </xf>
    <xf numFmtId="0" fontId="16" fillId="14" borderId="198" xfId="0" applyFont="1" applyFill="1" applyBorder="1" applyAlignment="1" applyProtection="1">
      <alignment horizontal="left" vertical="top"/>
    </xf>
    <xf numFmtId="0" fontId="16" fillId="14" borderId="173" xfId="0" applyFont="1" applyFill="1" applyBorder="1" applyAlignment="1" applyProtection="1">
      <alignment horizontal="left" vertical="top"/>
    </xf>
    <xf numFmtId="0" fontId="7" fillId="5" borderId="179" xfId="0" applyFont="1" applyFill="1" applyBorder="1" applyAlignment="1" applyProtection="1">
      <alignment horizontal="left" vertical="top" wrapText="1"/>
    </xf>
    <xf numFmtId="0" fontId="7" fillId="0" borderId="235" xfId="0" applyFont="1" applyFill="1" applyBorder="1" applyAlignment="1" applyProtection="1">
      <alignment horizontal="left" vertical="top" wrapText="1"/>
    </xf>
    <xf numFmtId="0" fontId="7" fillId="0" borderId="237" xfId="0" applyFont="1" applyFill="1" applyBorder="1" applyAlignment="1" applyProtection="1">
      <alignment horizontal="left" vertical="top" wrapText="1"/>
    </xf>
    <xf numFmtId="0" fontId="45" fillId="0" borderId="0" xfId="0" applyFont="1" applyBorder="1" applyAlignment="1">
      <alignment horizontal="left" vertical="center"/>
    </xf>
    <xf numFmtId="0" fontId="32" fillId="0" borderId="0" xfId="0" applyFont="1" applyFill="1" applyBorder="1" applyAlignment="1">
      <alignment vertical="top"/>
    </xf>
    <xf numFmtId="187" fontId="34" fillId="0" borderId="0" xfId="0" applyNumberFormat="1" applyFont="1" applyFill="1" applyBorder="1" applyAlignment="1" applyProtection="1">
      <alignment horizontal="left" vertical="top"/>
    </xf>
    <xf numFmtId="0" fontId="20" fillId="0" borderId="0" xfId="0" applyFont="1" applyFill="1" applyAlignment="1" applyProtection="1">
      <alignment horizontal="left" vertical="top"/>
    </xf>
    <xf numFmtId="0" fontId="34" fillId="0" borderId="0" xfId="0" applyFont="1" applyFill="1" applyAlignment="1" applyProtection="1">
      <alignment horizontal="left" vertical="top"/>
    </xf>
    <xf numFmtId="0" fontId="17" fillId="0" borderId="0" xfId="0" applyFont="1" applyFill="1" applyAlignment="1" applyProtection="1">
      <alignment horizontal="left" vertical="top"/>
    </xf>
    <xf numFmtId="0" fontId="17" fillId="0" borderId="0" xfId="0" applyFont="1" applyFill="1" applyAlignment="1" applyProtection="1">
      <alignment horizontal="center" vertical="center" wrapText="1"/>
    </xf>
    <xf numFmtId="0" fontId="16" fillId="0" borderId="0" xfId="0" applyFont="1" applyFill="1" applyAlignment="1" applyProtection="1">
      <alignment horizontal="center" vertical="center" wrapText="1"/>
    </xf>
    <xf numFmtId="1" fontId="54" fillId="10" borderId="202" xfId="0" applyNumberFormat="1" applyFont="1" applyFill="1" applyBorder="1" applyAlignment="1" applyProtection="1">
      <alignment horizontal="center" vertical="top" wrapText="1"/>
    </xf>
    <xf numFmtId="2" fontId="13" fillId="0" borderId="235" xfId="0" applyNumberFormat="1" applyFont="1" applyFill="1" applyBorder="1" applyAlignment="1" applyProtection="1">
      <alignment horizontal="center" vertical="top" wrapText="1"/>
    </xf>
    <xf numFmtId="0" fontId="13" fillId="0" borderId="235" xfId="0" applyFont="1" applyFill="1" applyBorder="1" applyAlignment="1" applyProtection="1">
      <alignment horizontal="center" vertical="top" wrapText="1"/>
    </xf>
    <xf numFmtId="0" fontId="7" fillId="5" borderId="235" xfId="0" applyFont="1" applyFill="1" applyBorder="1" applyAlignment="1" applyProtection="1">
      <alignment horizontal="left" vertical="top" wrapText="1"/>
    </xf>
    <xf numFmtId="0" fontId="17" fillId="0" borderId="0" xfId="0" applyFont="1" applyFill="1" applyBorder="1" applyAlignment="1" applyProtection="1">
      <alignment horizontal="left" vertical="center"/>
    </xf>
    <xf numFmtId="2" fontId="13" fillId="0" borderId="0" xfId="0" applyNumberFormat="1" applyFont="1" applyFill="1" applyBorder="1" applyAlignment="1" applyProtection="1">
      <alignment horizontal="center" vertical="top" wrapText="1"/>
    </xf>
    <xf numFmtId="2" fontId="13" fillId="0" borderId="237" xfId="0" applyNumberFormat="1" applyFont="1" applyFill="1" applyBorder="1" applyAlignment="1" applyProtection="1">
      <alignment horizontal="center" vertical="top" wrapText="1"/>
    </xf>
    <xf numFmtId="2" fontId="63" fillId="6" borderId="120" xfId="0" applyNumberFormat="1" applyFont="1" applyFill="1" applyBorder="1" applyAlignment="1" applyProtection="1">
      <alignment horizontal="center" vertical="top" wrapText="1"/>
    </xf>
    <xf numFmtId="2" fontId="63" fillId="6" borderId="178" xfId="0" applyNumberFormat="1" applyFont="1" applyFill="1" applyBorder="1" applyAlignment="1" applyProtection="1">
      <alignment horizontal="center" vertical="top" wrapText="1"/>
    </xf>
    <xf numFmtId="2" fontId="113" fillId="10" borderId="120" xfId="0" applyNumberFormat="1" applyFont="1" applyFill="1" applyBorder="1" applyAlignment="1" applyProtection="1">
      <alignment horizontal="center" vertical="top" wrapText="1"/>
    </xf>
    <xf numFmtId="2" fontId="113" fillId="10" borderId="178" xfId="0" applyNumberFormat="1" applyFont="1" applyFill="1" applyBorder="1" applyAlignment="1" applyProtection="1">
      <alignment horizontal="center" vertical="top" wrapText="1"/>
    </xf>
    <xf numFmtId="2" fontId="113" fillId="7" borderId="120" xfId="0" applyNumberFormat="1" applyFont="1" applyFill="1" applyBorder="1" applyAlignment="1" applyProtection="1">
      <alignment horizontal="center" vertical="top" wrapText="1"/>
    </xf>
    <xf numFmtId="2" fontId="113" fillId="7" borderId="178" xfId="0" applyNumberFormat="1" applyFont="1" applyFill="1" applyBorder="1" applyAlignment="1" applyProtection="1">
      <alignment horizontal="center" vertical="top" wrapText="1"/>
    </xf>
    <xf numFmtId="2" fontId="63" fillId="4" borderId="120" xfId="0" applyNumberFormat="1" applyFont="1" applyFill="1" applyBorder="1" applyAlignment="1" applyProtection="1">
      <alignment horizontal="center" vertical="top" wrapText="1"/>
    </xf>
    <xf numFmtId="2" fontId="63" fillId="4" borderId="178" xfId="0" applyNumberFormat="1" applyFont="1" applyFill="1" applyBorder="1" applyAlignment="1" applyProtection="1">
      <alignment horizontal="center" vertical="top" wrapText="1"/>
    </xf>
    <xf numFmtId="1" fontId="69" fillId="0" borderId="0" xfId="0" applyNumberFormat="1" applyFont="1" applyFill="1" applyBorder="1" applyAlignment="1">
      <alignment horizontal="center" vertical="top"/>
    </xf>
    <xf numFmtId="1" fontId="120" fillId="0" borderId="0" xfId="0" applyNumberFormat="1" applyFont="1" applyFill="1" applyBorder="1" applyAlignment="1" applyProtection="1">
      <alignment horizontal="center" vertical="top"/>
    </xf>
    <xf numFmtId="0" fontId="43" fillId="0" borderId="0" xfId="0" applyFont="1" applyBorder="1" applyAlignment="1">
      <alignment vertical="top" wrapText="1"/>
    </xf>
    <xf numFmtId="0" fontId="102" fillId="0" borderId="0" xfId="0" applyFont="1" applyBorder="1" applyAlignment="1">
      <alignment vertical="top" wrapText="1"/>
    </xf>
    <xf numFmtId="0" fontId="63" fillId="0" borderId="0" xfId="0" applyNumberFormat="1" applyFont="1" applyFill="1" applyAlignment="1" applyProtection="1">
      <alignment horizontal="center" vertical="center" wrapText="1"/>
    </xf>
    <xf numFmtId="0" fontId="19" fillId="0" borderId="0" xfId="0" applyFont="1" applyFill="1" applyAlignment="1" applyProtection="1">
      <alignment horizontal="center" vertical="center"/>
    </xf>
    <xf numFmtId="0" fontId="11" fillId="6" borderId="79" xfId="0" applyFont="1" applyFill="1" applyBorder="1" applyAlignment="1" applyProtection="1">
      <alignment horizontal="center" vertical="top" wrapText="1"/>
    </xf>
    <xf numFmtId="0" fontId="19" fillId="0" borderId="0" xfId="0" applyFont="1" applyFill="1" applyAlignment="1" applyProtection="1">
      <alignment horizontal="left" vertical="center"/>
    </xf>
    <xf numFmtId="0" fontId="75" fillId="0" borderId="0" xfId="0" applyFont="1" applyFill="1" applyBorder="1" applyAlignment="1" applyProtection="1">
      <alignment horizontal="left" vertical="top"/>
    </xf>
    <xf numFmtId="0" fontId="16" fillId="0" borderId="0" xfId="0" applyFont="1" applyFill="1" applyBorder="1" applyAlignment="1" applyProtection="1">
      <alignment horizontal="center" vertical="top"/>
    </xf>
    <xf numFmtId="2" fontId="11" fillId="10" borderId="100" xfId="0" applyNumberFormat="1" applyFont="1" applyFill="1" applyBorder="1" applyAlignment="1" applyProtection="1">
      <alignment horizontal="center" vertical="top" wrapText="1"/>
    </xf>
    <xf numFmtId="2" fontId="11" fillId="10" borderId="34" xfId="0" applyNumberFormat="1" applyFont="1" applyFill="1" applyBorder="1" applyAlignment="1" applyProtection="1">
      <alignment horizontal="center" vertical="top" wrapText="1"/>
    </xf>
    <xf numFmtId="2" fontId="11" fillId="10" borderId="138" xfId="0" applyNumberFormat="1" applyFont="1" applyFill="1" applyBorder="1" applyAlignment="1" applyProtection="1">
      <alignment horizontal="center" vertical="top" wrapText="1"/>
    </xf>
    <xf numFmtId="0" fontId="121" fillId="0" borderId="135" xfId="0" applyFont="1" applyFill="1" applyBorder="1" applyAlignment="1" applyProtection="1">
      <alignment horizontal="center" vertical="top" wrapText="1"/>
    </xf>
    <xf numFmtId="2" fontId="12" fillId="6" borderId="192" xfId="0" applyNumberFormat="1" applyFont="1" applyFill="1" applyBorder="1" applyAlignment="1" applyProtection="1">
      <alignment horizontal="center" vertical="top" wrapText="1"/>
    </xf>
    <xf numFmtId="2" fontId="13" fillId="6" borderId="30" xfId="0" applyNumberFormat="1" applyFont="1" applyFill="1" applyBorder="1" applyAlignment="1" applyProtection="1">
      <alignment horizontal="center" vertical="top" wrapText="1"/>
    </xf>
    <xf numFmtId="0" fontId="13" fillId="6" borderId="232" xfId="0" applyFont="1" applyFill="1" applyBorder="1" applyAlignment="1" applyProtection="1">
      <alignment horizontal="center" vertical="top" wrapText="1"/>
    </xf>
    <xf numFmtId="1" fontId="12" fillId="6" borderId="205" xfId="0" applyNumberFormat="1" applyFont="1" applyFill="1" applyBorder="1" applyAlignment="1" applyProtection="1">
      <alignment horizontal="center" vertical="top" wrapText="1"/>
    </xf>
    <xf numFmtId="1" fontId="12" fillId="6" borderId="195" xfId="0" applyNumberFormat="1" applyFont="1" applyFill="1" applyBorder="1" applyAlignment="1" applyProtection="1">
      <alignment horizontal="center" vertical="top" wrapText="1"/>
    </xf>
    <xf numFmtId="1" fontId="12" fillId="4" borderId="205" xfId="0" applyNumberFormat="1" applyFont="1" applyFill="1" applyBorder="1" applyAlignment="1" applyProtection="1">
      <alignment horizontal="center" vertical="top" wrapText="1"/>
    </xf>
    <xf numFmtId="1" fontId="12" fillId="4" borderId="195" xfId="0" applyNumberFormat="1" applyFont="1" applyFill="1" applyBorder="1" applyAlignment="1" applyProtection="1">
      <alignment horizontal="center" vertical="top" wrapText="1"/>
    </xf>
    <xf numFmtId="2" fontId="12" fillId="4" borderId="192" xfId="0" applyNumberFormat="1" applyFont="1" applyFill="1" applyBorder="1" applyAlignment="1" applyProtection="1">
      <alignment horizontal="center" vertical="top" wrapText="1"/>
    </xf>
    <xf numFmtId="0" fontId="13" fillId="4" borderId="231" xfId="0" applyFont="1" applyFill="1" applyBorder="1" applyAlignment="1" applyProtection="1">
      <alignment horizontal="center" vertical="top" wrapText="1"/>
    </xf>
    <xf numFmtId="0" fontId="13" fillId="4" borderId="232" xfId="0" applyFont="1" applyFill="1" applyBorder="1" applyAlignment="1" applyProtection="1">
      <alignment horizontal="center" vertical="top" wrapText="1"/>
    </xf>
    <xf numFmtId="2" fontId="13" fillId="4" borderId="233" xfId="0" applyNumberFormat="1" applyFont="1" applyFill="1" applyBorder="1" applyAlignment="1" applyProtection="1">
      <alignment horizontal="center" vertical="top" wrapText="1"/>
    </xf>
    <xf numFmtId="1" fontId="12" fillId="7" borderId="205" xfId="0" applyNumberFormat="1" applyFont="1" applyFill="1" applyBorder="1" applyAlignment="1" applyProtection="1">
      <alignment horizontal="center" vertical="top" wrapText="1"/>
    </xf>
    <xf numFmtId="1" fontId="12" fillId="7" borderId="195" xfId="0" applyNumberFormat="1" applyFont="1" applyFill="1" applyBorder="1" applyAlignment="1" applyProtection="1">
      <alignment horizontal="center" vertical="top" wrapText="1"/>
    </xf>
    <xf numFmtId="2" fontId="12" fillId="7" borderId="192" xfId="0" applyNumberFormat="1" applyFont="1" applyFill="1" applyBorder="1" applyAlignment="1" applyProtection="1">
      <alignment horizontal="center" vertical="top" wrapText="1"/>
    </xf>
    <xf numFmtId="0" fontId="13" fillId="7" borderId="231" xfId="0" applyFont="1" applyFill="1" applyBorder="1" applyAlignment="1" applyProtection="1">
      <alignment horizontal="center" vertical="top" wrapText="1"/>
    </xf>
    <xf numFmtId="0" fontId="13" fillId="7" borderId="232" xfId="0" applyFont="1" applyFill="1" applyBorder="1" applyAlignment="1" applyProtection="1">
      <alignment horizontal="center" vertical="top" wrapText="1"/>
    </xf>
    <xf numFmtId="2" fontId="13" fillId="7" borderId="233" xfId="0" applyNumberFormat="1" applyFont="1" applyFill="1" applyBorder="1" applyAlignment="1" applyProtection="1">
      <alignment horizontal="center" vertical="top" wrapText="1"/>
    </xf>
    <xf numFmtId="0" fontId="29" fillId="4" borderId="89" xfId="0" applyFont="1" applyFill="1" applyBorder="1" applyAlignment="1" applyProtection="1">
      <alignment horizontal="center" vertical="center" wrapText="1"/>
    </xf>
    <xf numFmtId="0" fontId="29" fillId="6" borderId="89" xfId="0" applyFont="1" applyFill="1" applyBorder="1" applyAlignment="1" applyProtection="1">
      <alignment horizontal="center" vertical="center" wrapText="1"/>
    </xf>
    <xf numFmtId="0" fontId="9" fillId="14" borderId="77" xfId="0" applyFont="1" applyFill="1" applyBorder="1" applyAlignment="1" applyProtection="1">
      <alignment horizontal="left" vertical="top"/>
    </xf>
    <xf numFmtId="0" fontId="9" fillId="14" borderId="78" xfId="0" applyFont="1" applyFill="1" applyBorder="1" applyAlignment="1" applyProtection="1">
      <alignment horizontal="left" vertical="top"/>
    </xf>
    <xf numFmtId="0" fontId="7" fillId="5" borderId="230" xfId="0" applyFont="1" applyFill="1" applyBorder="1" applyAlignment="1" applyProtection="1">
      <alignment horizontal="left" vertical="top" wrapText="1"/>
    </xf>
    <xf numFmtId="0" fontId="15" fillId="0" borderId="72" xfId="0" quotePrefix="1" applyFont="1" applyFill="1" applyBorder="1" applyAlignment="1" applyProtection="1">
      <alignment horizontal="center" vertical="top" wrapText="1"/>
    </xf>
    <xf numFmtId="4" fontId="54" fillId="6" borderId="192" xfId="0" applyNumberFormat="1" applyFont="1" applyFill="1" applyBorder="1" applyAlignment="1" applyProtection="1">
      <alignment horizontal="center" vertical="top" wrapText="1"/>
    </xf>
    <xf numFmtId="0" fontId="11" fillId="6" borderId="98" xfId="0" applyFont="1" applyFill="1" applyBorder="1" applyAlignment="1" applyProtection="1">
      <alignment horizontal="center" vertical="top" wrapText="1"/>
    </xf>
    <xf numFmtId="4" fontId="11" fillId="6" borderId="30" xfId="0" applyNumberFormat="1" applyFont="1" applyFill="1" applyBorder="1" applyAlignment="1" applyProtection="1">
      <alignment horizontal="center" vertical="top" wrapText="1"/>
    </xf>
    <xf numFmtId="0" fontId="11" fillId="6" borderId="231" xfId="0" applyFont="1" applyFill="1" applyBorder="1" applyAlignment="1" applyProtection="1">
      <alignment horizontal="center" vertical="top" wrapText="1"/>
    </xf>
    <xf numFmtId="0" fontId="11" fillId="6" borderId="232" xfId="0" applyFont="1" applyFill="1" applyBorder="1" applyAlignment="1" applyProtection="1">
      <alignment horizontal="center" vertical="top" wrapText="1"/>
    </xf>
    <xf numFmtId="4" fontId="11" fillId="6" borderId="233" xfId="0" applyNumberFormat="1" applyFont="1" applyFill="1" applyBorder="1" applyAlignment="1" applyProtection="1">
      <alignment horizontal="center" vertical="top" wrapText="1"/>
    </xf>
    <xf numFmtId="0" fontId="12" fillId="6" borderId="205" xfId="0" applyFont="1" applyFill="1" applyBorder="1" applyAlignment="1" applyProtection="1">
      <alignment horizontal="center" vertical="top" wrapText="1"/>
    </xf>
    <xf numFmtId="0" fontId="12" fillId="6" borderId="195" xfId="0" applyFont="1" applyFill="1" applyBorder="1" applyAlignment="1" applyProtection="1">
      <alignment horizontal="center" vertical="top" wrapText="1"/>
    </xf>
    <xf numFmtId="4" fontId="54" fillId="4" borderId="192" xfId="0" applyNumberFormat="1" applyFont="1" applyFill="1" applyBorder="1" applyAlignment="1" applyProtection="1">
      <alignment horizontal="center" vertical="top" wrapText="1"/>
    </xf>
    <xf numFmtId="4" fontId="11" fillId="4" borderId="30" xfId="0" applyNumberFormat="1" applyFont="1" applyFill="1" applyBorder="1" applyAlignment="1" applyProtection="1">
      <alignment horizontal="center" vertical="top" wrapText="1"/>
    </xf>
    <xf numFmtId="0" fontId="11" fillId="4" borderId="231" xfId="0" applyFont="1" applyFill="1" applyBorder="1" applyAlignment="1" applyProtection="1">
      <alignment horizontal="center" vertical="top" wrapText="1"/>
    </xf>
    <xf numFmtId="0" fontId="11" fillId="4" borderId="232" xfId="0" applyFont="1" applyFill="1" applyBorder="1" applyAlignment="1" applyProtection="1">
      <alignment horizontal="center" vertical="top" wrapText="1"/>
    </xf>
    <xf numFmtId="4" fontId="11" fillId="4" borderId="233" xfId="0" applyNumberFormat="1" applyFont="1" applyFill="1" applyBorder="1" applyAlignment="1" applyProtection="1">
      <alignment horizontal="center" vertical="top" wrapText="1"/>
    </xf>
    <xf numFmtId="0" fontId="12" fillId="4" borderId="205" xfId="0" applyFont="1" applyFill="1" applyBorder="1" applyAlignment="1" applyProtection="1">
      <alignment horizontal="center" vertical="top" wrapText="1"/>
    </xf>
    <xf numFmtId="0" fontId="12" fillId="4" borderId="195" xfId="0" applyFont="1" applyFill="1" applyBorder="1" applyAlignment="1" applyProtection="1">
      <alignment horizontal="center" vertical="top" wrapText="1"/>
    </xf>
    <xf numFmtId="4" fontId="54" fillId="7" borderId="192" xfId="0" applyNumberFormat="1" applyFont="1" applyFill="1" applyBorder="1" applyAlignment="1" applyProtection="1">
      <alignment horizontal="center" vertical="top" wrapText="1"/>
    </xf>
    <xf numFmtId="0" fontId="15" fillId="7" borderId="98" xfId="0" applyFont="1" applyFill="1" applyBorder="1" applyAlignment="1" applyProtection="1">
      <alignment horizontal="center" vertical="top" wrapText="1"/>
    </xf>
    <xf numFmtId="4" fontId="15" fillId="7" borderId="30" xfId="0" applyNumberFormat="1" applyFont="1" applyFill="1" applyBorder="1" applyAlignment="1" applyProtection="1">
      <alignment horizontal="center" vertical="top" wrapText="1"/>
    </xf>
    <xf numFmtId="0" fontId="15" fillId="7" borderId="231" xfId="0" applyFont="1" applyFill="1" applyBorder="1" applyAlignment="1" applyProtection="1">
      <alignment horizontal="center" vertical="top" wrapText="1"/>
    </xf>
    <xf numFmtId="0" fontId="15" fillId="7" borderId="232" xfId="0" applyFont="1" applyFill="1" applyBorder="1" applyAlignment="1" applyProtection="1">
      <alignment horizontal="center" vertical="top" wrapText="1"/>
    </xf>
    <xf numFmtId="4" fontId="15" fillId="7" borderId="233" xfId="0" applyNumberFormat="1" applyFont="1" applyFill="1" applyBorder="1" applyAlignment="1" applyProtection="1">
      <alignment horizontal="center" vertical="top" wrapText="1"/>
    </xf>
    <xf numFmtId="0" fontId="12" fillId="7" borderId="205" xfId="0" applyFont="1" applyFill="1" applyBorder="1" applyAlignment="1" applyProtection="1">
      <alignment horizontal="center" vertical="top" wrapText="1"/>
    </xf>
    <xf numFmtId="0" fontId="12" fillId="7" borderId="195" xfId="0" applyFont="1" applyFill="1" applyBorder="1" applyAlignment="1" applyProtection="1">
      <alignment horizontal="center" vertical="top" wrapText="1"/>
    </xf>
    <xf numFmtId="2" fontId="63" fillId="0" borderId="0" xfId="0" applyNumberFormat="1" applyFont="1" applyFill="1" applyAlignment="1" applyProtection="1">
      <alignment horizontal="center" vertical="center" wrapText="1"/>
    </xf>
    <xf numFmtId="0" fontId="63" fillId="0" borderId="0" xfId="0" applyFont="1" applyFill="1" applyAlignment="1" applyProtection="1">
      <alignment horizontal="center" vertical="center" wrapText="1"/>
    </xf>
    <xf numFmtId="0" fontId="61" fillId="0" borderId="0" xfId="0" applyFont="1" applyFill="1" applyAlignment="1" applyProtection="1">
      <alignment horizontal="center" vertical="center"/>
    </xf>
    <xf numFmtId="0" fontId="45" fillId="0" borderId="0" xfId="0" applyFont="1" applyFill="1" applyAlignment="1" applyProtection="1">
      <alignment horizontal="left" vertical="center"/>
    </xf>
    <xf numFmtId="1" fontId="63" fillId="0" borderId="0" xfId="0" applyNumberFormat="1" applyFont="1" applyFill="1" applyAlignment="1" applyProtection="1">
      <alignment horizontal="center" vertical="center" wrapText="1"/>
    </xf>
    <xf numFmtId="0" fontId="11" fillId="10" borderId="34" xfId="0" applyFont="1" applyFill="1" applyBorder="1" applyAlignment="1" applyProtection="1">
      <alignment horizontal="center" vertical="top"/>
    </xf>
    <xf numFmtId="0" fontId="11" fillId="10" borderId="34" xfId="0" applyFont="1" applyFill="1" applyBorder="1" applyAlignment="1" applyProtection="1">
      <alignment horizontal="left" vertical="top"/>
    </xf>
    <xf numFmtId="0" fontId="13" fillId="0" borderId="237" xfId="0" applyFont="1" applyFill="1" applyBorder="1" applyAlignment="1" applyProtection="1">
      <alignment horizontal="center" vertical="top" wrapText="1"/>
    </xf>
    <xf numFmtId="0" fontId="12" fillId="6" borderId="0" xfId="0" applyFont="1" applyFill="1" applyBorder="1" applyAlignment="1" applyProtection="1">
      <alignment horizontal="center" vertical="center" wrapText="1"/>
    </xf>
    <xf numFmtId="1" fontId="113" fillId="0" borderId="0" xfId="0" applyNumberFormat="1" applyFont="1" applyBorder="1" applyAlignment="1">
      <alignment horizontal="left" vertical="center"/>
    </xf>
    <xf numFmtId="1" fontId="16" fillId="6" borderId="0" xfId="0" applyNumberFormat="1" applyFont="1" applyFill="1" applyBorder="1" applyAlignment="1" applyProtection="1">
      <alignment horizontal="center" vertical="top" wrapText="1"/>
    </xf>
    <xf numFmtId="4" fontId="11" fillId="4" borderId="0" xfId="0" applyNumberFormat="1" applyFont="1" applyFill="1" applyBorder="1" applyAlignment="1" applyProtection="1">
      <alignment horizontal="center" vertical="top" wrapText="1"/>
    </xf>
    <xf numFmtId="0" fontId="11" fillId="10" borderId="0" xfId="0" applyFont="1" applyFill="1" applyBorder="1" applyAlignment="1" applyProtection="1">
      <alignment horizontal="center" vertical="top" wrapText="1"/>
    </xf>
    <xf numFmtId="49" fontId="33" fillId="0" borderId="58" xfId="0" applyNumberFormat="1" applyFont="1" applyFill="1" applyBorder="1" applyAlignment="1">
      <alignment vertical="top"/>
    </xf>
    <xf numFmtId="0" fontId="11" fillId="6" borderId="166" xfId="0" applyFont="1" applyFill="1" applyBorder="1" applyAlignment="1" applyProtection="1">
      <alignment horizontal="center" vertical="top" wrapText="1"/>
    </xf>
    <xf numFmtId="0" fontId="11" fillId="0" borderId="107" xfId="0" applyFont="1" applyFill="1" applyBorder="1" applyAlignment="1" applyProtection="1">
      <alignment horizontal="center" vertical="top" wrapText="1"/>
    </xf>
    <xf numFmtId="4" fontId="11" fillId="6" borderId="167" xfId="0" applyNumberFormat="1" applyFont="1" applyFill="1" applyBorder="1" applyAlignment="1" applyProtection="1">
      <alignment horizontal="center" vertical="top" wrapText="1"/>
    </xf>
    <xf numFmtId="0" fontId="11" fillId="7" borderId="166" xfId="0" applyFont="1" applyFill="1" applyBorder="1" applyAlignment="1" applyProtection="1">
      <alignment horizontal="center" vertical="top" wrapText="1"/>
    </xf>
    <xf numFmtId="4" fontId="11" fillId="7" borderId="167" xfId="0" applyNumberFormat="1" applyFont="1" applyFill="1" applyBorder="1" applyAlignment="1" applyProtection="1">
      <alignment horizontal="center" vertical="top" wrapText="1"/>
    </xf>
    <xf numFmtId="0" fontId="13" fillId="4" borderId="132" xfId="0" applyFont="1" applyFill="1" applyBorder="1" applyAlignment="1" applyProtection="1">
      <alignment horizontal="center" vertical="top" wrapText="1"/>
    </xf>
    <xf numFmtId="4" fontId="11" fillId="4" borderId="131" xfId="0" applyNumberFormat="1" applyFont="1" applyFill="1" applyBorder="1" applyAlignment="1" applyProtection="1">
      <alignment horizontal="center" vertical="top" wrapText="1"/>
    </xf>
    <xf numFmtId="0" fontId="11" fillId="0" borderId="130" xfId="0" applyFont="1" applyFill="1" applyBorder="1" applyAlignment="1" applyProtection="1">
      <alignment horizontal="center" vertical="top" wrapText="1"/>
    </xf>
    <xf numFmtId="0" fontId="11" fillId="7" borderId="132" xfId="0" applyFont="1" applyFill="1" applyBorder="1" applyAlignment="1" applyProtection="1">
      <alignment horizontal="center" vertical="top" wrapText="1"/>
    </xf>
    <xf numFmtId="4" fontId="11" fillId="7" borderId="131" xfId="0" applyNumberFormat="1" applyFont="1" applyFill="1" applyBorder="1" applyAlignment="1" applyProtection="1">
      <alignment horizontal="center" vertical="top" wrapText="1"/>
    </xf>
    <xf numFmtId="0" fontId="12" fillId="0" borderId="130" xfId="0" applyFont="1" applyFill="1" applyBorder="1" applyAlignment="1" applyProtection="1">
      <alignment horizontal="center" vertical="top" wrapText="1"/>
    </xf>
    <xf numFmtId="0" fontId="11" fillId="10" borderId="132" xfId="0" applyFont="1" applyFill="1" applyBorder="1" applyAlignment="1" applyProtection="1">
      <alignment horizontal="center" vertical="top" wrapText="1"/>
    </xf>
    <xf numFmtId="4" fontId="11" fillId="10" borderId="131" xfId="0" applyNumberFormat="1" applyFont="1" applyFill="1" applyBorder="1" applyAlignment="1" applyProtection="1">
      <alignment horizontal="center" vertical="top" wrapText="1"/>
    </xf>
    <xf numFmtId="4" fontId="11" fillId="10" borderId="186" xfId="0" applyNumberFormat="1" applyFont="1" applyFill="1" applyBorder="1" applyAlignment="1" applyProtection="1">
      <alignment horizontal="center" vertical="top" wrapText="1"/>
    </xf>
    <xf numFmtId="0" fontId="13" fillId="6" borderId="23" xfId="0" applyFont="1" applyFill="1" applyBorder="1" applyAlignment="1" applyProtection="1">
      <alignment horizontal="center" vertical="top" wrapText="1"/>
    </xf>
    <xf numFmtId="0" fontId="15" fillId="7" borderId="23" xfId="0" applyFont="1" applyFill="1" applyBorder="1" applyAlignment="1" applyProtection="1">
      <alignment horizontal="center" vertical="top" wrapText="1"/>
    </xf>
    <xf numFmtId="1" fontId="12" fillId="10" borderId="135" xfId="0" applyNumberFormat="1" applyFont="1" applyFill="1" applyBorder="1" applyAlignment="1" applyProtection="1">
      <alignment horizontal="center" vertical="top" wrapText="1"/>
    </xf>
    <xf numFmtId="0" fontId="37" fillId="2" borderId="0" xfId="0" applyFont="1" applyFill="1" applyBorder="1" applyAlignment="1" applyProtection="1">
      <alignment horizontal="center" vertical="center"/>
    </xf>
    <xf numFmtId="0" fontId="46" fillId="2" borderId="35" xfId="0" applyFont="1" applyFill="1" applyBorder="1" applyAlignment="1" applyProtection="1">
      <alignment horizontal="center" vertical="center"/>
    </xf>
    <xf numFmtId="0" fontId="11" fillId="0" borderId="100" xfId="0" applyFont="1" applyFill="1" applyBorder="1" applyAlignment="1" applyProtection="1">
      <alignment horizontal="center" vertical="top" wrapText="1"/>
    </xf>
    <xf numFmtId="0" fontId="11" fillId="0" borderId="34" xfId="0" applyFont="1" applyFill="1" applyBorder="1" applyAlignment="1" applyProtection="1">
      <alignment horizontal="center" vertical="top" wrapText="1"/>
    </xf>
    <xf numFmtId="0" fontId="11" fillId="0" borderId="187" xfId="0" applyFont="1" applyFill="1" applyBorder="1" applyAlignment="1" applyProtection="1">
      <alignment horizontal="center" vertical="top" wrapText="1"/>
    </xf>
    <xf numFmtId="0" fontId="11" fillId="0" borderId="190" xfId="0" applyFont="1" applyFill="1" applyBorder="1" applyAlignment="1" applyProtection="1">
      <alignment horizontal="center" vertical="top" wrapText="1"/>
    </xf>
    <xf numFmtId="0" fontId="122" fillId="0" borderId="0" xfId="0" applyFont="1" applyAlignment="1">
      <alignment horizontal="center" vertical="center"/>
    </xf>
    <xf numFmtId="0" fontId="122" fillId="0" borderId="0" xfId="0" applyFont="1" applyAlignment="1">
      <alignment vertical="center"/>
    </xf>
    <xf numFmtId="0" fontId="122" fillId="0" borderId="182" xfId="0" applyFont="1" applyBorder="1" applyAlignment="1">
      <alignment horizontal="center" vertical="center"/>
    </xf>
    <xf numFmtId="0" fontId="122" fillId="0" borderId="14" xfId="0" applyFont="1" applyBorder="1" applyAlignment="1">
      <alignment horizontal="center" vertical="center"/>
    </xf>
    <xf numFmtId="0" fontId="122" fillId="0" borderId="238" xfId="0" applyFont="1" applyBorder="1" applyAlignment="1">
      <alignment horizontal="center" vertical="center"/>
    </xf>
    <xf numFmtId="0" fontId="122" fillId="0" borderId="238" xfId="0" applyFont="1" applyBorder="1" applyAlignment="1">
      <alignment vertical="center"/>
    </xf>
    <xf numFmtId="0" fontId="123" fillId="0" borderId="238" xfId="0" applyFont="1" applyBorder="1" applyAlignment="1">
      <alignment horizontal="center" vertical="center"/>
    </xf>
    <xf numFmtId="1" fontId="54" fillId="10" borderId="19" xfId="0" applyNumberFormat="1" applyFont="1" applyFill="1" applyBorder="1" applyAlignment="1" applyProtection="1">
      <alignment horizontal="center" vertical="top" wrapText="1"/>
    </xf>
    <xf numFmtId="0" fontId="124" fillId="15" borderId="14" xfId="0" applyFont="1" applyFill="1" applyBorder="1" applyAlignment="1">
      <alignment horizontal="center" vertical="center"/>
    </xf>
    <xf numFmtId="0" fontId="122" fillId="16" borderId="14" xfId="0" applyFont="1" applyFill="1" applyBorder="1" applyAlignment="1">
      <alignment horizontal="center" vertical="center"/>
    </xf>
    <xf numFmtId="0" fontId="122" fillId="17" borderId="182" xfId="0" applyFont="1" applyFill="1" applyBorder="1" applyAlignment="1">
      <alignment horizontal="center" vertical="center"/>
    </xf>
    <xf numFmtId="0" fontId="122" fillId="17" borderId="14" xfId="0" applyFont="1" applyFill="1" applyBorder="1" applyAlignment="1">
      <alignment horizontal="center" vertical="center"/>
    </xf>
    <xf numFmtId="0" fontId="122" fillId="0" borderId="239" xfId="0" applyFont="1" applyBorder="1" applyAlignment="1">
      <alignment vertical="center"/>
    </xf>
    <xf numFmtId="0" fontId="122" fillId="0" borderId="241" xfId="0" applyFont="1" applyBorder="1" applyAlignment="1">
      <alignment vertical="center"/>
    </xf>
    <xf numFmtId="0" fontId="122" fillId="0" borderId="240" xfId="0" applyFont="1" applyBorder="1" applyAlignment="1">
      <alignment vertical="center"/>
    </xf>
    <xf numFmtId="1" fontId="11" fillId="10" borderId="138" xfId="0" applyNumberFormat="1" applyFont="1" applyFill="1" applyBorder="1" applyAlignment="1" applyProtection="1">
      <alignment horizontal="center" vertical="top" wrapText="1"/>
    </xf>
    <xf numFmtId="1" fontId="11" fillId="10" borderId="142" xfId="0" applyNumberFormat="1" applyFont="1" applyFill="1" applyBorder="1" applyAlignment="1" applyProtection="1">
      <alignment horizontal="center" vertical="top" wrapText="1"/>
    </xf>
    <xf numFmtId="0" fontId="13" fillId="10" borderId="242" xfId="0" applyFont="1" applyFill="1" applyBorder="1" applyAlignment="1" applyProtection="1">
      <alignment horizontal="center" vertical="top" wrapText="1"/>
    </xf>
    <xf numFmtId="0" fontId="13" fillId="10" borderId="243" xfId="0" applyFont="1" applyFill="1" applyBorder="1" applyAlignment="1" applyProtection="1">
      <alignment horizontal="center" vertical="top" wrapText="1"/>
    </xf>
    <xf numFmtId="1" fontId="13" fillId="10" borderId="244" xfId="0" applyNumberFormat="1" applyFont="1" applyFill="1" applyBorder="1" applyAlignment="1" applyProtection="1">
      <alignment horizontal="center" vertical="top" wrapText="1"/>
    </xf>
    <xf numFmtId="0" fontId="15" fillId="10" borderId="132" xfId="0" applyFont="1" applyFill="1" applyBorder="1" applyAlignment="1" applyProtection="1">
      <alignment horizontal="center" vertical="top" wrapText="1"/>
    </xf>
    <xf numFmtId="0" fontId="15" fillId="10" borderId="130" xfId="0" applyFont="1" applyFill="1" applyBorder="1" applyAlignment="1" applyProtection="1">
      <alignment horizontal="center" vertical="top" wrapText="1"/>
    </xf>
    <xf numFmtId="1" fontId="12" fillId="10" borderId="131" xfId="0" applyNumberFormat="1" applyFont="1" applyFill="1" applyBorder="1" applyAlignment="1" applyProtection="1">
      <alignment horizontal="center" vertical="top" wrapText="1"/>
    </xf>
    <xf numFmtId="0" fontId="11" fillId="0" borderId="95" xfId="0" applyFont="1" applyFill="1" applyBorder="1" applyAlignment="1" applyProtection="1">
      <alignment horizontal="center" vertical="top" wrapText="1"/>
    </xf>
    <xf numFmtId="0" fontId="11" fillId="0" borderId="87" xfId="0" applyFont="1" applyFill="1" applyBorder="1" applyAlignment="1" applyProtection="1">
      <alignment horizontal="center" vertical="top" wrapText="1"/>
    </xf>
    <xf numFmtId="0" fontId="11" fillId="10" borderId="30" xfId="0" applyFont="1" applyFill="1" applyBorder="1" applyAlignment="1" applyProtection="1">
      <alignment horizontal="center" vertical="top" wrapText="1"/>
    </xf>
    <xf numFmtId="0" fontId="11" fillId="10" borderId="190" xfId="0" applyFont="1" applyFill="1" applyBorder="1" applyAlignment="1" applyProtection="1">
      <alignment horizontal="center" vertical="top" wrapText="1"/>
    </xf>
    <xf numFmtId="0" fontId="11" fillId="10" borderId="214" xfId="0" applyFont="1" applyFill="1" applyBorder="1" applyAlignment="1" applyProtection="1">
      <alignment horizontal="center" vertical="top" wrapText="1"/>
    </xf>
    <xf numFmtId="0" fontId="11" fillId="10" borderId="141" xfId="0" applyFont="1" applyFill="1" applyBorder="1" applyAlignment="1" applyProtection="1">
      <alignment horizontal="center" vertical="top" wrapText="1"/>
    </xf>
    <xf numFmtId="0" fontId="11" fillId="0" borderId="30" xfId="0" applyFont="1" applyFill="1" applyBorder="1" applyAlignment="1" applyProtection="1">
      <alignment horizontal="center" vertical="top" wrapText="1"/>
    </xf>
    <xf numFmtId="1" fontId="52" fillId="10" borderId="190" xfId="0" applyNumberFormat="1" applyFont="1" applyFill="1" applyBorder="1" applyAlignment="1" applyProtection="1">
      <alignment horizontal="center" vertical="top" wrapText="1"/>
    </xf>
    <xf numFmtId="1" fontId="54" fillId="10" borderId="87" xfId="0" applyNumberFormat="1" applyFont="1" applyFill="1" applyBorder="1" applyAlignment="1" applyProtection="1">
      <alignment horizontal="center" vertical="top" wrapText="1"/>
    </xf>
    <xf numFmtId="1" fontId="12" fillId="10" borderId="100" xfId="0" applyNumberFormat="1" applyFont="1" applyFill="1" applyBorder="1" applyAlignment="1" applyProtection="1">
      <alignment horizontal="center" vertical="top" wrapText="1"/>
    </xf>
    <xf numFmtId="49" fontId="7" fillId="0" borderId="0" xfId="0" applyNumberFormat="1" applyFont="1" applyFill="1" applyAlignment="1" applyProtection="1">
      <alignment horizontal="left" vertical="top"/>
    </xf>
    <xf numFmtId="0" fontId="33" fillId="0" borderId="0" xfId="0" applyFont="1" applyFill="1" applyAlignment="1" applyProtection="1">
      <alignment horizontal="center" vertical="top"/>
    </xf>
    <xf numFmtId="0" fontId="7" fillId="4" borderId="232" xfId="0" applyFont="1" applyFill="1" applyBorder="1" applyAlignment="1" applyProtection="1">
      <alignment horizontal="left" vertical="top" wrapText="1"/>
    </xf>
    <xf numFmtId="0" fontId="46" fillId="4" borderId="246" xfId="0" applyFont="1" applyFill="1" applyBorder="1" applyAlignment="1" applyProtection="1">
      <alignment horizontal="center" vertical="center"/>
    </xf>
    <xf numFmtId="2" fontId="46" fillId="4" borderId="246" xfId="0" applyNumberFormat="1" applyFont="1" applyFill="1" applyBorder="1" applyAlignment="1" applyProtection="1">
      <alignment horizontal="center" vertical="center"/>
    </xf>
    <xf numFmtId="2" fontId="13" fillId="4" borderId="232" xfId="0" applyNumberFormat="1" applyFont="1" applyFill="1" applyBorder="1" applyAlignment="1" applyProtection="1">
      <alignment horizontal="center" vertical="top" wrapText="1"/>
    </xf>
    <xf numFmtId="3" fontId="12" fillId="0" borderId="190" xfId="0" applyNumberFormat="1" applyFont="1" applyFill="1" applyBorder="1" applyAlignment="1" applyProtection="1">
      <alignment horizontal="center" vertical="top" wrapText="1"/>
    </xf>
    <xf numFmtId="0" fontId="10" fillId="4" borderId="233" xfId="0" applyFont="1" applyFill="1" applyBorder="1" applyAlignment="1" applyProtection="1">
      <alignment horizontal="left" vertical="top" wrapText="1"/>
    </xf>
    <xf numFmtId="0" fontId="17" fillId="0" borderId="0" xfId="0" applyFont="1" applyFill="1" applyBorder="1" applyAlignment="1" applyProtection="1">
      <alignment horizontal="right" vertical="top"/>
    </xf>
    <xf numFmtId="0" fontId="16" fillId="0" borderId="0" xfId="0" applyFont="1" applyFill="1" applyProtection="1"/>
    <xf numFmtId="4" fontId="13" fillId="4" borderId="195" xfId="0" applyNumberFormat="1" applyFont="1" applyFill="1" applyBorder="1" applyAlignment="1" applyProtection="1">
      <alignment horizontal="center" vertical="top" wrapText="1"/>
    </xf>
    <xf numFmtId="4" fontId="13" fillId="4" borderId="232" xfId="0" applyNumberFormat="1" applyFont="1" applyFill="1" applyBorder="1" applyAlignment="1" applyProtection="1">
      <alignment horizontal="center" vertical="top" wrapText="1"/>
    </xf>
    <xf numFmtId="0" fontId="13" fillId="4" borderId="249" xfId="0" applyFont="1" applyFill="1" applyBorder="1" applyAlignment="1" applyProtection="1">
      <alignment horizontal="center" vertical="top" wrapText="1"/>
    </xf>
    <xf numFmtId="0" fontId="12" fillId="0" borderId="250" xfId="0" applyFont="1" applyFill="1" applyBorder="1" applyAlignment="1" applyProtection="1">
      <alignment horizontal="center" vertical="top" wrapText="1"/>
    </xf>
    <xf numFmtId="0" fontId="17" fillId="4" borderId="232" xfId="0" applyFont="1" applyFill="1" applyBorder="1" applyAlignment="1" applyProtection="1">
      <alignment horizontal="left" vertical="top" wrapText="1"/>
    </xf>
    <xf numFmtId="0" fontId="7" fillId="4" borderId="89" xfId="0" applyFont="1" applyFill="1" applyBorder="1" applyAlignment="1" applyProtection="1">
      <alignment horizontal="left" vertical="top" wrapText="1"/>
    </xf>
    <xf numFmtId="0" fontId="37" fillId="8" borderId="232" xfId="0" applyFont="1" applyFill="1" applyBorder="1" applyAlignment="1" applyProtection="1">
      <alignment horizontal="left" vertical="top"/>
    </xf>
    <xf numFmtId="0" fontId="17" fillId="8" borderId="78" xfId="0" applyFont="1" applyFill="1" applyBorder="1" applyAlignment="1" applyProtection="1">
      <alignment horizontal="left" vertical="top"/>
    </xf>
    <xf numFmtId="2" fontId="13" fillId="4" borderId="78" xfId="0" applyNumberFormat="1" applyFont="1" applyFill="1" applyBorder="1" applyAlignment="1" applyProtection="1">
      <alignment horizontal="center" vertical="top" wrapText="1"/>
    </xf>
    <xf numFmtId="2" fontId="46" fillId="4" borderId="78" xfId="0" applyNumberFormat="1" applyFont="1" applyFill="1" applyBorder="1" applyAlignment="1" applyProtection="1">
      <alignment horizontal="center" vertical="center"/>
    </xf>
    <xf numFmtId="0" fontId="46" fillId="4" borderId="78" xfId="0" applyFont="1" applyFill="1" applyBorder="1" applyAlignment="1" applyProtection="1">
      <alignment horizontal="center" vertical="center"/>
    </xf>
    <xf numFmtId="4" fontId="11" fillId="4" borderId="252" xfId="0" applyNumberFormat="1" applyFont="1" applyFill="1" applyBorder="1" applyAlignment="1" applyProtection="1">
      <alignment horizontal="center" vertical="top" wrapText="1"/>
    </xf>
    <xf numFmtId="0" fontId="10" fillId="4" borderId="253" xfId="0" applyFont="1" applyFill="1" applyBorder="1" applyAlignment="1" applyProtection="1">
      <alignment horizontal="center" vertical="top" wrapText="1"/>
    </xf>
    <xf numFmtId="0" fontId="16" fillId="4" borderId="252" xfId="0" applyFont="1" applyFill="1" applyBorder="1" applyAlignment="1" applyProtection="1">
      <alignment horizontal="left" vertical="top" wrapText="1"/>
    </xf>
    <xf numFmtId="0" fontId="12" fillId="4" borderId="211" xfId="0" applyFont="1" applyFill="1" applyBorder="1" applyAlignment="1" applyProtection="1">
      <alignment horizontal="center" wrapText="1"/>
    </xf>
    <xf numFmtId="0" fontId="10" fillId="7" borderId="208" xfId="0" applyFont="1" applyFill="1" applyBorder="1" applyAlignment="1" applyProtection="1">
      <alignment horizontal="center" wrapText="1"/>
    </xf>
    <xf numFmtId="0" fontId="12" fillId="7" borderId="211" xfId="0" applyFont="1" applyFill="1" applyBorder="1" applyAlignment="1" applyProtection="1">
      <alignment horizontal="center" wrapText="1"/>
    </xf>
    <xf numFmtId="0" fontId="10" fillId="10" borderId="210" xfId="0" applyFont="1" applyFill="1" applyBorder="1" applyAlignment="1" applyProtection="1">
      <alignment horizontal="center" wrapText="1"/>
    </xf>
    <xf numFmtId="0" fontId="12" fillId="10" borderId="211" xfId="0" applyFont="1" applyFill="1" applyBorder="1" applyAlignment="1" applyProtection="1">
      <alignment horizontal="center" wrapText="1"/>
    </xf>
    <xf numFmtId="2" fontId="12" fillId="6" borderId="194" xfId="0" applyNumberFormat="1" applyFont="1" applyFill="1" applyBorder="1" applyAlignment="1" applyProtection="1">
      <alignment horizontal="center" vertical="top" wrapText="1"/>
    </xf>
    <xf numFmtId="0" fontId="13" fillId="6" borderId="156" xfId="0" applyFont="1" applyFill="1" applyBorder="1" applyAlignment="1" applyProtection="1">
      <alignment horizontal="center" vertical="top" wrapText="1"/>
    </xf>
    <xf numFmtId="0" fontId="13" fillId="6" borderId="157" xfId="0" applyFont="1" applyFill="1" applyBorder="1" applyAlignment="1" applyProtection="1">
      <alignment horizontal="center" vertical="top" wrapText="1"/>
    </xf>
    <xf numFmtId="0" fontId="13" fillId="6" borderId="153" xfId="0" applyFont="1" applyFill="1" applyBorder="1" applyAlignment="1" applyProtection="1">
      <alignment horizontal="center" vertical="top" wrapText="1"/>
    </xf>
    <xf numFmtId="2" fontId="12" fillId="4" borderId="194" xfId="0" applyNumberFormat="1" applyFont="1" applyFill="1" applyBorder="1" applyAlignment="1" applyProtection="1">
      <alignment horizontal="center" vertical="top" wrapText="1"/>
    </xf>
    <xf numFmtId="0" fontId="13" fillId="4" borderId="156" xfId="0" applyFont="1" applyFill="1" applyBorder="1" applyAlignment="1" applyProtection="1">
      <alignment horizontal="center" vertical="top" wrapText="1"/>
    </xf>
    <xf numFmtId="0" fontId="13" fillId="4" borderId="157" xfId="0" applyFont="1" applyFill="1" applyBorder="1" applyAlignment="1" applyProtection="1">
      <alignment horizontal="center" vertical="top" wrapText="1"/>
    </xf>
    <xf numFmtId="0" fontId="13" fillId="4" borderId="153" xfId="0" applyFont="1" applyFill="1" applyBorder="1" applyAlignment="1" applyProtection="1">
      <alignment horizontal="center" vertical="top" wrapText="1"/>
    </xf>
    <xf numFmtId="0" fontId="12" fillId="7" borderId="43" xfId="0" applyFont="1" applyFill="1" applyBorder="1" applyAlignment="1" applyProtection="1">
      <alignment horizontal="center" vertical="top" wrapText="1"/>
    </xf>
    <xf numFmtId="0" fontId="12" fillId="7" borderId="30" xfId="0" applyFont="1" applyFill="1" applyBorder="1" applyAlignment="1" applyProtection="1">
      <alignment horizontal="center" vertical="top" wrapText="1"/>
    </xf>
    <xf numFmtId="0" fontId="12" fillId="7" borderId="156" xfId="0" applyFont="1" applyFill="1" applyBorder="1" applyAlignment="1" applyProtection="1">
      <alignment horizontal="center" vertical="top" wrapText="1"/>
    </xf>
    <xf numFmtId="0" fontId="12" fillId="7" borderId="158" xfId="0" applyFont="1" applyFill="1" applyBorder="1" applyAlignment="1" applyProtection="1">
      <alignment horizontal="center" vertical="top" wrapText="1"/>
    </xf>
    <xf numFmtId="0" fontId="13" fillId="7" borderId="89" xfId="0" applyFont="1" applyFill="1" applyBorder="1" applyAlignment="1" applyProtection="1">
      <alignment horizontal="center" vertical="top" wrapText="1"/>
    </xf>
    <xf numFmtId="0" fontId="11" fillId="6" borderId="254" xfId="0" applyFont="1" applyFill="1" applyBorder="1" applyAlignment="1" applyProtection="1">
      <alignment horizontal="center" vertical="top" wrapText="1"/>
    </xf>
    <xf numFmtId="2" fontId="63" fillId="6" borderId="256" xfId="0" applyNumberFormat="1" applyFont="1" applyFill="1" applyBorder="1" applyAlignment="1" applyProtection="1">
      <alignment horizontal="center" vertical="top" wrapText="1"/>
    </xf>
    <xf numFmtId="0" fontId="11" fillId="4" borderId="254" xfId="0" applyFont="1" applyFill="1" applyBorder="1" applyAlignment="1" applyProtection="1">
      <alignment horizontal="center" vertical="top" wrapText="1"/>
    </xf>
    <xf numFmtId="2" fontId="63" fillId="4" borderId="256" xfId="0" applyNumberFormat="1" applyFont="1" applyFill="1" applyBorder="1" applyAlignment="1" applyProtection="1">
      <alignment horizontal="center" vertical="top" wrapText="1"/>
    </xf>
    <xf numFmtId="0" fontId="11" fillId="7" borderId="254" xfId="0" applyFont="1" applyFill="1" applyBorder="1" applyAlignment="1" applyProtection="1">
      <alignment horizontal="center" vertical="top" wrapText="1"/>
    </xf>
    <xf numFmtId="0" fontId="12" fillId="0" borderId="255" xfId="0" applyFont="1" applyFill="1" applyBorder="1" applyAlignment="1" applyProtection="1">
      <alignment horizontal="center" vertical="top" wrapText="1"/>
    </xf>
    <xf numFmtId="2" fontId="113" fillId="7" borderId="256" xfId="0" applyNumberFormat="1" applyFont="1" applyFill="1" applyBorder="1" applyAlignment="1" applyProtection="1">
      <alignment horizontal="center" vertical="top" wrapText="1"/>
    </xf>
    <xf numFmtId="0" fontId="11" fillId="10" borderId="254" xfId="0" applyFont="1" applyFill="1" applyBorder="1" applyAlignment="1" applyProtection="1">
      <alignment horizontal="center" vertical="top" wrapText="1"/>
    </xf>
    <xf numFmtId="0" fontId="37" fillId="2" borderId="0" xfId="0" applyFont="1" applyFill="1" applyBorder="1" applyAlignment="1" applyProtection="1">
      <alignment horizontal="center" vertical="center"/>
    </xf>
    <xf numFmtId="0" fontId="46" fillId="2" borderId="35" xfId="0" applyFont="1" applyFill="1" applyBorder="1" applyAlignment="1" applyProtection="1">
      <alignment horizontal="center" vertical="center"/>
    </xf>
    <xf numFmtId="0" fontId="11" fillId="0" borderId="34" xfId="0" applyFont="1" applyFill="1" applyBorder="1" applyAlignment="1" applyProtection="1">
      <alignment horizontal="center" vertical="top" wrapText="1"/>
    </xf>
    <xf numFmtId="0" fontId="46" fillId="2" borderId="0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11" fillId="0" borderId="11" xfId="0" applyFont="1" applyFill="1" applyBorder="1" applyAlignment="1" applyProtection="1">
      <alignment horizontal="center" vertical="top" wrapText="1"/>
    </xf>
    <xf numFmtId="0" fontId="11" fillId="0" borderId="16" xfId="0" applyFont="1" applyFill="1" applyBorder="1" applyAlignment="1" applyProtection="1">
      <alignment horizontal="center" vertical="top" wrapText="1"/>
    </xf>
    <xf numFmtId="0" fontId="11" fillId="0" borderId="73" xfId="0" applyFont="1" applyFill="1" applyBorder="1" applyAlignment="1" applyProtection="1">
      <alignment horizontal="center" vertical="top" wrapText="1"/>
    </xf>
    <xf numFmtId="0" fontId="11" fillId="0" borderId="187" xfId="0" applyFont="1" applyFill="1" applyBorder="1" applyAlignment="1" applyProtection="1">
      <alignment horizontal="center" vertical="top" wrapText="1"/>
    </xf>
    <xf numFmtId="0" fontId="11" fillId="0" borderId="190" xfId="0" applyFont="1" applyFill="1" applyBorder="1" applyAlignment="1" applyProtection="1">
      <alignment horizontal="center" vertical="top" wrapText="1"/>
    </xf>
    <xf numFmtId="0" fontId="11" fillId="0" borderId="13" xfId="0" applyFont="1" applyFill="1" applyBorder="1" applyAlignment="1" applyProtection="1">
      <alignment horizontal="center" vertical="top" wrapText="1"/>
    </xf>
    <xf numFmtId="1" fontId="11" fillId="7" borderId="0" xfId="0" applyNumberFormat="1" applyFont="1" applyFill="1" applyBorder="1" applyAlignment="1" applyProtection="1">
      <alignment horizontal="center" vertical="top" wrapText="1"/>
    </xf>
    <xf numFmtId="0" fontId="125" fillId="10" borderId="0" xfId="0" applyFont="1" applyFill="1" applyBorder="1" applyAlignment="1" applyProtection="1">
      <alignment horizontal="center" vertical="center"/>
    </xf>
    <xf numFmtId="0" fontId="12" fillId="0" borderId="130" xfId="0" applyFont="1" applyFill="1" applyBorder="1" applyAlignment="1" applyProtection="1">
      <alignment horizontal="center" vertical="center"/>
    </xf>
    <xf numFmtId="0" fontId="12" fillId="7" borderId="0" xfId="0" applyFont="1" applyFill="1" applyBorder="1" applyAlignment="1" applyProtection="1">
      <alignment horizontal="center" vertical="center"/>
    </xf>
    <xf numFmtId="0" fontId="12" fillId="7" borderId="130" xfId="0" applyFont="1" applyFill="1" applyBorder="1" applyAlignment="1" applyProtection="1">
      <alignment horizontal="center" vertical="center"/>
    </xf>
    <xf numFmtId="0" fontId="126" fillId="4" borderId="0" xfId="0" applyFont="1" applyFill="1" applyBorder="1" applyAlignment="1" applyProtection="1">
      <alignment horizontal="center" vertical="center"/>
    </xf>
    <xf numFmtId="0" fontId="127" fillId="0" borderId="130" xfId="0" applyFont="1" applyFill="1" applyBorder="1" applyAlignment="1" applyProtection="1">
      <alignment horizontal="center" vertical="center"/>
    </xf>
    <xf numFmtId="0" fontId="127" fillId="4" borderId="130" xfId="0" applyFont="1" applyFill="1" applyBorder="1" applyAlignment="1" applyProtection="1">
      <alignment horizontal="center" vertical="center"/>
    </xf>
    <xf numFmtId="0" fontId="11" fillId="10" borderId="119" xfId="0" applyFont="1" applyFill="1" applyBorder="1" applyAlignment="1" applyProtection="1">
      <alignment horizontal="center" vertical="top" wrapText="1"/>
    </xf>
    <xf numFmtId="2" fontId="11" fillId="10" borderId="120" xfId="0" applyNumberFormat="1" applyFont="1" applyFill="1" applyBorder="1" applyAlignment="1" applyProtection="1">
      <alignment horizontal="center" vertical="top" wrapText="1"/>
    </xf>
    <xf numFmtId="0" fontId="13" fillId="10" borderId="257" xfId="0" applyFont="1" applyFill="1" applyBorder="1" applyAlignment="1" applyProtection="1">
      <alignment horizontal="center" vertical="top" wrapText="1"/>
    </xf>
    <xf numFmtId="0" fontId="13" fillId="10" borderId="251" xfId="0" applyFont="1" applyFill="1" applyBorder="1" applyAlignment="1" applyProtection="1">
      <alignment horizontal="center" vertical="top" wrapText="1"/>
    </xf>
    <xf numFmtId="0" fontId="13" fillId="6" borderId="160" xfId="0" applyFont="1" applyFill="1" applyBorder="1" applyAlignment="1" applyProtection="1">
      <alignment horizontal="center" vertical="top" wrapText="1"/>
    </xf>
    <xf numFmtId="0" fontId="13" fillId="6" borderId="12" xfId="0" applyFont="1" applyFill="1" applyBorder="1" applyAlignment="1" applyProtection="1">
      <alignment horizontal="center" vertical="top" wrapText="1"/>
    </xf>
    <xf numFmtId="0" fontId="12" fillId="6" borderId="214" xfId="0" applyFont="1" applyFill="1" applyBorder="1" applyAlignment="1" applyProtection="1">
      <alignment horizontal="center" vertical="top" wrapText="1"/>
    </xf>
    <xf numFmtId="0" fontId="71" fillId="6" borderId="205" xfId="0" applyFont="1" applyFill="1" applyBorder="1" applyAlignment="1" applyProtection="1">
      <alignment horizontal="center" vertical="top" wrapText="1"/>
    </xf>
    <xf numFmtId="0" fontId="12" fillId="0" borderId="73" xfId="0" applyFont="1" applyFill="1" applyBorder="1" applyAlignment="1" applyProtection="1">
      <alignment horizontal="center" vertical="center" wrapText="1"/>
    </xf>
    <xf numFmtId="1" fontId="11" fillId="10" borderId="0" xfId="0" applyNumberFormat="1" applyFont="1" applyFill="1" applyBorder="1" applyAlignment="1" applyProtection="1">
      <alignment horizontal="center" vertical="top" wrapText="1"/>
    </xf>
    <xf numFmtId="1" fontId="11" fillId="4" borderId="0" xfId="0" applyNumberFormat="1" applyFont="1" applyFill="1" applyBorder="1" applyAlignment="1" applyProtection="1">
      <alignment horizontal="center" vertical="top" wrapText="1"/>
    </xf>
    <xf numFmtId="3" fontId="11" fillId="0" borderId="0" xfId="0" applyNumberFormat="1" applyFont="1" applyFill="1" applyBorder="1" applyAlignment="1" applyProtection="1">
      <alignment horizontal="center" vertical="top" wrapText="1"/>
    </xf>
    <xf numFmtId="0" fontId="44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vertical="top" wrapText="1"/>
    </xf>
    <xf numFmtId="3" fontId="68" fillId="0" borderId="0" xfId="0" applyNumberFormat="1" applyFont="1" applyFill="1" applyBorder="1" applyAlignment="1" applyProtection="1">
      <alignment horizontal="center" vertical="top" wrapText="1"/>
    </xf>
    <xf numFmtId="2" fontId="68" fillId="0" borderId="0" xfId="0" applyNumberFormat="1" applyFont="1" applyFill="1" applyBorder="1" applyAlignment="1" applyProtection="1">
      <alignment horizontal="center" vertical="top" wrapText="1"/>
    </xf>
    <xf numFmtId="0" fontId="29" fillId="7" borderId="89" xfId="0" applyFont="1" applyFill="1" applyBorder="1" applyAlignment="1" applyProtection="1">
      <alignment horizontal="center" vertical="center" wrapText="1"/>
    </xf>
    <xf numFmtId="0" fontId="11" fillId="6" borderId="255" xfId="0" applyFont="1" applyFill="1" applyBorder="1" applyAlignment="1" applyProtection="1">
      <alignment horizontal="center" vertical="top" wrapText="1"/>
    </xf>
    <xf numFmtId="0" fontId="11" fillId="4" borderId="255" xfId="0" applyFont="1" applyFill="1" applyBorder="1" applyAlignment="1" applyProtection="1">
      <alignment horizontal="center" vertical="top" wrapText="1"/>
    </xf>
    <xf numFmtId="0" fontId="12" fillId="7" borderId="255" xfId="0" applyFont="1" applyFill="1" applyBorder="1" applyAlignment="1" applyProtection="1">
      <alignment horizontal="center" vertical="top" wrapText="1"/>
    </xf>
    <xf numFmtId="2" fontId="12" fillId="6" borderId="76" xfId="0" applyNumberFormat="1" applyFont="1" applyFill="1" applyBorder="1" applyAlignment="1" applyProtection="1">
      <alignment horizontal="center" vertical="center" wrapText="1"/>
    </xf>
    <xf numFmtId="0" fontId="12" fillId="4" borderId="75" xfId="0" applyFont="1" applyFill="1" applyBorder="1" applyAlignment="1" applyProtection="1">
      <alignment horizontal="center" vertical="center" wrapText="1"/>
    </xf>
    <xf numFmtId="2" fontId="12" fillId="4" borderId="76" xfId="0" applyNumberFormat="1" applyFont="1" applyFill="1" applyBorder="1" applyAlignment="1" applyProtection="1">
      <alignment horizontal="center" vertical="center" wrapText="1"/>
    </xf>
    <xf numFmtId="0" fontId="12" fillId="7" borderId="75" xfId="0" applyFont="1" applyFill="1" applyBorder="1" applyAlignment="1" applyProtection="1">
      <alignment horizontal="center" vertical="center" wrapText="1"/>
    </xf>
    <xf numFmtId="2" fontId="12" fillId="7" borderId="76" xfId="0" applyNumberFormat="1" applyFont="1" applyFill="1" applyBorder="1" applyAlignment="1" applyProtection="1">
      <alignment horizontal="center" vertical="center" wrapText="1"/>
    </xf>
    <xf numFmtId="2" fontId="12" fillId="10" borderId="76" xfId="0" applyNumberFormat="1" applyFont="1" applyFill="1" applyBorder="1" applyAlignment="1" applyProtection="1">
      <alignment horizontal="center" vertical="center" wrapText="1"/>
    </xf>
    <xf numFmtId="2" fontId="54" fillId="10" borderId="190" xfId="0" applyNumberFormat="1" applyFont="1" applyFill="1" applyBorder="1" applyAlignment="1" applyProtection="1">
      <alignment horizontal="center" vertical="top" wrapText="1"/>
    </xf>
    <xf numFmtId="3" fontId="11" fillId="7" borderId="190" xfId="0" applyNumberFormat="1" applyFont="1" applyFill="1" applyBorder="1" applyAlignment="1" applyProtection="1">
      <alignment horizontal="center" vertical="top" wrapText="1"/>
    </xf>
    <xf numFmtId="3" fontId="11" fillId="6" borderId="190" xfId="0" applyNumberFormat="1" applyFont="1" applyFill="1" applyBorder="1" applyAlignment="1" applyProtection="1">
      <alignment horizontal="center" vertical="top" wrapText="1"/>
    </xf>
    <xf numFmtId="3" fontId="11" fillId="4" borderId="190" xfId="0" applyNumberFormat="1" applyFont="1" applyFill="1" applyBorder="1" applyAlignment="1" applyProtection="1">
      <alignment horizontal="center" vertical="top" wrapText="1"/>
    </xf>
    <xf numFmtId="3" fontId="11" fillId="6" borderId="250" xfId="0" applyNumberFormat="1" applyFont="1" applyFill="1" applyBorder="1" applyAlignment="1" applyProtection="1">
      <alignment horizontal="center" vertical="top" wrapText="1"/>
    </xf>
    <xf numFmtId="0" fontId="71" fillId="0" borderId="34" xfId="0" applyFont="1" applyFill="1" applyBorder="1" applyAlignment="1" applyProtection="1">
      <alignment horizontal="left" vertical="top" wrapText="1"/>
    </xf>
    <xf numFmtId="2" fontId="15" fillId="10" borderId="258" xfId="0" applyNumberFormat="1" applyFont="1" applyFill="1" applyBorder="1" applyAlignment="1" applyProtection="1">
      <alignment horizontal="center" vertical="top" wrapText="1"/>
    </xf>
    <xf numFmtId="0" fontId="71" fillId="0" borderId="190" xfId="0" applyFont="1" applyFill="1" applyBorder="1" applyAlignment="1" applyProtection="1">
      <alignment vertical="top" wrapText="1"/>
    </xf>
    <xf numFmtId="2" fontId="12" fillId="6" borderId="261" xfId="0" applyNumberFormat="1" applyFont="1" applyFill="1" applyBorder="1" applyAlignment="1" applyProtection="1">
      <alignment horizontal="center" vertical="top" wrapText="1"/>
    </xf>
    <xf numFmtId="0" fontId="13" fillId="6" borderId="262" xfId="0" applyFont="1" applyFill="1" applyBorder="1" applyAlignment="1" applyProtection="1">
      <alignment horizontal="center" vertical="top" wrapText="1"/>
    </xf>
    <xf numFmtId="0" fontId="13" fillId="6" borderId="179" xfId="0" applyFont="1" applyFill="1" applyBorder="1" applyAlignment="1" applyProtection="1">
      <alignment horizontal="center" vertical="top" wrapText="1"/>
    </xf>
    <xf numFmtId="0" fontId="12" fillId="6" borderId="32" xfId="0" applyFont="1" applyFill="1" applyBorder="1" applyAlignment="1" applyProtection="1">
      <alignment horizontal="center" vertical="top" wrapText="1"/>
    </xf>
    <xf numFmtId="0" fontId="71" fillId="6" borderId="259" xfId="0" applyFont="1" applyFill="1" applyBorder="1" applyAlignment="1" applyProtection="1">
      <alignment horizontal="center" vertical="top" wrapText="1"/>
    </xf>
    <xf numFmtId="0" fontId="12" fillId="6" borderId="260" xfId="0" applyFont="1" applyFill="1" applyBorder="1" applyAlignment="1" applyProtection="1">
      <alignment horizontal="center" vertical="top" wrapText="1"/>
    </xf>
    <xf numFmtId="2" fontId="12" fillId="4" borderId="261" xfId="0" applyNumberFormat="1" applyFont="1" applyFill="1" applyBorder="1" applyAlignment="1" applyProtection="1">
      <alignment horizontal="center" vertical="top" wrapText="1"/>
    </xf>
    <xf numFmtId="0" fontId="12" fillId="4" borderId="262" xfId="0" applyFont="1" applyFill="1" applyBorder="1" applyAlignment="1" applyProtection="1">
      <alignment horizontal="center" vertical="top" wrapText="1"/>
    </xf>
    <xf numFmtId="0" fontId="12" fillId="4" borderId="179" xfId="0" applyFont="1" applyFill="1" applyBorder="1" applyAlignment="1" applyProtection="1">
      <alignment horizontal="center" vertical="top" wrapText="1"/>
    </xf>
    <xf numFmtId="0" fontId="12" fillId="4" borderId="32" xfId="0" applyFont="1" applyFill="1" applyBorder="1" applyAlignment="1" applyProtection="1">
      <alignment horizontal="center" vertical="top" wrapText="1"/>
    </xf>
    <xf numFmtId="0" fontId="12" fillId="4" borderId="263" xfId="0" applyFont="1" applyFill="1" applyBorder="1" applyAlignment="1" applyProtection="1">
      <alignment horizontal="center" vertical="top" wrapText="1"/>
    </xf>
    <xf numFmtId="0" fontId="12" fillId="4" borderId="260" xfId="0" applyFont="1" applyFill="1" applyBorder="1" applyAlignment="1" applyProtection="1">
      <alignment horizontal="center" vertical="top" wrapText="1"/>
    </xf>
    <xf numFmtId="2" fontId="12" fillId="7" borderId="261" xfId="0" applyNumberFormat="1" applyFont="1" applyFill="1" applyBorder="1" applyAlignment="1" applyProtection="1">
      <alignment horizontal="center" vertical="top" wrapText="1"/>
    </xf>
    <xf numFmtId="0" fontId="12" fillId="7" borderId="262" xfId="0" applyFont="1" applyFill="1" applyBorder="1" applyAlignment="1" applyProtection="1">
      <alignment horizontal="center" vertical="top" wrapText="1"/>
    </xf>
    <xf numFmtId="0" fontId="12" fillId="7" borderId="179" xfId="0" applyFont="1" applyFill="1" applyBorder="1" applyAlignment="1" applyProtection="1">
      <alignment horizontal="center" vertical="top" wrapText="1"/>
    </xf>
    <xf numFmtId="0" fontId="12" fillId="7" borderId="170" xfId="0" applyFont="1" applyFill="1" applyBorder="1" applyAlignment="1" applyProtection="1">
      <alignment horizontal="center" vertical="top" wrapText="1"/>
    </xf>
    <xf numFmtId="0" fontId="12" fillId="7" borderId="263" xfId="0" applyFont="1" applyFill="1" applyBorder="1" applyAlignment="1" applyProtection="1">
      <alignment horizontal="center" vertical="top" wrapText="1"/>
    </xf>
    <xf numFmtId="0" fontId="12" fillId="7" borderId="260" xfId="0" applyFont="1" applyFill="1" applyBorder="1" applyAlignment="1" applyProtection="1">
      <alignment horizontal="center" vertical="top" wrapText="1"/>
    </xf>
    <xf numFmtId="0" fontId="40" fillId="0" borderId="0" xfId="0" applyFont="1" applyBorder="1" applyAlignment="1">
      <alignment vertical="top"/>
    </xf>
    <xf numFmtId="49" fontId="40" fillId="0" borderId="0" xfId="0" applyNumberFormat="1" applyFont="1" applyFill="1" applyAlignment="1" applyProtection="1">
      <alignment horizontal="left" vertical="top"/>
    </xf>
    <xf numFmtId="0" fontId="129" fillId="4" borderId="0" xfId="0" applyFont="1" applyFill="1" applyAlignment="1" applyProtection="1">
      <alignment horizontal="left" vertical="top"/>
    </xf>
    <xf numFmtId="0" fontId="33" fillId="0" borderId="0" xfId="0" applyFont="1" applyFill="1" applyBorder="1" applyAlignment="1" applyProtection="1">
      <alignment horizontal="right" vertical="top"/>
    </xf>
    <xf numFmtId="0" fontId="130" fillId="0" borderId="0" xfId="0" applyFont="1" applyFill="1" applyAlignment="1" applyProtection="1">
      <alignment horizontal="left" vertical="top" wrapText="1"/>
    </xf>
    <xf numFmtId="4" fontId="11" fillId="0" borderId="0" xfId="0" applyNumberFormat="1" applyFont="1" applyFill="1" applyBorder="1" applyAlignment="1" applyProtection="1">
      <alignment horizontal="center" vertical="top" wrapText="1"/>
    </xf>
    <xf numFmtId="49" fontId="17" fillId="0" borderId="23" xfId="0" applyNumberFormat="1" applyFont="1" applyBorder="1" applyAlignment="1">
      <alignment vertical="top" wrapText="1"/>
    </xf>
    <xf numFmtId="0" fontId="17" fillId="0" borderId="24" xfId="0" applyFont="1" applyBorder="1" applyAlignment="1">
      <alignment vertical="top" wrapText="1"/>
    </xf>
    <xf numFmtId="49" fontId="47" fillId="0" borderId="30" xfId="0" applyNumberFormat="1" applyFont="1" applyFill="1" applyBorder="1" applyAlignment="1">
      <alignment horizontal="center" vertical="top"/>
    </xf>
    <xf numFmtId="0" fontId="13" fillId="6" borderId="264" xfId="0" applyFont="1" applyFill="1" applyBorder="1" applyAlignment="1" applyProtection="1">
      <alignment horizontal="center" vertical="top" wrapText="1"/>
    </xf>
    <xf numFmtId="4" fontId="13" fillId="6" borderId="167" xfId="0" applyNumberFormat="1" applyFont="1" applyFill="1" applyBorder="1" applyAlignment="1" applyProtection="1">
      <alignment horizontal="center" vertical="top" wrapText="1"/>
    </xf>
    <xf numFmtId="0" fontId="13" fillId="4" borderId="166" xfId="0" applyFont="1" applyFill="1" applyBorder="1" applyAlignment="1" applyProtection="1">
      <alignment horizontal="center" vertical="top" wrapText="1"/>
    </xf>
    <xf numFmtId="4" fontId="13" fillId="4" borderId="167" xfId="0" applyNumberFormat="1" applyFont="1" applyFill="1" applyBorder="1" applyAlignment="1" applyProtection="1">
      <alignment horizontal="center" vertical="top" wrapText="1"/>
    </xf>
    <xf numFmtId="0" fontId="13" fillId="7" borderId="166" xfId="0" applyFont="1" applyFill="1" applyBorder="1" applyAlignment="1" applyProtection="1">
      <alignment horizontal="center" vertical="top" wrapText="1"/>
    </xf>
    <xf numFmtId="4" fontId="13" fillId="7" borderId="167" xfId="0" applyNumberFormat="1" applyFont="1" applyFill="1" applyBorder="1" applyAlignment="1" applyProtection="1">
      <alignment horizontal="center" vertical="top" wrapText="1"/>
    </xf>
    <xf numFmtId="0" fontId="11" fillId="10" borderId="98" xfId="0" applyFont="1" applyFill="1" applyBorder="1" applyAlignment="1" applyProtection="1">
      <alignment horizontal="center" vertical="top" wrapText="1"/>
    </xf>
    <xf numFmtId="0" fontId="17" fillId="0" borderId="192" xfId="0" applyFont="1" applyFill="1" applyBorder="1" applyAlignment="1" applyProtection="1">
      <alignment horizontal="left" vertical="top" wrapText="1"/>
    </xf>
    <xf numFmtId="49" fontId="19" fillId="0" borderId="265" xfId="0" applyNumberFormat="1" applyFont="1" applyFill="1" applyBorder="1" applyAlignment="1" applyProtection="1">
      <alignment horizontal="right" vertical="top" wrapText="1"/>
    </xf>
    <xf numFmtId="0" fontId="17" fillId="0" borderId="248" xfId="0" applyFont="1" applyBorder="1" applyAlignment="1">
      <alignment horizontal="center" vertical="center"/>
    </xf>
    <xf numFmtId="0" fontId="16" fillId="0" borderId="30" xfId="0" applyFont="1" applyFill="1" applyBorder="1" applyAlignment="1" applyProtection="1">
      <alignment horizontal="center" vertical="top"/>
    </xf>
    <xf numFmtId="0" fontId="16" fillId="0" borderId="266" xfId="0" applyFont="1" applyFill="1" applyBorder="1" applyAlignment="1" applyProtection="1">
      <alignment horizontal="left" vertical="top" wrapText="1"/>
    </xf>
    <xf numFmtId="0" fontId="16" fillId="0" borderId="267" xfId="0" applyFont="1" applyFill="1" applyBorder="1" applyAlignment="1" applyProtection="1">
      <alignment horizontal="center" vertical="top"/>
    </xf>
    <xf numFmtId="0" fontId="16" fillId="0" borderId="268" xfId="0" applyFont="1" applyFill="1" applyBorder="1" applyAlignment="1" applyProtection="1">
      <alignment horizontal="left" vertical="top" wrapText="1"/>
    </xf>
    <xf numFmtId="0" fontId="11" fillId="0" borderId="266" xfId="0" applyFont="1" applyFill="1" applyBorder="1" applyAlignment="1" applyProtection="1">
      <alignment horizontal="left" vertical="top"/>
    </xf>
    <xf numFmtId="0" fontId="11" fillId="10" borderId="265" xfId="0" applyFont="1" applyFill="1" applyBorder="1" applyAlignment="1" applyProtection="1">
      <alignment horizontal="center" vertical="top" wrapText="1"/>
    </xf>
    <xf numFmtId="0" fontId="11" fillId="10" borderId="248" xfId="0" applyFont="1" applyFill="1" applyBorder="1" applyAlignment="1" applyProtection="1">
      <alignment horizontal="center" vertical="top" wrapText="1"/>
    </xf>
    <xf numFmtId="0" fontId="17" fillId="0" borderId="190" xfId="0" applyFont="1" applyFill="1" applyBorder="1" applyAlignment="1" applyProtection="1">
      <alignment horizontal="left" vertical="top" wrapText="1"/>
    </xf>
    <xf numFmtId="0" fontId="32" fillId="0" borderId="0" xfId="0" applyFont="1" applyFill="1" applyBorder="1" applyAlignment="1">
      <alignment horizontal="center" vertical="top"/>
    </xf>
    <xf numFmtId="0" fontId="8" fillId="0" borderId="195" xfId="0" applyFont="1" applyFill="1" applyBorder="1" applyAlignment="1" applyProtection="1">
      <alignment horizontal="right" vertical="top" wrapText="1"/>
    </xf>
    <xf numFmtId="0" fontId="32" fillId="0" borderId="195" xfId="0" applyFont="1" applyFill="1" applyBorder="1" applyAlignment="1">
      <alignment horizontal="center" vertical="top"/>
    </xf>
    <xf numFmtId="49" fontId="32" fillId="0" borderId="195" xfId="0" applyNumberFormat="1" applyFont="1" applyFill="1" applyBorder="1" applyAlignment="1">
      <alignment vertical="top" wrapText="1"/>
    </xf>
    <xf numFmtId="0" fontId="13" fillId="0" borderId="195" xfId="0" applyFont="1" applyFill="1" applyBorder="1" applyAlignment="1" applyProtection="1">
      <alignment horizontal="center" vertical="top" wrapText="1"/>
    </xf>
    <xf numFmtId="4" fontId="13" fillId="0" borderId="195" xfId="0" applyNumberFormat="1" applyFont="1" applyFill="1" applyBorder="1" applyAlignment="1" applyProtection="1">
      <alignment horizontal="center" vertical="top" wrapText="1"/>
    </xf>
    <xf numFmtId="0" fontId="7" fillId="0" borderId="195" xfId="0" applyFont="1" applyFill="1" applyBorder="1" applyAlignment="1" applyProtection="1">
      <alignment horizontal="left" vertical="top" wrapText="1"/>
    </xf>
    <xf numFmtId="49" fontId="32" fillId="0" borderId="0" xfId="0" applyNumberFormat="1" applyFont="1" applyFill="1" applyBorder="1" applyAlignment="1">
      <alignment vertical="top" wrapText="1"/>
    </xf>
    <xf numFmtId="0" fontId="11" fillId="0" borderId="43" xfId="0" applyFont="1" applyFill="1" applyBorder="1" applyAlignment="1" applyProtection="1">
      <alignment horizontal="left" vertical="top" wrapText="1"/>
    </xf>
    <xf numFmtId="1" fontId="11" fillId="0" borderId="0" xfId="0" applyNumberFormat="1" applyFont="1" applyFill="1" applyBorder="1" applyAlignment="1" applyProtection="1">
      <alignment horizontal="left" vertical="top"/>
    </xf>
    <xf numFmtId="0" fontId="16" fillId="0" borderId="0" xfId="0" applyFont="1" applyFill="1" applyBorder="1" applyAlignment="1" applyProtection="1">
      <alignment horizontal="center" vertical="top" wrapText="1"/>
    </xf>
    <xf numFmtId="0" fontId="16" fillId="0" borderId="179" xfId="0" applyFont="1" applyFill="1" applyBorder="1" applyAlignment="1" applyProtection="1">
      <alignment horizontal="left" vertical="top" wrapText="1"/>
    </xf>
    <xf numFmtId="0" fontId="16" fillId="0" borderId="179" xfId="0" applyFont="1" applyFill="1" applyBorder="1" applyAlignment="1" applyProtection="1">
      <alignment horizontal="left" vertical="top"/>
    </xf>
    <xf numFmtId="0" fontId="107" fillId="0" borderId="43" xfId="0" applyFont="1" applyFill="1" applyBorder="1" applyAlignment="1" applyProtection="1">
      <alignment horizontal="right" vertical="top" wrapText="1"/>
    </xf>
    <xf numFmtId="0" fontId="16" fillId="0" borderId="40" xfId="0" applyFont="1" applyFill="1" applyBorder="1" applyAlignment="1" applyProtection="1">
      <alignment horizontal="center" vertical="top" wrapText="1"/>
    </xf>
    <xf numFmtId="0" fontId="103" fillId="0" borderId="185" xfId="0" applyFont="1" applyFill="1" applyBorder="1" applyAlignment="1">
      <alignment horizontal="center" vertical="center"/>
    </xf>
    <xf numFmtId="0" fontId="106" fillId="0" borderId="185" xfId="0" applyFont="1" applyFill="1" applyBorder="1" applyAlignment="1" applyProtection="1">
      <alignment horizontal="center" vertical="top" wrapText="1"/>
    </xf>
    <xf numFmtId="4" fontId="106" fillId="0" borderId="185" xfId="0" applyNumberFormat="1" applyFont="1" applyFill="1" applyBorder="1" applyAlignment="1" applyProtection="1">
      <alignment horizontal="center" vertical="top" wrapText="1"/>
    </xf>
    <xf numFmtId="0" fontId="100" fillId="0" borderId="185" xfId="0" applyFont="1" applyFill="1" applyBorder="1" applyAlignment="1" applyProtection="1">
      <alignment horizontal="left" vertical="top" wrapText="1"/>
    </xf>
    <xf numFmtId="0" fontId="16" fillId="0" borderId="43" xfId="0" applyFont="1" applyFill="1" applyBorder="1" applyAlignment="1" applyProtection="1">
      <alignment horizontal="center" vertical="top" wrapText="1"/>
    </xf>
    <xf numFmtId="0" fontId="32" fillId="0" borderId="185" xfId="0" applyFont="1" applyFill="1" applyBorder="1" applyAlignment="1">
      <alignment horizontal="center" vertical="top"/>
    </xf>
    <xf numFmtId="0" fontId="13" fillId="0" borderId="185" xfId="0" applyFont="1" applyFill="1" applyBorder="1" applyAlignment="1" applyProtection="1">
      <alignment horizontal="center" vertical="top" wrapText="1"/>
    </xf>
    <xf numFmtId="0" fontId="12" fillId="0" borderId="185" xfId="0" applyFont="1" applyFill="1" applyBorder="1" applyAlignment="1" applyProtection="1">
      <alignment horizontal="center" vertical="top" wrapText="1"/>
    </xf>
    <xf numFmtId="49" fontId="32" fillId="0" borderId="194" xfId="0" applyNumberFormat="1" applyFont="1" applyFill="1" applyBorder="1" applyAlignment="1" applyProtection="1">
      <alignment horizontal="center" vertical="top" wrapText="1"/>
    </xf>
    <xf numFmtId="187" fontId="34" fillId="0" borderId="40" xfId="0" applyNumberFormat="1" applyFont="1" applyFill="1" applyBorder="1" applyAlignment="1" applyProtection="1">
      <alignment horizontal="left" vertical="top"/>
    </xf>
    <xf numFmtId="0" fontId="16" fillId="0" borderId="32" xfId="0" applyFont="1" applyFill="1" applyBorder="1" applyAlignment="1" applyProtection="1">
      <alignment horizontal="center" vertical="top" wrapText="1"/>
    </xf>
    <xf numFmtId="0" fontId="105" fillId="0" borderId="0" xfId="0" applyFont="1" applyFill="1" applyBorder="1" applyAlignment="1" applyProtection="1">
      <alignment horizontal="left" vertical="top" wrapText="1"/>
    </xf>
    <xf numFmtId="0" fontId="17" fillId="0" borderId="40" xfId="0" applyFont="1" applyFill="1" applyBorder="1" applyAlignment="1" applyProtection="1">
      <alignment horizontal="left" vertical="top" wrapText="1"/>
    </xf>
    <xf numFmtId="0" fontId="16" fillId="0" borderId="43" xfId="0" applyFont="1" applyFill="1" applyBorder="1" applyAlignment="1" applyProtection="1">
      <alignment horizontal="left" vertical="top" wrapText="1"/>
    </xf>
    <xf numFmtId="0" fontId="16" fillId="0" borderId="262" xfId="0" applyFont="1" applyFill="1" applyBorder="1" applyAlignment="1" applyProtection="1">
      <alignment horizontal="left" vertical="top" wrapText="1"/>
    </xf>
    <xf numFmtId="0" fontId="17" fillId="0" borderId="32" xfId="0" applyFont="1" applyFill="1" applyBorder="1" applyAlignment="1" applyProtection="1">
      <alignment horizontal="left" vertical="top" wrapText="1"/>
    </xf>
    <xf numFmtId="0" fontId="114" fillId="0" borderId="185" xfId="0" applyFont="1" applyFill="1" applyBorder="1" applyAlignment="1" applyProtection="1">
      <alignment horizontal="center" vertical="top" wrapText="1"/>
    </xf>
    <xf numFmtId="0" fontId="64" fillId="0" borderId="0" xfId="0" applyFont="1" applyFill="1" applyBorder="1" applyAlignment="1">
      <alignment vertical="top"/>
    </xf>
    <xf numFmtId="0" fontId="117" fillId="0" borderId="185" xfId="0" applyFont="1" applyFill="1" applyBorder="1" applyAlignment="1">
      <alignment horizontal="center" vertical="top" wrapText="1"/>
    </xf>
    <xf numFmtId="3" fontId="11" fillId="0" borderId="185" xfId="0" applyNumberFormat="1" applyFont="1" applyFill="1" applyBorder="1" applyAlignment="1" applyProtection="1">
      <alignment horizontal="center" vertical="top" wrapText="1"/>
    </xf>
    <xf numFmtId="4" fontId="11" fillId="0" borderId="185" xfId="0" applyNumberFormat="1" applyFont="1" applyFill="1" applyBorder="1" applyAlignment="1" applyProtection="1">
      <alignment horizontal="center" vertical="top" wrapText="1"/>
    </xf>
    <xf numFmtId="0" fontId="7" fillId="0" borderId="255" xfId="0" applyFont="1" applyFill="1" applyBorder="1" applyAlignment="1" applyProtection="1">
      <alignment horizontal="left" vertical="top" wrapText="1"/>
    </xf>
    <xf numFmtId="0" fontId="32" fillId="0" borderId="30" xfId="0" applyFont="1" applyFill="1" applyBorder="1" applyAlignment="1">
      <alignment horizontal="center" vertical="top"/>
    </xf>
    <xf numFmtId="0" fontId="34" fillId="0" borderId="30" xfId="0" applyFont="1" applyFill="1" applyBorder="1" applyAlignment="1" applyProtection="1">
      <alignment horizontal="left" vertical="top"/>
    </xf>
    <xf numFmtId="0" fontId="16" fillId="0" borderId="30" xfId="0" applyFont="1" applyFill="1" applyBorder="1" applyAlignment="1" applyProtection="1">
      <alignment horizontal="center" vertical="top" wrapText="1"/>
    </xf>
    <xf numFmtId="1" fontId="11" fillId="0" borderId="185" xfId="0" applyNumberFormat="1" applyFont="1" applyFill="1" applyBorder="1" applyAlignment="1" applyProtection="1">
      <alignment horizontal="center" vertical="top" wrapText="1"/>
    </xf>
    <xf numFmtId="0" fontId="13" fillId="0" borderId="268" xfId="0" applyFont="1" applyFill="1" applyBorder="1" applyAlignment="1" applyProtection="1">
      <alignment horizontal="left" vertical="top" wrapText="1"/>
    </xf>
    <xf numFmtId="49" fontId="7" fillId="0" borderId="0" xfId="0" applyNumberFormat="1" applyFont="1" applyFill="1" applyBorder="1" applyAlignment="1" applyProtection="1">
      <alignment horizontal="left" vertical="top"/>
    </xf>
    <xf numFmtId="0" fontId="17" fillId="0" borderId="267" xfId="0" applyFont="1" applyFill="1" applyBorder="1" applyAlignment="1" applyProtection="1">
      <alignment horizontal="left" vertical="top" wrapText="1"/>
    </xf>
    <xf numFmtId="0" fontId="17" fillId="0" borderId="195" xfId="0" applyFont="1" applyFill="1" applyBorder="1" applyAlignment="1" applyProtection="1">
      <alignment horizontal="left" vertical="top" wrapText="1"/>
    </xf>
    <xf numFmtId="0" fontId="8" fillId="0" borderId="266" xfId="0" applyFont="1" applyFill="1" applyBorder="1" applyAlignment="1" applyProtection="1">
      <alignment horizontal="right" vertical="top" wrapText="1"/>
    </xf>
    <xf numFmtId="0" fontId="17" fillId="0" borderId="35" xfId="0" applyFont="1" applyFill="1" applyBorder="1" applyAlignment="1" applyProtection="1">
      <alignment horizontal="right" vertical="top"/>
    </xf>
    <xf numFmtId="0" fontId="17" fillId="5" borderId="76" xfId="0" applyFont="1" applyFill="1" applyBorder="1" applyAlignment="1" applyProtection="1">
      <alignment horizontal="left" vertical="top"/>
    </xf>
    <xf numFmtId="0" fontId="17" fillId="5" borderId="81" xfId="0" applyFont="1" applyFill="1" applyBorder="1" applyAlignment="1" applyProtection="1">
      <alignment horizontal="left" vertical="top"/>
    </xf>
    <xf numFmtId="0" fontId="17" fillId="0" borderId="16" xfId="0" applyFont="1" applyFill="1" applyBorder="1" applyAlignment="1" applyProtection="1">
      <alignment horizontal="center" vertical="top" wrapText="1"/>
    </xf>
    <xf numFmtId="49" fontId="17" fillId="0" borderId="16" xfId="0" applyNumberFormat="1" applyFont="1" applyFill="1" applyBorder="1" applyAlignment="1" applyProtection="1">
      <alignment horizontal="center" vertical="top" wrapText="1"/>
    </xf>
    <xf numFmtId="0" fontId="17" fillId="0" borderId="13" xfId="0" applyFont="1" applyFill="1" applyBorder="1" applyAlignment="1" applyProtection="1">
      <alignment horizontal="center" vertical="top" wrapText="1"/>
    </xf>
    <xf numFmtId="0" fontId="17" fillId="4" borderId="248" xfId="0" applyFont="1" applyFill="1" applyBorder="1" applyAlignment="1" applyProtection="1">
      <alignment horizontal="left" vertical="top" wrapText="1"/>
    </xf>
    <xf numFmtId="0" fontId="17" fillId="4" borderId="233" xfId="0" applyFont="1" applyFill="1" applyBorder="1" applyAlignment="1" applyProtection="1">
      <alignment horizontal="left" vertical="top" wrapText="1"/>
    </xf>
    <xf numFmtId="0" fontId="17" fillId="0" borderId="89" xfId="0" applyFont="1" applyFill="1" applyBorder="1" applyAlignment="1" applyProtection="1">
      <alignment horizontal="left" vertical="top" wrapText="1"/>
    </xf>
    <xf numFmtId="0" fontId="17" fillId="0" borderId="141" xfId="0" applyFont="1" applyFill="1" applyBorder="1" applyAlignment="1" applyProtection="1">
      <alignment horizontal="left" vertical="top" wrapText="1"/>
    </xf>
    <xf numFmtId="0" fontId="103" fillId="0" borderId="186" xfId="0" applyFont="1" applyFill="1" applyBorder="1" applyAlignment="1" applyProtection="1">
      <alignment horizontal="left" vertical="top" wrapText="1"/>
    </xf>
    <xf numFmtId="0" fontId="103" fillId="0" borderId="0" xfId="0" applyFont="1" applyFill="1" applyBorder="1" applyAlignment="1" applyProtection="1">
      <alignment horizontal="left" vertical="top" wrapText="1"/>
    </xf>
    <xf numFmtId="0" fontId="17" fillId="4" borderId="181" xfId="0" applyFont="1" applyFill="1" applyBorder="1" applyAlignment="1" applyProtection="1">
      <alignment horizontal="left" vertical="top" wrapText="1"/>
    </xf>
    <xf numFmtId="0" fontId="17" fillId="0" borderId="100" xfId="0" applyFont="1" applyFill="1" applyBorder="1" applyAlignment="1" applyProtection="1">
      <alignment horizontal="center" vertical="center" wrapText="1"/>
    </xf>
    <xf numFmtId="0" fontId="17" fillId="0" borderId="245" xfId="0" applyFont="1" applyFill="1" applyBorder="1" applyAlignment="1" applyProtection="1">
      <alignment horizontal="left" vertical="top" wrapText="1"/>
    </xf>
    <xf numFmtId="0" fontId="17" fillId="4" borderId="30" xfId="0" applyFont="1" applyFill="1" applyBorder="1" applyAlignment="1" applyProtection="1">
      <alignment horizontal="left" vertical="top" wrapText="1"/>
    </xf>
    <xf numFmtId="0" fontId="103" fillId="0" borderId="30" xfId="0" applyFont="1" applyFill="1" applyBorder="1" applyAlignment="1" applyProtection="1">
      <alignment horizontal="left" vertical="top" wrapText="1"/>
    </xf>
    <xf numFmtId="0" fontId="17" fillId="0" borderId="0" xfId="0" applyFont="1" applyFill="1" applyAlignment="1" applyProtection="1">
      <alignment vertical="top"/>
    </xf>
    <xf numFmtId="0" fontId="17" fillId="0" borderId="0" xfId="0" applyFont="1" applyFill="1" applyAlignment="1" applyProtection="1">
      <alignment horizontal="justify" vertical="top"/>
    </xf>
    <xf numFmtId="0" fontId="17" fillId="5" borderId="192" xfId="0" applyFont="1" applyFill="1" applyBorder="1" applyAlignment="1" applyProtection="1">
      <alignment horizontal="left" vertical="top"/>
    </xf>
    <xf numFmtId="0" fontId="17" fillId="5" borderId="30" xfId="0" applyFont="1" applyFill="1" applyBorder="1" applyAlignment="1" applyProtection="1">
      <alignment horizontal="left" vertical="top"/>
    </xf>
    <xf numFmtId="0" fontId="17" fillId="5" borderId="233" xfId="0" applyFont="1" applyFill="1" applyBorder="1" applyAlignment="1" applyProtection="1">
      <alignment horizontal="left" vertical="top"/>
    </xf>
    <xf numFmtId="0" fontId="132" fillId="4" borderId="76" xfId="0" applyFont="1" applyFill="1" applyBorder="1" applyAlignment="1" applyProtection="1">
      <alignment horizontal="left" vertical="top" wrapText="1"/>
    </xf>
    <xf numFmtId="0" fontId="132" fillId="4" borderId="233" xfId="0" applyFont="1" applyFill="1" applyBorder="1" applyAlignment="1" applyProtection="1">
      <alignment horizontal="left" vertical="top" wrapText="1"/>
    </xf>
    <xf numFmtId="49" fontId="17" fillId="0" borderId="190" xfId="0" applyNumberFormat="1" applyFont="1" applyFill="1" applyBorder="1" applyAlignment="1" applyProtection="1">
      <alignment horizontal="center" vertical="top" wrapText="1"/>
    </xf>
    <xf numFmtId="0" fontId="17" fillId="0" borderId="226" xfId="0" applyFont="1" applyFill="1" applyBorder="1" applyAlignment="1" applyProtection="1">
      <alignment horizontal="center" vertical="top" wrapText="1"/>
    </xf>
    <xf numFmtId="0" fontId="17" fillId="0" borderId="3" xfId="0" applyFont="1" applyFill="1" applyBorder="1" applyAlignment="1" applyProtection="1">
      <alignment horizontal="left" vertical="top" wrapText="1"/>
    </xf>
    <xf numFmtId="0" fontId="17" fillId="0" borderId="1" xfId="0" applyFont="1" applyFill="1" applyBorder="1" applyAlignment="1" applyProtection="1">
      <alignment horizontal="right" vertical="top"/>
    </xf>
    <xf numFmtId="0" fontId="17" fillId="0" borderId="34" xfId="0" applyFont="1" applyFill="1" applyBorder="1" applyAlignment="1" applyProtection="1">
      <alignment horizontal="center" vertical="top" wrapText="1"/>
    </xf>
    <xf numFmtId="0" fontId="17" fillId="0" borderId="250" xfId="0" applyFont="1" applyFill="1" applyBorder="1" applyAlignment="1" applyProtection="1">
      <alignment horizontal="center" vertical="top" wrapText="1"/>
    </xf>
    <xf numFmtId="0" fontId="17" fillId="4" borderId="76" xfId="0" applyFont="1" applyFill="1" applyBorder="1" applyAlignment="1" applyProtection="1">
      <alignment horizontal="left" vertical="top" wrapText="1"/>
    </xf>
    <xf numFmtId="0" fontId="17" fillId="0" borderId="19" xfId="0" applyFont="1" applyFill="1" applyBorder="1" applyAlignment="1" applyProtection="1">
      <alignment horizontal="left" vertical="top" wrapText="1"/>
    </xf>
    <xf numFmtId="0" fontId="17" fillId="0" borderId="0" xfId="0" applyFont="1" applyFill="1" applyProtection="1"/>
    <xf numFmtId="2" fontId="35" fillId="0" borderId="0" xfId="0" applyNumberFormat="1" applyFont="1" applyAlignment="1">
      <alignment horizontal="left" vertical="center"/>
    </xf>
    <xf numFmtId="2" fontId="35" fillId="0" borderId="0" xfId="0" applyNumberFormat="1" applyFont="1" applyAlignment="1">
      <alignment horizontal="center" vertical="center"/>
    </xf>
    <xf numFmtId="0" fontId="133" fillId="4" borderId="76" xfId="0" applyFont="1" applyFill="1" applyBorder="1" applyAlignment="1" applyProtection="1">
      <alignment horizontal="left" vertical="top" wrapText="1"/>
    </xf>
    <xf numFmtId="0" fontId="133" fillId="4" borderId="233" xfId="0" applyFont="1" applyFill="1" applyBorder="1" applyAlignment="1" applyProtection="1">
      <alignment horizontal="left" vertical="top" wrapText="1"/>
    </xf>
    <xf numFmtId="0" fontId="17" fillId="0" borderId="269" xfId="0" applyFont="1" applyFill="1" applyBorder="1" applyAlignment="1" applyProtection="1">
      <alignment horizontal="center" vertical="top" wrapText="1"/>
    </xf>
    <xf numFmtId="0" fontId="17" fillId="5" borderId="15" xfId="0" applyFont="1" applyFill="1" applyBorder="1" applyAlignment="1" applyProtection="1">
      <alignment horizontal="left" vertical="top" wrapText="1"/>
    </xf>
    <xf numFmtId="0" fontId="17" fillId="0" borderId="190" xfId="0" applyFont="1" applyFill="1" applyBorder="1" applyAlignment="1" applyProtection="1">
      <alignment horizontal="center" vertical="top"/>
    </xf>
    <xf numFmtId="0" fontId="17" fillId="0" borderId="99" xfId="0" applyFont="1" applyFill="1" applyBorder="1" applyAlignment="1" applyProtection="1">
      <alignment horizontal="center" vertical="top" wrapText="1"/>
    </xf>
    <xf numFmtId="0" fontId="17" fillId="4" borderId="140" xfId="0" applyFont="1" applyFill="1" applyBorder="1" applyAlignment="1" applyProtection="1">
      <alignment horizontal="left" vertical="top" wrapText="1"/>
    </xf>
    <xf numFmtId="0" fontId="17" fillId="4" borderId="140" xfId="0" applyFont="1" applyFill="1" applyBorder="1" applyAlignment="1" applyProtection="1">
      <alignment horizontal="right" vertical="top"/>
    </xf>
    <xf numFmtId="0" fontId="17" fillId="4" borderId="30" xfId="0" applyFont="1" applyFill="1" applyBorder="1" applyAlignment="1" applyProtection="1">
      <alignment horizontal="right" vertical="top"/>
    </xf>
    <xf numFmtId="0" fontId="17" fillId="0" borderId="228" xfId="0" applyFont="1" applyFill="1" applyBorder="1" applyAlignment="1" applyProtection="1">
      <alignment horizontal="center" vertical="top"/>
    </xf>
    <xf numFmtId="0" fontId="17" fillId="0" borderId="0" xfId="0" applyFont="1" applyFill="1" applyBorder="1" applyAlignment="1" applyProtection="1">
      <alignment horizontal="center" vertical="top"/>
    </xf>
    <xf numFmtId="0" fontId="17" fillId="4" borderId="247" xfId="0" applyFont="1" applyFill="1" applyBorder="1" applyAlignment="1" applyProtection="1">
      <alignment horizontal="center" vertical="top"/>
    </xf>
    <xf numFmtId="0" fontId="17" fillId="4" borderId="233" xfId="0" applyFont="1" applyFill="1" applyBorder="1" applyAlignment="1" applyProtection="1">
      <alignment horizontal="center" vertical="top" wrapText="1"/>
    </xf>
    <xf numFmtId="0" fontId="17" fillId="0" borderId="250" xfId="0" applyFont="1" applyFill="1" applyBorder="1" applyAlignment="1" applyProtection="1">
      <alignment horizontal="center" vertical="top"/>
    </xf>
    <xf numFmtId="0" fontId="73" fillId="0" borderId="190" xfId="0" applyFont="1" applyFill="1" applyBorder="1" applyAlignment="1" applyProtection="1">
      <alignment horizontal="center" vertical="top"/>
    </xf>
    <xf numFmtId="0" fontId="17" fillId="0" borderId="190" xfId="0" applyFont="1" applyFill="1" applyBorder="1" applyAlignment="1" applyProtection="1">
      <alignment horizontal="right" vertical="top"/>
    </xf>
    <xf numFmtId="0" fontId="103" fillId="0" borderId="0" xfId="0" applyFont="1" applyFill="1" applyBorder="1" applyAlignment="1" applyProtection="1">
      <alignment horizontal="right" vertical="top"/>
    </xf>
    <xf numFmtId="0" fontId="64" fillId="0" borderId="40" xfId="0" applyFont="1" applyFill="1" applyBorder="1" applyAlignment="1" applyProtection="1">
      <alignment horizontal="left" vertical="top"/>
    </xf>
    <xf numFmtId="0" fontId="30" fillId="0" borderId="0" xfId="0" applyFont="1" applyFill="1" applyBorder="1" applyAlignment="1" applyProtection="1">
      <alignment horizontal="left" vertical="top"/>
    </xf>
    <xf numFmtId="1" fontId="11" fillId="0" borderId="274" xfId="0" applyNumberFormat="1" applyFont="1" applyFill="1" applyBorder="1" applyAlignment="1" applyProtection="1">
      <alignment horizontal="center" vertical="top" wrapText="1"/>
    </xf>
    <xf numFmtId="0" fontId="17" fillId="0" borderId="275" xfId="0" applyFont="1" applyFill="1" applyBorder="1" applyAlignment="1" applyProtection="1">
      <alignment horizontal="center" vertical="top"/>
    </xf>
    <xf numFmtId="0" fontId="43" fillId="0" borderId="274" xfId="0" applyFont="1" applyFill="1" applyBorder="1" applyAlignment="1">
      <alignment horizontal="center" vertical="top" wrapText="1"/>
    </xf>
    <xf numFmtId="1" fontId="16" fillId="0" borderId="274" xfId="0" applyNumberFormat="1" applyFont="1" applyFill="1" applyBorder="1" applyAlignment="1" applyProtection="1">
      <alignment horizontal="center" vertical="top" wrapText="1"/>
    </xf>
    <xf numFmtId="1" fontId="63" fillId="0" borderId="274" xfId="0" applyNumberFormat="1" applyFont="1" applyFill="1" applyBorder="1" applyAlignment="1" applyProtection="1">
      <alignment horizontal="center" vertical="top" wrapText="1"/>
    </xf>
    <xf numFmtId="0" fontId="16" fillId="0" borderId="276" xfId="0" applyFont="1" applyFill="1" applyBorder="1" applyAlignment="1" applyProtection="1">
      <alignment horizontal="left" vertical="top" wrapText="1"/>
    </xf>
    <xf numFmtId="0" fontId="17" fillId="6" borderId="0" xfId="0" applyFont="1" applyFill="1" applyBorder="1" applyAlignment="1" applyProtection="1">
      <alignment horizontal="center" vertical="center" wrapText="1"/>
    </xf>
    <xf numFmtId="0" fontId="17" fillId="4" borderId="0" xfId="0" applyFont="1" applyFill="1" applyBorder="1" applyAlignment="1" applyProtection="1">
      <alignment horizontal="center" vertical="center" wrapText="1"/>
    </xf>
    <xf numFmtId="0" fontId="17" fillId="7" borderId="0" xfId="0" applyFont="1" applyFill="1" applyBorder="1" applyAlignment="1" applyProtection="1">
      <alignment horizontal="center" vertical="center" wrapText="1"/>
    </xf>
    <xf numFmtId="0" fontId="17" fillId="10" borderId="0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2" fontId="17" fillId="0" borderId="0" xfId="0" applyNumberFormat="1" applyFont="1" applyFill="1" applyBorder="1" applyAlignment="1" applyProtection="1">
      <alignment horizontal="center" vertical="center" wrapText="1"/>
    </xf>
    <xf numFmtId="0" fontId="7" fillId="4" borderId="0" xfId="0" applyFont="1" applyFill="1" applyBorder="1" applyProtection="1"/>
    <xf numFmtId="0" fontId="8" fillId="0" borderId="277" xfId="0" applyFont="1" applyFill="1" applyBorder="1" applyAlignment="1" applyProtection="1">
      <alignment horizontal="right" vertical="top" wrapText="1"/>
    </xf>
    <xf numFmtId="0" fontId="43" fillId="0" borderId="271" xfId="0" applyFont="1" applyBorder="1" applyAlignment="1">
      <alignment horizontal="center" vertical="top"/>
    </xf>
    <xf numFmtId="0" fontId="17" fillId="6" borderId="43" xfId="0" applyFont="1" applyFill="1" applyBorder="1" applyAlignment="1" applyProtection="1">
      <alignment horizontal="center" vertical="center" wrapText="1"/>
    </xf>
    <xf numFmtId="2" fontId="17" fillId="6" borderId="30" xfId="0" applyNumberFormat="1" applyFont="1" applyFill="1" applyBorder="1" applyAlignment="1" applyProtection="1">
      <alignment horizontal="center" vertical="center" wrapText="1"/>
    </xf>
    <xf numFmtId="0" fontId="17" fillId="4" borderId="98" xfId="0" applyFont="1" applyFill="1" applyBorder="1" applyAlignment="1" applyProtection="1">
      <alignment horizontal="center" vertical="center" wrapText="1"/>
    </xf>
    <xf numFmtId="2" fontId="17" fillId="4" borderId="30" xfId="0" applyNumberFormat="1" applyFont="1" applyFill="1" applyBorder="1" applyAlignment="1" applyProtection="1">
      <alignment horizontal="center" vertical="center" wrapText="1"/>
    </xf>
    <xf numFmtId="0" fontId="17" fillId="7" borderId="98" xfId="0" applyFont="1" applyFill="1" applyBorder="1" applyAlignment="1" applyProtection="1">
      <alignment horizontal="center" vertical="center" wrapText="1"/>
    </xf>
    <xf numFmtId="2" fontId="17" fillId="7" borderId="30" xfId="0" applyNumberFormat="1" applyFont="1" applyFill="1" applyBorder="1" applyAlignment="1" applyProtection="1">
      <alignment horizontal="center" vertical="center" wrapText="1"/>
    </xf>
    <xf numFmtId="0" fontId="17" fillId="10" borderId="98" xfId="0" applyFont="1" applyFill="1" applyBorder="1" applyAlignment="1" applyProtection="1">
      <alignment horizontal="center" vertical="center" wrapText="1"/>
    </xf>
    <xf numFmtId="2" fontId="17" fillId="10" borderId="30" xfId="0" applyNumberFormat="1" applyFont="1" applyFill="1" applyBorder="1" applyAlignment="1" applyProtection="1">
      <alignment horizontal="center" vertical="center" wrapText="1"/>
    </xf>
    <xf numFmtId="0" fontId="43" fillId="0" borderId="185" xfId="0" applyFont="1" applyFill="1" applyBorder="1" applyAlignment="1">
      <alignment horizontal="center" vertical="top"/>
    </xf>
    <xf numFmtId="0" fontId="17" fillId="0" borderId="185" xfId="0" applyFont="1" applyFill="1" applyBorder="1" applyAlignment="1" applyProtection="1">
      <alignment horizontal="center" vertical="center" wrapText="1"/>
    </xf>
    <xf numFmtId="2" fontId="17" fillId="0" borderId="185" xfId="0" applyNumberFormat="1" applyFont="1" applyFill="1" applyBorder="1" applyAlignment="1" applyProtection="1">
      <alignment horizontal="center" vertical="center" wrapText="1"/>
    </xf>
    <xf numFmtId="0" fontId="17" fillId="0" borderId="186" xfId="0" applyFont="1" applyFill="1" applyBorder="1" applyAlignment="1" applyProtection="1">
      <alignment horizontal="left" vertical="top" wrapText="1"/>
    </xf>
    <xf numFmtId="3" fontId="40" fillId="0" borderId="250" xfId="0" applyNumberFormat="1" applyFont="1" applyFill="1" applyBorder="1" applyAlignment="1" applyProtection="1">
      <alignment horizontal="center" vertical="top" wrapText="1"/>
    </xf>
    <xf numFmtId="0" fontId="134" fillId="0" borderId="82" xfId="0" applyFont="1" applyBorder="1" applyAlignment="1">
      <alignment horizontal="center" vertical="top"/>
    </xf>
    <xf numFmtId="0" fontId="134" fillId="0" borderId="86" xfId="0" applyFont="1" applyBorder="1" applyAlignment="1">
      <alignment vertical="top"/>
    </xf>
    <xf numFmtId="0" fontId="134" fillId="0" borderId="40" xfId="0" applyFont="1" applyBorder="1" applyAlignment="1">
      <alignment horizontal="center" vertical="top"/>
    </xf>
    <xf numFmtId="0" fontId="134" fillId="0" borderId="14" xfId="0" applyFont="1" applyBorder="1" applyAlignment="1">
      <alignment vertical="top"/>
    </xf>
    <xf numFmtId="0" fontId="134" fillId="0" borderId="133" xfId="0" applyFont="1" applyFill="1" applyBorder="1" applyAlignment="1">
      <alignment vertical="top" wrapText="1"/>
    </xf>
    <xf numFmtId="0" fontId="134" fillId="0" borderId="24" xfId="0" applyFont="1" applyFill="1" applyBorder="1" applyAlignment="1">
      <alignment vertical="top" wrapText="1"/>
    </xf>
    <xf numFmtId="0" fontId="134" fillId="0" borderId="182" xfId="0" applyFont="1" applyBorder="1" applyAlignment="1">
      <alignment vertical="top" wrapText="1"/>
    </xf>
    <xf numFmtId="0" fontId="134" fillId="0" borderId="24" xfId="0" applyFont="1" applyBorder="1" applyAlignment="1">
      <alignment vertical="top" wrapText="1"/>
    </xf>
    <xf numFmtId="0" fontId="137" fillId="0" borderId="40" xfId="0" applyFont="1" applyFill="1" applyBorder="1" applyAlignment="1">
      <alignment horizontal="center" vertical="top"/>
    </xf>
    <xf numFmtId="0" fontId="134" fillId="0" borderId="59" xfId="0" applyFont="1" applyBorder="1" applyAlignment="1">
      <alignment vertical="top" wrapText="1"/>
    </xf>
    <xf numFmtId="0" fontId="103" fillId="0" borderId="40" xfId="0" applyFont="1" applyFill="1" applyBorder="1" applyAlignment="1">
      <alignment horizontal="center" vertical="top"/>
    </xf>
    <xf numFmtId="0" fontId="103" fillId="0" borderId="185" xfId="0" applyFont="1" applyFill="1" applyBorder="1" applyAlignment="1">
      <alignment horizontal="center" vertical="top"/>
    </xf>
    <xf numFmtId="0" fontId="108" fillId="0" borderId="185" xfId="0" applyFont="1" applyFill="1" applyBorder="1" applyAlignment="1" applyProtection="1">
      <alignment horizontal="center" vertical="center"/>
    </xf>
    <xf numFmtId="2" fontId="108" fillId="0" borderId="185" xfId="0" applyNumberFormat="1" applyFont="1" applyFill="1" applyBorder="1" applyAlignment="1" applyProtection="1">
      <alignment horizontal="center" vertical="center"/>
    </xf>
    <xf numFmtId="0" fontId="103" fillId="0" borderId="186" xfId="0" applyFont="1" applyFill="1" applyBorder="1" applyAlignment="1" applyProtection="1">
      <alignment horizontal="right" vertical="top"/>
    </xf>
    <xf numFmtId="0" fontId="16" fillId="0" borderId="79" xfId="0" applyFont="1" applyFill="1" applyBorder="1" applyAlignment="1" applyProtection="1">
      <alignment horizontal="left" vertical="top" wrapText="1"/>
    </xf>
    <xf numFmtId="0" fontId="17" fillId="0" borderId="79" xfId="0" applyFont="1" applyFill="1" applyBorder="1" applyAlignment="1" applyProtection="1">
      <alignment horizontal="left" vertical="top" wrapText="1"/>
    </xf>
    <xf numFmtId="49" fontId="111" fillId="0" borderId="0" xfId="0" applyNumberFormat="1" applyFont="1" applyFill="1" applyBorder="1" applyAlignment="1">
      <alignment horizontal="left" vertical="top" wrapText="1"/>
    </xf>
    <xf numFmtId="0" fontId="103" fillId="0" borderId="43" xfId="0" applyFont="1" applyFill="1" applyBorder="1" applyAlignment="1" applyProtection="1">
      <alignment horizontal="left" vertical="center"/>
    </xf>
    <xf numFmtId="0" fontId="16" fillId="4" borderId="277" xfId="0" applyFont="1" applyFill="1" applyBorder="1" applyAlignment="1" applyProtection="1">
      <alignment horizontal="left" vertical="center"/>
    </xf>
    <xf numFmtId="0" fontId="50" fillId="4" borderId="76" xfId="0" applyFont="1" applyFill="1" applyBorder="1" applyAlignment="1">
      <alignment horizontal="center" vertical="top" wrapText="1"/>
    </xf>
    <xf numFmtId="0" fontId="8" fillId="4" borderId="276" xfId="0" applyFont="1" applyFill="1" applyBorder="1" applyAlignment="1" applyProtection="1">
      <alignment horizontal="right" vertical="top" wrapText="1"/>
    </xf>
    <xf numFmtId="0" fontId="35" fillId="4" borderId="267" xfId="0" applyFont="1" applyFill="1" applyBorder="1" applyAlignment="1">
      <alignment horizontal="center" vertical="top"/>
    </xf>
    <xf numFmtId="0" fontId="16" fillId="0" borderId="93" xfId="0" applyFont="1" applyFill="1" applyBorder="1" applyAlignment="1" applyProtection="1">
      <alignment horizontal="left" vertical="center"/>
    </xf>
    <xf numFmtId="49" fontId="32" fillId="0" borderId="0" xfId="0" applyNumberFormat="1" applyFont="1" applyFill="1" applyBorder="1" applyAlignment="1">
      <alignment horizontal="left" vertical="top"/>
    </xf>
    <xf numFmtId="0" fontId="47" fillId="0" borderId="0" xfId="0" applyFont="1" applyFill="1" applyBorder="1" applyAlignment="1" applyProtection="1">
      <alignment horizontal="center" vertical="center"/>
    </xf>
    <xf numFmtId="2" fontId="46" fillId="0" borderId="185" xfId="0" applyNumberFormat="1" applyFont="1" applyFill="1" applyBorder="1" applyAlignment="1" applyProtection="1">
      <alignment horizontal="center" vertical="center"/>
    </xf>
    <xf numFmtId="0" fontId="46" fillId="0" borderId="185" xfId="0" applyFont="1" applyFill="1" applyBorder="1" applyAlignment="1" applyProtection="1">
      <alignment horizontal="center" vertical="center"/>
    </xf>
    <xf numFmtId="0" fontId="46" fillId="6" borderId="270" xfId="0" applyFont="1" applyFill="1" applyBorder="1" applyAlignment="1" applyProtection="1">
      <alignment horizontal="center" vertical="center"/>
    </xf>
    <xf numFmtId="0" fontId="47" fillId="6" borderId="185" xfId="0" applyFont="1" applyFill="1" applyBorder="1" applyAlignment="1" applyProtection="1">
      <alignment horizontal="center" vertical="center"/>
    </xf>
    <xf numFmtId="2" fontId="47" fillId="6" borderId="199" xfId="0" applyNumberFormat="1" applyFont="1" applyFill="1" applyBorder="1" applyAlignment="1" applyProtection="1">
      <alignment horizontal="center" vertical="center"/>
    </xf>
    <xf numFmtId="0" fontId="47" fillId="4" borderId="185" xfId="0" applyFont="1" applyFill="1" applyBorder="1" applyAlignment="1" applyProtection="1">
      <alignment horizontal="center" vertical="center"/>
    </xf>
    <xf numFmtId="0" fontId="127" fillId="0" borderId="185" xfId="0" applyFont="1" applyFill="1" applyBorder="1" applyAlignment="1" applyProtection="1">
      <alignment horizontal="center" vertical="center"/>
    </xf>
    <xf numFmtId="2" fontId="46" fillId="4" borderId="185" xfId="0" applyNumberFormat="1" applyFont="1" applyFill="1" applyBorder="1" applyAlignment="1" applyProtection="1">
      <alignment horizontal="center" vertical="center"/>
    </xf>
    <xf numFmtId="0" fontId="46" fillId="7" borderId="270" xfId="0" applyFont="1" applyFill="1" applyBorder="1" applyAlignment="1" applyProtection="1">
      <alignment horizontal="center" vertical="center"/>
    </xf>
    <xf numFmtId="0" fontId="12" fillId="0" borderId="185" xfId="0" applyFont="1" applyFill="1" applyBorder="1" applyAlignment="1" applyProtection="1">
      <alignment horizontal="center" vertical="center"/>
    </xf>
    <xf numFmtId="2" fontId="46" fillId="7" borderId="199" xfId="0" applyNumberFormat="1" applyFont="1" applyFill="1" applyBorder="1" applyAlignment="1" applyProtection="1">
      <alignment horizontal="center" vertical="center"/>
    </xf>
    <xf numFmtId="0" fontId="46" fillId="10" borderId="184" xfId="0" applyFont="1" applyFill="1" applyBorder="1" applyAlignment="1" applyProtection="1">
      <alignment horizontal="center" vertical="center"/>
    </xf>
    <xf numFmtId="2" fontId="46" fillId="10" borderId="186" xfId="0" applyNumberFormat="1" applyFont="1" applyFill="1" applyBorder="1" applyAlignment="1" applyProtection="1">
      <alignment horizontal="center" vertical="center"/>
    </xf>
    <xf numFmtId="0" fontId="33" fillId="0" borderId="185" xfId="0" applyFont="1" applyFill="1" applyBorder="1" applyAlignment="1">
      <alignment horizontal="center" vertical="top"/>
    </xf>
    <xf numFmtId="0" fontId="47" fillId="0" borderId="185" xfId="0" applyFont="1" applyFill="1" applyBorder="1" applyAlignment="1" applyProtection="1">
      <alignment horizontal="center" vertical="center"/>
    </xf>
    <xf numFmtId="0" fontId="17" fillId="0" borderId="186" xfId="0" applyFont="1" applyFill="1" applyBorder="1" applyAlignment="1" applyProtection="1">
      <alignment horizontal="right" vertical="top"/>
    </xf>
    <xf numFmtId="0" fontId="16" fillId="0" borderId="277" xfId="0" applyFont="1" applyFill="1" applyBorder="1" applyAlignment="1" applyProtection="1">
      <alignment horizontal="left" vertical="center"/>
    </xf>
    <xf numFmtId="0" fontId="43" fillId="0" borderId="133" xfId="0" applyFont="1" applyBorder="1" applyAlignment="1">
      <alignment vertical="top"/>
    </xf>
    <xf numFmtId="0" fontId="11" fillId="6" borderId="277" xfId="0" applyFont="1" applyFill="1" applyBorder="1" applyAlignment="1" applyProtection="1">
      <alignment horizontal="center" vertical="top" wrapText="1"/>
    </xf>
    <xf numFmtId="0" fontId="11" fillId="6" borderId="89" xfId="0" applyFont="1" applyFill="1" applyBorder="1" applyAlignment="1" applyProtection="1">
      <alignment horizontal="center" vertical="top" wrapText="1"/>
    </xf>
    <xf numFmtId="2" fontId="11" fillId="6" borderId="76" xfId="0" applyNumberFormat="1" applyFont="1" applyFill="1" applyBorder="1" applyAlignment="1" applyProtection="1">
      <alignment horizontal="center" vertical="top" wrapText="1"/>
    </xf>
    <xf numFmtId="0" fontId="11" fillId="4" borderId="277" xfId="0" applyFont="1" applyFill="1" applyBorder="1" applyAlignment="1" applyProtection="1">
      <alignment horizontal="center" vertical="top" wrapText="1"/>
    </xf>
    <xf numFmtId="2" fontId="11" fillId="4" borderId="76" xfId="0" applyNumberFormat="1" applyFont="1" applyFill="1" applyBorder="1" applyAlignment="1" applyProtection="1">
      <alignment horizontal="center" vertical="top" wrapText="1"/>
    </xf>
    <xf numFmtId="0" fontId="11" fillId="7" borderId="277" xfId="0" applyFont="1" applyFill="1" applyBorder="1" applyAlignment="1" applyProtection="1">
      <alignment horizontal="center" vertical="top" wrapText="1"/>
    </xf>
    <xf numFmtId="2" fontId="12" fillId="7" borderId="76" xfId="0" applyNumberFormat="1" applyFont="1" applyFill="1" applyBorder="1" applyAlignment="1" applyProtection="1">
      <alignment horizontal="center" vertical="top" wrapText="1"/>
    </xf>
    <xf numFmtId="0" fontId="11" fillId="10" borderId="277" xfId="0" applyFont="1" applyFill="1" applyBorder="1" applyAlignment="1" applyProtection="1">
      <alignment horizontal="center" vertical="top" wrapText="1"/>
    </xf>
    <xf numFmtId="2" fontId="12" fillId="10" borderId="76" xfId="0" applyNumberFormat="1" applyFont="1" applyFill="1" applyBorder="1" applyAlignment="1" applyProtection="1">
      <alignment horizontal="center" vertical="top" wrapText="1"/>
    </xf>
    <xf numFmtId="187" fontId="103" fillId="0" borderId="30" xfId="0" applyNumberFormat="1" applyFont="1" applyFill="1" applyBorder="1" applyAlignment="1" applyProtection="1">
      <alignment horizontal="center" vertical="top" wrapText="1"/>
    </xf>
    <xf numFmtId="0" fontId="19" fillId="0" borderId="266" xfId="0" applyFont="1" applyFill="1" applyBorder="1" applyAlignment="1" applyProtection="1">
      <alignment horizontal="right" vertical="top" wrapText="1"/>
    </xf>
    <xf numFmtId="0" fontId="15" fillId="6" borderId="190" xfId="0" applyFont="1" applyFill="1" applyBorder="1" applyAlignment="1" applyProtection="1">
      <alignment horizontal="center" vertical="top" wrapText="1"/>
    </xf>
    <xf numFmtId="0" fontId="15" fillId="4" borderId="190" xfId="0" applyFont="1" applyFill="1" applyBorder="1" applyAlignment="1" applyProtection="1">
      <alignment horizontal="center" vertical="top" wrapText="1"/>
    </xf>
    <xf numFmtId="0" fontId="15" fillId="7" borderId="190" xfId="0" applyFont="1" applyFill="1" applyBorder="1" applyAlignment="1" applyProtection="1">
      <alignment horizontal="center" vertical="top" wrapText="1"/>
    </xf>
    <xf numFmtId="0" fontId="27" fillId="0" borderId="190" xfId="0" applyFont="1" applyFill="1" applyBorder="1" applyAlignment="1" applyProtection="1">
      <alignment horizontal="left" vertical="top" wrapText="1"/>
    </xf>
    <xf numFmtId="0" fontId="106" fillId="0" borderId="280" xfId="0" applyFont="1" applyFill="1" applyBorder="1" applyAlignment="1" applyProtection="1">
      <alignment horizontal="center" vertical="center" wrapText="1"/>
    </xf>
    <xf numFmtId="0" fontId="100" fillId="0" borderId="280" xfId="0" applyFont="1" applyFill="1" applyBorder="1" applyAlignment="1" applyProtection="1">
      <alignment horizontal="center" vertical="center" wrapText="1"/>
    </xf>
    <xf numFmtId="0" fontId="100" fillId="0" borderId="280" xfId="0" applyFont="1" applyFill="1" applyBorder="1" applyAlignment="1" applyProtection="1">
      <alignment horizontal="left" vertical="top" wrapText="1"/>
    </xf>
    <xf numFmtId="0" fontId="106" fillId="0" borderId="281" xfId="0" applyFont="1" applyFill="1" applyBorder="1" applyAlignment="1" applyProtection="1">
      <alignment horizontal="left" vertical="top" wrapText="1"/>
    </xf>
    <xf numFmtId="0" fontId="55" fillId="0" borderId="279" xfId="0" applyFont="1" applyFill="1" applyBorder="1" applyAlignment="1" applyProtection="1">
      <alignment horizontal="left" vertical="top"/>
    </xf>
    <xf numFmtId="0" fontId="72" fillId="0" borderId="0" xfId="0" applyFont="1" applyFill="1" applyBorder="1" applyAlignment="1" applyProtection="1">
      <alignment horizontal="center" vertical="top" wrapText="1"/>
    </xf>
    <xf numFmtId="0" fontId="33" fillId="0" borderId="280" xfId="0" applyFont="1" applyFill="1" applyBorder="1" applyAlignment="1">
      <alignment horizontal="center" vertical="top" wrapText="1"/>
    </xf>
    <xf numFmtId="0" fontId="7" fillId="0" borderId="280" xfId="0" applyFont="1" applyFill="1" applyBorder="1" applyAlignment="1" applyProtection="1">
      <alignment horizontal="center" vertical="top" wrapText="1"/>
    </xf>
    <xf numFmtId="0" fontId="11" fillId="0" borderId="280" xfId="0" applyFont="1" applyFill="1" applyBorder="1" applyAlignment="1" applyProtection="1">
      <alignment horizontal="center" vertical="top" wrapText="1"/>
    </xf>
    <xf numFmtId="0" fontId="72" fillId="0" borderId="280" xfId="0" applyFont="1" applyFill="1" applyBorder="1" applyAlignment="1" applyProtection="1">
      <alignment horizontal="center" vertical="top" wrapText="1"/>
    </xf>
    <xf numFmtId="0" fontId="54" fillId="0" borderId="281" xfId="0" applyFont="1" applyFill="1" applyBorder="1" applyAlignment="1" applyProtection="1">
      <alignment horizontal="center" vertical="top" wrapText="1"/>
    </xf>
    <xf numFmtId="49" fontId="32" fillId="0" borderId="267" xfId="0" applyNumberFormat="1" applyFont="1" applyFill="1" applyBorder="1" applyAlignment="1" applyProtection="1">
      <alignment horizontal="center" vertical="top" wrapText="1"/>
    </xf>
    <xf numFmtId="0" fontId="19" fillId="0" borderId="89" xfId="0" applyFont="1" applyFill="1" applyBorder="1" applyAlignment="1" applyProtection="1">
      <alignment horizontal="right" vertical="top" wrapText="1"/>
    </xf>
    <xf numFmtId="49" fontId="32" fillId="0" borderId="89" xfId="0" applyNumberFormat="1" applyFont="1" applyFill="1" applyBorder="1" applyAlignment="1" applyProtection="1">
      <alignment horizontal="center" vertical="top" wrapText="1"/>
    </xf>
    <xf numFmtId="0" fontId="32" fillId="0" borderId="89" xfId="0" applyFont="1" applyFill="1" applyBorder="1" applyAlignment="1" applyProtection="1">
      <alignment horizontal="left" vertical="top"/>
    </xf>
    <xf numFmtId="0" fontId="33" fillId="0" borderId="89" xfId="0" applyFont="1" applyFill="1" applyBorder="1" applyAlignment="1">
      <alignment horizontal="center" vertical="top" wrapText="1"/>
    </xf>
    <xf numFmtId="0" fontId="7" fillId="0" borderId="89" xfId="0" applyFont="1" applyFill="1" applyBorder="1" applyAlignment="1" applyProtection="1">
      <alignment horizontal="center" vertical="top" wrapText="1"/>
    </xf>
    <xf numFmtId="0" fontId="72" fillId="0" borderId="89" xfId="0" applyFont="1" applyFill="1" applyBorder="1" applyAlignment="1" applyProtection="1">
      <alignment horizontal="center" vertical="top" wrapText="1"/>
    </xf>
    <xf numFmtId="0" fontId="7" fillId="0" borderId="89" xfId="0" applyFont="1" applyFill="1" applyBorder="1" applyAlignment="1" applyProtection="1">
      <alignment horizontal="left" vertical="top"/>
    </xf>
    <xf numFmtId="0" fontId="27" fillId="0" borderId="89" xfId="0" applyFont="1" applyFill="1" applyBorder="1" applyAlignment="1" applyProtection="1">
      <alignment horizontal="left" vertical="top" wrapText="1"/>
    </xf>
    <xf numFmtId="0" fontId="0" fillId="0" borderId="0" xfId="0" applyFill="1" applyBorder="1" applyAlignment="1" applyProtection="1">
      <alignment vertical="center"/>
    </xf>
    <xf numFmtId="0" fontId="25" fillId="0" borderId="280" xfId="0" applyFont="1" applyFill="1" applyBorder="1" applyAlignment="1" applyProtection="1">
      <alignment horizontal="center" vertical="top" wrapText="1"/>
    </xf>
    <xf numFmtId="0" fontId="11" fillId="0" borderId="280" xfId="0" applyFont="1" applyFill="1" applyBorder="1" applyAlignment="1" applyProtection="1">
      <alignment horizontal="center" vertical="center" wrapText="1"/>
    </xf>
    <xf numFmtId="0" fontId="7" fillId="0" borderId="185" xfId="0" applyFont="1" applyFill="1" applyBorder="1" applyAlignment="1" applyProtection="1">
      <alignment horizontal="left" vertical="top" wrapText="1"/>
    </xf>
    <xf numFmtId="0" fontId="54" fillId="0" borderId="40" xfId="0" applyFont="1" applyFill="1" applyBorder="1" applyAlignment="1" applyProtection="1">
      <alignment horizontal="center" vertical="top" wrapText="1"/>
    </xf>
    <xf numFmtId="0" fontId="17" fillId="10" borderId="0" xfId="0" applyFont="1" applyFill="1" applyAlignment="1" applyProtection="1">
      <alignment horizontal="left" vertical="top" wrapText="1"/>
    </xf>
    <xf numFmtId="0" fontId="17" fillId="4" borderId="0" xfId="0" applyFont="1" applyFill="1" applyAlignment="1" applyProtection="1">
      <alignment horizontal="left" vertical="top" wrapText="1"/>
    </xf>
    <xf numFmtId="0" fontId="17" fillId="11" borderId="0" xfId="0" applyFont="1" applyFill="1" applyAlignment="1" applyProtection="1">
      <alignment horizontal="left" vertical="top" wrapText="1"/>
    </xf>
    <xf numFmtId="0" fontId="15" fillId="0" borderId="202" xfId="0" applyFont="1" applyFill="1" applyBorder="1" applyAlignment="1" applyProtection="1">
      <alignment horizontal="center" vertical="top" wrapText="1"/>
    </xf>
    <xf numFmtId="0" fontId="71" fillId="0" borderId="226" xfId="0" applyFont="1" applyFill="1" applyBorder="1" applyAlignment="1" applyProtection="1">
      <alignment horizontal="left" vertical="top" wrapText="1"/>
    </xf>
    <xf numFmtId="0" fontId="12" fillId="0" borderId="70" xfId="0" applyFont="1" applyFill="1" applyBorder="1" applyAlignment="1" applyProtection="1">
      <alignment horizontal="left" vertical="top" wrapText="1"/>
    </xf>
    <xf numFmtId="0" fontId="12" fillId="0" borderId="103" xfId="0" applyFont="1" applyFill="1" applyBorder="1" applyAlignment="1" applyProtection="1">
      <alignment horizontal="left" vertical="top" wrapText="1"/>
    </xf>
    <xf numFmtId="0" fontId="71" fillId="0" borderId="29" xfId="0" applyFont="1" applyFill="1" applyBorder="1" applyAlignment="1" applyProtection="1">
      <alignment horizontal="left" vertical="top" wrapText="1"/>
    </xf>
    <xf numFmtId="0" fontId="12" fillId="0" borderId="76" xfId="0" applyFont="1" applyFill="1" applyBorder="1" applyAlignment="1" applyProtection="1">
      <alignment horizontal="center" vertical="top" wrapText="1"/>
    </xf>
    <xf numFmtId="0" fontId="12" fillId="0" borderId="34" xfId="0" applyFont="1" applyFill="1" applyBorder="1" applyAlignment="1" applyProtection="1">
      <alignment horizontal="center" vertical="center" wrapText="1"/>
    </xf>
    <xf numFmtId="0" fontId="12" fillId="0" borderId="100" xfId="0" applyFont="1" applyFill="1" applyBorder="1" applyAlignment="1" applyProtection="1">
      <alignment horizontal="center" vertical="center" wrapText="1"/>
    </xf>
    <xf numFmtId="0" fontId="12" fillId="0" borderId="190" xfId="0" applyFont="1" applyFill="1" applyBorder="1" applyAlignment="1" applyProtection="1">
      <alignment horizontal="center" vertical="center" wrapText="1"/>
    </xf>
    <xf numFmtId="0" fontId="122" fillId="0" borderId="238" xfId="0" applyFont="1" applyFill="1" applyBorder="1" applyAlignment="1">
      <alignment vertical="center"/>
    </xf>
    <xf numFmtId="0" fontId="122" fillId="16" borderId="238" xfId="0" applyFont="1" applyFill="1" applyBorder="1" applyAlignment="1">
      <alignment vertical="center"/>
    </xf>
    <xf numFmtId="0" fontId="139" fillId="0" borderId="0" xfId="0" applyFont="1" applyFill="1" applyBorder="1" applyAlignment="1" applyProtection="1">
      <alignment horizontal="left" vertical="top" wrapText="1"/>
    </xf>
    <xf numFmtId="49" fontId="104" fillId="0" borderId="98" xfId="0" applyNumberFormat="1" applyFont="1" applyFill="1" applyBorder="1" applyAlignment="1" applyProtection="1">
      <alignment horizontal="right" vertical="top" wrapText="1"/>
    </xf>
    <xf numFmtId="49" fontId="103" fillId="0" borderId="30" xfId="0" applyNumberFormat="1" applyFont="1" applyFill="1" applyBorder="1" applyAlignment="1" applyProtection="1">
      <alignment horizontal="center" vertical="top" wrapText="1"/>
    </xf>
    <xf numFmtId="0" fontId="100" fillId="6" borderId="98" xfId="0" applyFont="1" applyFill="1" applyBorder="1" applyAlignment="1" applyProtection="1">
      <alignment horizontal="center" vertical="top" wrapText="1"/>
    </xf>
    <xf numFmtId="0" fontId="100" fillId="6" borderId="0" xfId="0" applyFont="1" applyFill="1" applyBorder="1" applyAlignment="1" applyProtection="1">
      <alignment horizontal="center" vertical="top" wrapText="1"/>
    </xf>
    <xf numFmtId="0" fontId="100" fillId="6" borderId="30" xfId="0" applyFont="1" applyFill="1" applyBorder="1" applyAlignment="1" applyProtection="1">
      <alignment horizontal="center" vertical="top" wrapText="1"/>
    </xf>
    <xf numFmtId="0" fontId="100" fillId="4" borderId="98" xfId="0" applyFont="1" applyFill="1" applyBorder="1" applyAlignment="1" applyProtection="1">
      <alignment horizontal="center" vertical="top" wrapText="1"/>
    </xf>
    <xf numFmtId="0" fontId="100" fillId="4" borderId="0" xfId="0" applyFont="1" applyFill="1" applyBorder="1" applyAlignment="1" applyProtection="1">
      <alignment horizontal="center" vertical="top" wrapText="1"/>
    </xf>
    <xf numFmtId="0" fontId="100" fillId="4" borderId="30" xfId="0" applyFont="1" applyFill="1" applyBorder="1" applyAlignment="1" applyProtection="1">
      <alignment horizontal="center" vertical="top" wrapText="1"/>
    </xf>
    <xf numFmtId="0" fontId="100" fillId="7" borderId="98" xfId="0" applyFont="1" applyFill="1" applyBorder="1" applyAlignment="1" applyProtection="1">
      <alignment horizontal="center" vertical="top" wrapText="1"/>
    </xf>
    <xf numFmtId="0" fontId="100" fillId="7" borderId="0" xfId="0" applyFont="1" applyFill="1" applyBorder="1" applyAlignment="1" applyProtection="1">
      <alignment horizontal="center" vertical="top" wrapText="1"/>
    </xf>
    <xf numFmtId="0" fontId="100" fillId="7" borderId="30" xfId="0" applyFont="1" applyFill="1" applyBorder="1" applyAlignment="1" applyProtection="1">
      <alignment horizontal="center" vertical="top" wrapText="1"/>
    </xf>
    <xf numFmtId="0" fontId="103" fillId="0" borderId="190" xfId="0" applyFont="1" applyFill="1" applyBorder="1" applyAlignment="1" applyProtection="1">
      <alignment horizontal="left" vertical="top" wrapText="1"/>
    </xf>
    <xf numFmtId="49" fontId="104" fillId="0" borderId="43" xfId="0" applyNumberFormat="1" applyFont="1" applyFill="1" applyBorder="1" applyAlignment="1" applyProtection="1">
      <alignment horizontal="right" vertical="top" wrapText="1"/>
    </xf>
    <xf numFmtId="0" fontId="130" fillId="0" borderId="0" xfId="0" applyFont="1" applyFill="1" applyBorder="1" applyAlignment="1" applyProtection="1">
      <alignment horizontal="left" vertical="top" wrapText="1"/>
    </xf>
    <xf numFmtId="0" fontId="130" fillId="0" borderId="179" xfId="0" applyFont="1" applyFill="1" applyBorder="1" applyAlignment="1" applyProtection="1">
      <alignment horizontal="left" vertical="top" wrapText="1"/>
    </xf>
    <xf numFmtId="0" fontId="100" fillId="0" borderId="185" xfId="0" applyFont="1" applyFill="1" applyBorder="1" applyAlignment="1" applyProtection="1">
      <alignment horizontal="center" vertical="top" wrapText="1"/>
    </xf>
    <xf numFmtId="49" fontId="19" fillId="0" borderId="277" xfId="0" applyNumberFormat="1" applyFont="1" applyFill="1" applyBorder="1" applyAlignment="1" applyProtection="1">
      <alignment horizontal="right" vertical="top" wrapText="1"/>
    </xf>
    <xf numFmtId="0" fontId="17" fillId="0" borderId="76" xfId="0" applyFont="1" applyBorder="1" applyAlignment="1">
      <alignment horizontal="center" vertical="top"/>
    </xf>
    <xf numFmtId="187" fontId="34" fillId="0" borderId="30" xfId="0" applyNumberFormat="1" applyFont="1" applyFill="1" applyBorder="1" applyAlignment="1" applyProtection="1">
      <alignment horizontal="left" vertical="top"/>
    </xf>
    <xf numFmtId="0" fontId="16" fillId="0" borderId="170" xfId="0" applyFont="1" applyFill="1" applyBorder="1" applyAlignment="1" applyProtection="1">
      <alignment horizontal="center" vertical="top" wrapText="1"/>
    </xf>
    <xf numFmtId="49" fontId="104" fillId="0" borderId="50" xfId="0" applyNumberFormat="1" applyFont="1" applyFill="1" applyBorder="1" applyAlignment="1" applyProtection="1">
      <alignment horizontal="right" vertical="top" wrapText="1"/>
    </xf>
    <xf numFmtId="49" fontId="19" fillId="0" borderId="43" xfId="0" applyNumberFormat="1" applyFont="1" applyFill="1" applyBorder="1" applyAlignment="1" applyProtection="1">
      <alignment horizontal="right" vertical="top" wrapText="1"/>
    </xf>
    <xf numFmtId="49" fontId="29" fillId="0" borderId="40" xfId="0" applyNumberFormat="1" applyFont="1" applyFill="1" applyBorder="1" applyAlignment="1" applyProtection="1">
      <alignment horizontal="center" vertical="top" wrapText="1"/>
    </xf>
    <xf numFmtId="0" fontId="45" fillId="0" borderId="190" xfId="0" applyFont="1" applyFill="1" applyBorder="1" applyAlignment="1" applyProtection="1">
      <alignment horizontal="center" vertical="top" wrapText="1"/>
    </xf>
    <xf numFmtId="0" fontId="12" fillId="10" borderId="98" xfId="0" applyFont="1" applyFill="1" applyBorder="1" applyAlignment="1" applyProtection="1">
      <alignment horizontal="left" vertical="top" wrapText="1"/>
    </xf>
    <xf numFmtId="0" fontId="12" fillId="10" borderId="0" xfId="0" applyFont="1" applyFill="1" applyBorder="1" applyAlignment="1" applyProtection="1">
      <alignment horizontal="left" vertical="top" wrapText="1"/>
    </xf>
    <xf numFmtId="0" fontId="12" fillId="10" borderId="30" xfId="0" applyFont="1" applyFill="1" applyBorder="1" applyAlignment="1" applyProtection="1">
      <alignment horizontal="left" vertical="top" wrapText="1"/>
    </xf>
    <xf numFmtId="0" fontId="7" fillId="0" borderId="185" xfId="0" applyFont="1" applyFill="1" applyBorder="1" applyAlignment="1" applyProtection="1">
      <alignment horizontal="center" vertical="top" wrapText="1"/>
    </xf>
    <xf numFmtId="0" fontId="17" fillId="0" borderId="199" xfId="0" applyFont="1" applyFill="1" applyBorder="1" applyAlignment="1" applyProtection="1">
      <alignment horizontal="left" vertical="top" wrapText="1"/>
    </xf>
    <xf numFmtId="0" fontId="55" fillId="0" borderId="270" xfId="0" applyFont="1" applyFill="1" applyBorder="1" applyAlignment="1" applyProtection="1">
      <alignment horizontal="left" vertical="top" wrapText="1"/>
    </xf>
    <xf numFmtId="49" fontId="134" fillId="0" borderId="76" xfId="0" applyNumberFormat="1" applyFont="1" applyBorder="1" applyAlignment="1">
      <alignment vertical="top" wrapText="1"/>
    </xf>
    <xf numFmtId="0" fontId="134" fillId="0" borderId="30" xfId="0" applyFont="1" applyFill="1" applyBorder="1" applyAlignment="1" applyProtection="1">
      <alignment horizontal="left" vertical="top"/>
    </xf>
    <xf numFmtId="0" fontId="128" fillId="0" borderId="185" xfId="0" applyFont="1" applyFill="1" applyBorder="1" applyAlignment="1" applyProtection="1">
      <alignment horizontal="left" vertical="top" wrapText="1"/>
    </xf>
    <xf numFmtId="0" fontId="17" fillId="0" borderId="270" xfId="0" applyFont="1" applyFill="1" applyBorder="1" applyAlignment="1">
      <alignment vertical="center"/>
    </xf>
    <xf numFmtId="0" fontId="136" fillId="0" borderId="0" xfId="0" applyFont="1" applyFill="1" applyBorder="1" applyAlignment="1" applyProtection="1">
      <alignment horizontal="left" vertical="top"/>
    </xf>
    <xf numFmtId="0" fontId="134" fillId="0" borderId="82" xfId="0" applyFont="1" applyFill="1" applyBorder="1" applyAlignment="1">
      <alignment horizontal="center" vertical="top"/>
    </xf>
    <xf numFmtId="0" fontId="134" fillId="0" borderId="23" xfId="0" applyFont="1" applyFill="1" applyBorder="1" applyAlignment="1">
      <alignment vertical="top"/>
    </xf>
    <xf numFmtId="0" fontId="134" fillId="0" borderId="40" xfId="0" applyFont="1" applyFill="1" applyBorder="1" applyAlignment="1">
      <alignment horizontal="center" vertical="top"/>
    </xf>
    <xf numFmtId="0" fontId="134" fillId="0" borderId="24" xfId="0" applyFont="1" applyFill="1" applyBorder="1" applyAlignment="1">
      <alignment vertical="top"/>
    </xf>
    <xf numFmtId="0" fontId="17" fillId="0" borderId="270" xfId="0" applyFont="1" applyFill="1" applyBorder="1" applyAlignment="1">
      <alignment vertical="top"/>
    </xf>
    <xf numFmtId="0" fontId="134" fillId="0" borderId="30" xfId="0" applyFont="1" applyFill="1" applyBorder="1" applyAlignment="1">
      <alignment horizontal="center" vertical="top"/>
    </xf>
    <xf numFmtId="0" fontId="134" fillId="0" borderId="40" xfId="0" applyFont="1" applyFill="1" applyBorder="1" applyAlignment="1">
      <alignment vertical="top"/>
    </xf>
    <xf numFmtId="0" fontId="136" fillId="0" borderId="98" xfId="0" applyFont="1" applyFill="1" applyBorder="1" applyAlignment="1" applyProtection="1">
      <alignment horizontal="left" vertical="top" wrapText="1"/>
    </xf>
    <xf numFmtId="0" fontId="134" fillId="0" borderId="31" xfId="0" applyFont="1" applyFill="1" applyBorder="1" applyAlignment="1">
      <alignment horizontal="center" vertical="top"/>
    </xf>
    <xf numFmtId="0" fontId="134" fillId="0" borderId="182" xfId="0" applyFont="1" applyFill="1" applyBorder="1" applyAlignment="1">
      <alignment vertical="top"/>
    </xf>
    <xf numFmtId="0" fontId="33" fillId="0" borderId="273" xfId="0" applyFont="1" applyFill="1" applyBorder="1" applyAlignment="1">
      <alignment vertical="top"/>
    </xf>
    <xf numFmtId="0" fontId="17" fillId="0" borderId="270" xfId="0" applyFont="1" applyFill="1" applyBorder="1" applyAlignment="1">
      <alignment vertical="top" wrapText="1"/>
    </xf>
    <xf numFmtId="0" fontId="136" fillId="0" borderId="43" xfId="0" applyFont="1" applyFill="1" applyBorder="1" applyAlignment="1">
      <alignment vertical="top" wrapText="1"/>
    </xf>
    <xf numFmtId="49" fontId="55" fillId="0" borderId="270" xfId="0" applyNumberFormat="1" applyFont="1" applyFill="1" applyBorder="1" applyAlignment="1">
      <alignment horizontal="left" vertical="top" wrapText="1"/>
    </xf>
    <xf numFmtId="49" fontId="33" fillId="0" borderId="21" xfId="0" applyNumberFormat="1" applyFont="1" applyBorder="1" applyAlignment="1">
      <alignment horizontal="left" vertical="top"/>
    </xf>
    <xf numFmtId="49" fontId="33" fillId="0" borderId="278" xfId="0" applyNumberFormat="1" applyFont="1" applyBorder="1" applyAlignment="1">
      <alignment horizontal="left" vertical="top"/>
    </xf>
    <xf numFmtId="49" fontId="33" fillId="0" borderId="270" xfId="0" applyNumberFormat="1" applyFont="1" applyFill="1" applyBorder="1" applyAlignment="1">
      <alignment horizontal="left" vertical="top"/>
    </xf>
    <xf numFmtId="49" fontId="17" fillId="0" borderId="163" xfId="0" applyNumberFormat="1" applyFont="1" applyFill="1" applyBorder="1" applyAlignment="1">
      <alignment horizontal="left" vertical="top"/>
    </xf>
    <xf numFmtId="0" fontId="134" fillId="0" borderId="192" xfId="0" applyFont="1" applyBorder="1" applyAlignment="1">
      <alignment horizontal="center" vertical="top" wrapText="1"/>
    </xf>
    <xf numFmtId="0" fontId="134" fillId="0" borderId="30" xfId="0" applyFont="1" applyBorder="1" applyAlignment="1">
      <alignment horizontal="center" vertical="top" wrapText="1"/>
    </xf>
    <xf numFmtId="0" fontId="134" fillId="0" borderId="81" xfId="0" applyFont="1" applyBorder="1" applyAlignment="1">
      <alignment horizontal="center" vertical="top" wrapText="1"/>
    </xf>
    <xf numFmtId="0" fontId="134" fillId="0" borderId="198" xfId="0" applyFont="1" applyBorder="1" applyAlignment="1">
      <alignment vertical="top" wrapText="1"/>
    </xf>
    <xf numFmtId="0" fontId="134" fillId="0" borderId="43" xfId="0" applyFont="1" applyBorder="1" applyAlignment="1">
      <alignment horizontal="center" vertical="center" wrapText="1"/>
    </xf>
    <xf numFmtId="0" fontId="17" fillId="0" borderId="279" xfId="0" applyFont="1" applyFill="1" applyBorder="1" applyAlignment="1" applyProtection="1">
      <alignment horizontal="left" vertical="top"/>
    </xf>
    <xf numFmtId="0" fontId="134" fillId="0" borderId="23" xfId="0" applyFont="1" applyBorder="1" applyAlignment="1">
      <alignment horizontal="center" vertical="top" wrapText="1"/>
    </xf>
    <xf numFmtId="0" fontId="17" fillId="0" borderId="98" xfId="0" applyFont="1" applyFill="1" applyBorder="1" applyAlignment="1" applyProtection="1">
      <alignment horizontal="left" vertical="top"/>
    </xf>
    <xf numFmtId="0" fontId="137" fillId="0" borderId="30" xfId="0" applyFont="1" applyFill="1" applyBorder="1" applyAlignment="1">
      <alignment horizontal="center" vertical="top" wrapText="1"/>
    </xf>
    <xf numFmtId="0" fontId="134" fillId="0" borderId="30" xfId="0" applyFont="1" applyFill="1" applyBorder="1" applyAlignment="1">
      <alignment vertical="top" wrapText="1"/>
    </xf>
    <xf numFmtId="0" fontId="134" fillId="0" borderId="190" xfId="0" applyFont="1" applyBorder="1" applyAlignment="1">
      <alignment vertical="top"/>
    </xf>
    <xf numFmtId="0" fontId="134" fillId="0" borderId="190" xfId="0" applyFont="1" applyFill="1" applyBorder="1" applyAlignment="1" applyProtection="1">
      <alignment horizontal="left" vertical="top"/>
    </xf>
    <xf numFmtId="0" fontId="16" fillId="0" borderId="270" xfId="0" applyFont="1" applyFill="1" applyBorder="1" applyAlignment="1" applyProtection="1">
      <alignment horizontal="left" vertical="top" wrapText="1"/>
    </xf>
    <xf numFmtId="0" fontId="12" fillId="0" borderId="199" xfId="0" applyFont="1" applyFill="1" applyBorder="1" applyAlignment="1" applyProtection="1">
      <alignment horizontal="left" vertical="top" wrapText="1"/>
    </xf>
    <xf numFmtId="0" fontId="17" fillId="0" borderId="186" xfId="0" applyFont="1" applyFill="1" applyBorder="1" applyAlignment="1" applyProtection="1">
      <alignment horizontal="left" vertical="top"/>
    </xf>
    <xf numFmtId="0" fontId="16" fillId="0" borderId="199" xfId="0" applyFont="1" applyFill="1" applyBorder="1" applyAlignment="1" applyProtection="1">
      <alignment horizontal="left" vertical="top" wrapText="1"/>
    </xf>
    <xf numFmtId="0" fontId="37" fillId="2" borderId="0" xfId="0" applyFont="1" applyFill="1" applyBorder="1" applyAlignment="1" applyProtection="1">
      <alignment horizontal="center" vertical="center"/>
    </xf>
    <xf numFmtId="0" fontId="46" fillId="2" borderId="35" xfId="0" applyFont="1" applyFill="1" applyBorder="1" applyAlignment="1" applyProtection="1">
      <alignment horizontal="center" vertical="center"/>
    </xf>
    <xf numFmtId="0" fontId="46" fillId="2" borderId="0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11" fillId="0" borderId="11" xfId="0" applyFont="1" applyFill="1" applyBorder="1" applyAlignment="1" applyProtection="1">
      <alignment horizontal="center" vertical="top" wrapText="1"/>
    </xf>
    <xf numFmtId="0" fontId="11" fillId="0" borderId="16" xfId="0" applyFont="1" applyFill="1" applyBorder="1" applyAlignment="1" applyProtection="1">
      <alignment horizontal="center" vertical="top" wrapText="1"/>
    </xf>
    <xf numFmtId="0" fontId="11" fillId="0" borderId="13" xfId="0" applyFont="1" applyFill="1" applyBorder="1" applyAlignment="1" applyProtection="1">
      <alignment horizontal="center" vertical="top" wrapText="1"/>
    </xf>
    <xf numFmtId="0" fontId="40" fillId="0" borderId="0" xfId="0" applyFont="1" applyFill="1" applyBorder="1" applyAlignment="1">
      <alignment horizontal="left" vertical="top"/>
    </xf>
    <xf numFmtId="0" fontId="71" fillId="6" borderId="43" xfId="0" applyFont="1" applyFill="1" applyBorder="1" applyAlignment="1" applyProtection="1">
      <alignment horizontal="center" vertical="top" wrapText="1"/>
    </xf>
    <xf numFmtId="1" fontId="12" fillId="6" borderId="0" xfId="0" applyNumberFormat="1" applyFont="1" applyFill="1" applyBorder="1" applyAlignment="1" applyProtection="1">
      <alignment horizontal="center" vertical="top" wrapText="1"/>
    </xf>
    <xf numFmtId="1" fontId="113" fillId="6" borderId="40" xfId="0" applyNumberFormat="1" applyFont="1" applyFill="1" applyBorder="1" applyAlignment="1" applyProtection="1">
      <alignment horizontal="center" vertical="top" wrapText="1"/>
    </xf>
    <xf numFmtId="1" fontId="12" fillId="4" borderId="43" xfId="0" applyNumberFormat="1" applyFont="1" applyFill="1" applyBorder="1" applyAlignment="1" applyProtection="1">
      <alignment horizontal="center" vertical="top" wrapText="1"/>
    </xf>
    <xf numFmtId="1" fontId="12" fillId="4" borderId="0" xfId="0" applyNumberFormat="1" applyFont="1" applyFill="1" applyBorder="1" applyAlignment="1" applyProtection="1">
      <alignment horizontal="center" vertical="top" wrapText="1"/>
    </xf>
    <xf numFmtId="1" fontId="113" fillId="4" borderId="40" xfId="0" applyNumberFormat="1" applyFont="1" applyFill="1" applyBorder="1" applyAlignment="1" applyProtection="1">
      <alignment horizontal="center" vertical="top" wrapText="1"/>
    </xf>
    <xf numFmtId="1" fontId="12" fillId="7" borderId="43" xfId="0" applyNumberFormat="1" applyFont="1" applyFill="1" applyBorder="1" applyAlignment="1" applyProtection="1">
      <alignment horizontal="center" vertical="top" wrapText="1"/>
    </xf>
    <xf numFmtId="1" fontId="12" fillId="7" borderId="0" xfId="0" applyNumberFormat="1" applyFont="1" applyFill="1" applyBorder="1" applyAlignment="1" applyProtection="1">
      <alignment horizontal="center" vertical="top" wrapText="1"/>
    </xf>
    <xf numFmtId="1" fontId="113" fillId="7" borderId="40" xfId="0" applyNumberFormat="1" applyFont="1" applyFill="1" applyBorder="1" applyAlignment="1" applyProtection="1">
      <alignment horizontal="center" vertical="top" wrapText="1"/>
    </xf>
    <xf numFmtId="1" fontId="12" fillId="10" borderId="98" xfId="0" applyNumberFormat="1" applyFont="1" applyFill="1" applyBorder="1" applyAlignment="1" applyProtection="1">
      <alignment horizontal="center" vertical="top" wrapText="1"/>
    </xf>
    <xf numFmtId="0" fontId="113" fillId="10" borderId="30" xfId="0" applyFont="1" applyFill="1" applyBorder="1" applyAlignment="1" applyProtection="1">
      <alignment horizontal="center" vertical="top" wrapText="1"/>
    </xf>
    <xf numFmtId="0" fontId="19" fillId="0" borderId="195" xfId="0" applyFont="1" applyFill="1" applyBorder="1" applyAlignment="1" applyProtection="1">
      <alignment horizontal="right" vertical="top" wrapText="1"/>
    </xf>
    <xf numFmtId="49" fontId="32" fillId="0" borderId="195" xfId="0" applyNumberFormat="1" applyFont="1" applyFill="1" applyBorder="1" applyAlignment="1" applyProtection="1">
      <alignment horizontal="center" vertical="top" wrapText="1"/>
    </xf>
    <xf numFmtId="0" fontId="7" fillId="0" borderId="195" xfId="0" applyFont="1" applyFill="1" applyBorder="1" applyAlignment="1" applyProtection="1">
      <alignment horizontal="center" vertical="top" wrapText="1"/>
    </xf>
    <xf numFmtId="0" fontId="11" fillId="0" borderId="195" xfId="0" applyFont="1" applyFill="1" applyBorder="1" applyAlignment="1" applyProtection="1">
      <alignment horizontal="center" vertical="top" wrapText="1"/>
    </xf>
    <xf numFmtId="0" fontId="72" fillId="0" borderId="195" xfId="0" applyFont="1" applyFill="1" applyBorder="1" applyAlignment="1" applyProtection="1">
      <alignment horizontal="center" vertical="top" wrapText="1"/>
    </xf>
    <xf numFmtId="0" fontId="54" fillId="0" borderId="195" xfId="0" applyFont="1" applyFill="1" applyBorder="1" applyAlignment="1" applyProtection="1">
      <alignment horizontal="center" vertical="top" wrapText="1"/>
    </xf>
    <xf numFmtId="0" fontId="134" fillId="0" borderId="0" xfId="0" applyFont="1" applyFill="1" applyBorder="1" applyAlignment="1" applyProtection="1">
      <alignment horizontal="left" vertical="top"/>
    </xf>
    <xf numFmtId="0" fontId="32" fillId="0" borderId="195" xfId="0" applyFont="1" applyFill="1" applyBorder="1" applyAlignment="1" applyProtection="1">
      <alignment horizontal="left" vertical="top"/>
    </xf>
    <xf numFmtId="0" fontId="33" fillId="0" borderId="195" xfId="0" applyFont="1" applyFill="1" applyBorder="1" applyAlignment="1">
      <alignment horizontal="center" vertical="top" wrapText="1"/>
    </xf>
    <xf numFmtId="0" fontId="136" fillId="0" borderId="0" xfId="0" applyFont="1" applyFill="1" applyAlignment="1" applyProtection="1">
      <alignment horizontal="left" vertical="top"/>
    </xf>
    <xf numFmtId="0" fontId="137" fillId="0" borderId="0" xfId="0" applyFont="1" applyFill="1" applyAlignment="1" applyProtection="1">
      <alignment horizontal="left" vertical="top"/>
    </xf>
    <xf numFmtId="0" fontId="17" fillId="0" borderId="0" xfId="0" applyFont="1" applyBorder="1" applyAlignment="1">
      <alignment vertical="top"/>
    </xf>
    <xf numFmtId="0" fontId="17" fillId="0" borderId="0" xfId="0" applyFont="1" applyFill="1" applyAlignment="1" applyProtection="1">
      <alignment horizontal="center" vertical="top" wrapText="1"/>
    </xf>
    <xf numFmtId="0" fontId="137" fillId="0" borderId="0" xfId="0" applyFont="1" applyFill="1" applyAlignment="1" applyProtection="1">
      <alignment horizontal="left" vertical="top" wrapText="1"/>
    </xf>
    <xf numFmtId="0" fontId="17" fillId="0" borderId="27" xfId="0" applyFont="1" applyFill="1" applyBorder="1" applyAlignment="1" applyProtection="1">
      <alignment horizontal="center" vertical="top" wrapText="1"/>
    </xf>
    <xf numFmtId="0" fontId="17" fillId="0" borderId="72" xfId="0" applyFont="1" applyFill="1" applyBorder="1" applyAlignment="1" applyProtection="1">
      <alignment horizontal="center" vertical="top" wrapText="1"/>
    </xf>
    <xf numFmtId="0" fontId="12" fillId="0" borderId="69" xfId="0" applyFont="1" applyFill="1" applyBorder="1" applyAlignment="1" applyProtection="1">
      <alignment horizontal="center" vertical="top" wrapText="1"/>
    </xf>
    <xf numFmtId="0" fontId="12" fillId="0" borderId="103" xfId="0" applyFont="1" applyFill="1" applyBorder="1" applyAlignment="1" applyProtection="1">
      <alignment horizontal="center" vertical="top" wrapText="1"/>
    </xf>
    <xf numFmtId="0" fontId="12" fillId="0" borderId="71" xfId="0" applyFont="1" applyFill="1" applyBorder="1" applyAlignment="1" applyProtection="1">
      <alignment horizontal="left" vertical="top" wrapText="1"/>
    </xf>
    <xf numFmtId="0" fontId="12" fillId="0" borderId="71" xfId="0" applyFont="1" applyFill="1" applyBorder="1" applyAlignment="1" applyProtection="1">
      <alignment horizontal="center" vertical="top" wrapText="1"/>
    </xf>
    <xf numFmtId="0" fontId="17" fillId="0" borderId="190" xfId="0" applyFont="1" applyFill="1" applyBorder="1" applyAlignment="1" applyProtection="1">
      <alignment horizontal="center" vertical="top" wrapText="1"/>
    </xf>
    <xf numFmtId="0" fontId="17" fillId="0" borderId="201" xfId="0" applyFont="1" applyFill="1" applyBorder="1" applyAlignment="1" applyProtection="1">
      <alignment horizontal="center" vertical="top" wrapText="1"/>
    </xf>
    <xf numFmtId="0" fontId="71" fillId="0" borderId="100" xfId="0" applyFont="1" applyFill="1" applyBorder="1" applyAlignment="1" applyProtection="1">
      <alignment horizontal="center" vertical="top" wrapText="1"/>
    </xf>
    <xf numFmtId="0" fontId="71" fillId="0" borderId="141" xfId="0" applyFont="1" applyFill="1" applyBorder="1" applyAlignment="1" applyProtection="1">
      <alignment horizontal="center" vertical="top" wrapText="1"/>
    </xf>
    <xf numFmtId="0" fontId="71" fillId="0" borderId="228" xfId="0" applyFont="1" applyFill="1" applyBorder="1" applyAlignment="1" applyProtection="1">
      <alignment horizontal="center" vertical="top" wrapText="1"/>
    </xf>
    <xf numFmtId="0" fontId="71" fillId="0" borderId="34" xfId="0" applyFont="1" applyFill="1" applyBorder="1" applyAlignment="1" applyProtection="1">
      <alignment horizontal="center" vertical="top" wrapText="1"/>
    </xf>
    <xf numFmtId="0" fontId="71" fillId="0" borderId="33" xfId="0" applyFont="1" applyFill="1" applyBorder="1" applyAlignment="1" applyProtection="1">
      <alignment horizontal="center" vertical="top" wrapText="1"/>
    </xf>
    <xf numFmtId="0" fontId="17" fillId="0" borderId="100" xfId="0" applyFont="1" applyFill="1" applyBorder="1" applyAlignment="1" applyProtection="1">
      <alignment horizontal="center" vertical="top" wrapText="1"/>
    </xf>
    <xf numFmtId="0" fontId="138" fillId="4" borderId="140" xfId="0" applyFont="1" applyFill="1" applyBorder="1" applyAlignment="1" applyProtection="1">
      <alignment horizontal="center" vertical="top" wrapText="1"/>
    </xf>
    <xf numFmtId="0" fontId="71" fillId="0" borderId="30" xfId="0" applyFont="1" applyFill="1" applyBorder="1" applyAlignment="1" applyProtection="1">
      <alignment horizontal="center" vertical="center" wrapText="1"/>
    </xf>
    <xf numFmtId="0" fontId="10" fillId="0" borderId="43" xfId="0" applyFont="1" applyFill="1" applyBorder="1" applyAlignment="1" applyProtection="1">
      <alignment horizontal="left" vertical="top"/>
    </xf>
    <xf numFmtId="0" fontId="71" fillId="0" borderId="73" xfId="0" applyFont="1" applyFill="1" applyBorder="1" applyAlignment="1" applyProtection="1">
      <alignment horizontal="center" vertical="top" wrapText="1"/>
    </xf>
    <xf numFmtId="0" fontId="17" fillId="0" borderId="47" xfId="0" applyFont="1" applyFill="1" applyBorder="1" applyAlignment="1" applyProtection="1">
      <alignment horizontal="center" vertical="top"/>
    </xf>
    <xf numFmtId="0" fontId="10" fillId="0" borderId="202" xfId="0" applyFont="1" applyFill="1" applyBorder="1" applyAlignment="1" applyProtection="1">
      <alignment horizontal="center" vertical="top" wrapText="1"/>
    </xf>
    <xf numFmtId="49" fontId="11" fillId="0" borderId="0" xfId="0" applyNumberFormat="1" applyFont="1" applyFill="1" applyBorder="1" applyAlignment="1" applyProtection="1">
      <alignment vertical="top" wrapText="1"/>
    </xf>
    <xf numFmtId="3" fontId="11" fillId="0" borderId="182" xfId="0" applyNumberFormat="1" applyFont="1" applyFill="1" applyBorder="1" applyAlignment="1" applyProtection="1">
      <alignment horizontal="center" vertical="top" wrapText="1"/>
    </xf>
    <xf numFmtId="3" fontId="12" fillId="0" borderId="182" xfId="0" applyNumberFormat="1" applyFont="1" applyFill="1" applyBorder="1" applyAlignment="1" applyProtection="1">
      <alignment horizontal="center" vertical="top" wrapText="1"/>
    </xf>
    <xf numFmtId="0" fontId="8" fillId="0" borderId="276" xfId="0" applyFont="1" applyFill="1" applyBorder="1" applyAlignment="1" applyProtection="1">
      <alignment horizontal="right" vertical="top" wrapText="1"/>
    </xf>
    <xf numFmtId="0" fontId="33" fillId="0" borderId="161" xfId="0" applyFont="1" applyBorder="1" applyAlignment="1">
      <alignment horizontal="center" vertical="center"/>
    </xf>
    <xf numFmtId="0" fontId="17" fillId="0" borderId="52" xfId="0" applyFont="1" applyFill="1" applyBorder="1" applyAlignment="1">
      <alignment vertical="top"/>
    </xf>
    <xf numFmtId="0" fontId="12" fillId="0" borderId="166" xfId="0" applyFont="1" applyFill="1" applyBorder="1" applyAlignment="1" applyProtection="1">
      <alignment horizontal="left" vertical="top" wrapText="1"/>
    </xf>
    <xf numFmtId="0" fontId="7" fillId="6" borderId="107" xfId="0" applyFont="1" applyFill="1" applyBorder="1" applyAlignment="1" applyProtection="1">
      <alignment horizontal="center" vertical="top" wrapText="1"/>
    </xf>
    <xf numFmtId="0" fontId="7" fillId="4" borderId="166" xfId="0" applyFont="1" applyFill="1" applyBorder="1" applyAlignment="1" applyProtection="1">
      <alignment horizontal="center" vertical="top" wrapText="1"/>
    </xf>
    <xf numFmtId="0" fontId="7" fillId="4" borderId="107" xfId="0" applyFont="1" applyFill="1" applyBorder="1" applyAlignment="1" applyProtection="1">
      <alignment horizontal="center" vertical="top" wrapText="1"/>
    </xf>
    <xf numFmtId="0" fontId="7" fillId="4" borderId="167" xfId="0" applyFont="1" applyFill="1" applyBorder="1" applyAlignment="1" applyProtection="1">
      <alignment horizontal="center" vertical="top" wrapText="1"/>
    </xf>
    <xf numFmtId="0" fontId="7" fillId="7" borderId="107" xfId="0" applyFont="1" applyFill="1" applyBorder="1" applyAlignment="1" applyProtection="1">
      <alignment horizontal="center" vertical="top" wrapText="1"/>
    </xf>
    <xf numFmtId="0" fontId="11" fillId="10" borderId="166" xfId="0" applyFont="1" applyFill="1" applyBorder="1" applyAlignment="1" applyProtection="1">
      <alignment horizontal="center" vertical="top" wrapText="1"/>
    </xf>
    <xf numFmtId="0" fontId="11" fillId="10" borderId="107" xfId="0" applyFont="1" applyFill="1" applyBorder="1" applyAlignment="1" applyProtection="1">
      <alignment horizontal="center" vertical="top" wrapText="1"/>
    </xf>
    <xf numFmtId="0" fontId="11" fillId="10" borderId="167" xfId="0" applyFont="1" applyFill="1" applyBorder="1" applyAlignment="1" applyProtection="1">
      <alignment horizontal="left" vertical="top" wrapText="1"/>
    </xf>
    <xf numFmtId="0" fontId="71" fillId="6" borderId="79" xfId="0" applyFont="1" applyFill="1" applyBorder="1" applyAlignment="1" applyProtection="1">
      <alignment horizontal="center" vertical="top" wrapText="1"/>
    </xf>
    <xf numFmtId="0" fontId="71" fillId="6" borderId="95" xfId="0" applyFont="1" applyFill="1" applyBorder="1" applyAlignment="1" applyProtection="1">
      <alignment horizontal="center" vertical="top" wrapText="1"/>
    </xf>
    <xf numFmtId="0" fontId="7" fillId="6" borderId="272" xfId="0" applyFont="1" applyFill="1" applyBorder="1" applyAlignment="1" applyProtection="1">
      <alignment horizontal="center" vertical="top" wrapText="1"/>
    </xf>
    <xf numFmtId="0" fontId="7" fillId="6" borderId="268" xfId="0" applyFont="1" applyFill="1" applyBorder="1" applyAlignment="1" applyProtection="1">
      <alignment horizontal="center" vertical="top" wrapText="1"/>
    </xf>
    <xf numFmtId="0" fontId="11" fillId="6" borderId="267" xfId="0" applyFont="1" applyFill="1" applyBorder="1" applyAlignment="1" applyProtection="1">
      <alignment horizontal="center" vertical="top" wrapText="1"/>
    </xf>
    <xf numFmtId="0" fontId="71" fillId="4" borderId="93" xfId="0" applyFont="1" applyFill="1" applyBorder="1" applyAlignment="1" applyProtection="1">
      <alignment horizontal="center" vertical="top" wrapText="1"/>
    </xf>
    <xf numFmtId="0" fontId="71" fillId="4" borderId="79" xfId="0" applyFont="1" applyFill="1" applyBorder="1" applyAlignment="1" applyProtection="1">
      <alignment horizontal="center" vertical="top" wrapText="1"/>
    </xf>
    <xf numFmtId="0" fontId="71" fillId="4" borderId="95" xfId="0" applyFont="1" applyFill="1" applyBorder="1" applyAlignment="1" applyProtection="1">
      <alignment horizontal="center" vertical="top" wrapText="1"/>
    </xf>
    <xf numFmtId="0" fontId="11" fillId="4" borderId="266" xfId="0" applyFont="1" applyFill="1" applyBorder="1" applyAlignment="1" applyProtection="1">
      <alignment horizontal="center" vertical="top" wrapText="1"/>
    </xf>
    <xf numFmtId="0" fontId="11" fillId="4" borderId="268" xfId="0" applyFont="1" applyFill="1" applyBorder="1" applyAlignment="1" applyProtection="1">
      <alignment horizontal="center" vertical="top" wrapText="1"/>
    </xf>
    <xf numFmtId="0" fontId="11" fillId="4" borderId="267" xfId="0" applyFont="1" applyFill="1" applyBorder="1" applyAlignment="1" applyProtection="1">
      <alignment horizontal="center" vertical="top" wrapText="1"/>
    </xf>
    <xf numFmtId="0" fontId="11" fillId="0" borderId="280" xfId="0" applyFont="1" applyFill="1" applyBorder="1" applyAlignment="1" applyProtection="1">
      <alignment horizontal="left" vertical="top" wrapText="1"/>
    </xf>
    <xf numFmtId="0" fontId="17" fillId="0" borderId="281" xfId="0" applyFont="1" applyFill="1" applyBorder="1" applyAlignment="1" applyProtection="1">
      <alignment horizontal="left" vertical="top" wrapText="1"/>
    </xf>
    <xf numFmtId="0" fontId="12" fillId="7" borderId="24" xfId="0" applyFont="1" applyFill="1" applyBorder="1" applyAlignment="1" applyProtection="1">
      <alignment horizontal="center" vertical="top" wrapText="1"/>
    </xf>
    <xf numFmtId="0" fontId="12" fillId="7" borderId="59" xfId="0" applyFont="1" applyFill="1" applyBorder="1" applyAlignment="1" applyProtection="1">
      <alignment horizontal="center" vertical="top" wrapText="1"/>
    </xf>
    <xf numFmtId="0" fontId="37" fillId="2" borderId="0" xfId="0" applyFont="1" applyFill="1" applyBorder="1" applyAlignment="1" applyProtection="1">
      <alignment horizontal="center" vertical="center"/>
    </xf>
    <xf numFmtId="0" fontId="103" fillId="0" borderId="0" xfId="0" applyFont="1" applyFill="1" applyBorder="1" applyAlignment="1" applyProtection="1">
      <alignment horizontal="center" vertical="top" wrapText="1"/>
    </xf>
    <xf numFmtId="3" fontId="51" fillId="0" borderId="0" xfId="0" applyNumberFormat="1" applyFont="1" applyFill="1" applyBorder="1" applyAlignment="1" applyProtection="1">
      <alignment horizontal="center" vertical="top" wrapText="1"/>
    </xf>
    <xf numFmtId="2" fontId="51" fillId="0" borderId="0" xfId="0" applyNumberFormat="1" applyFont="1" applyFill="1" applyBorder="1" applyAlignment="1" applyProtection="1">
      <alignment horizontal="center" vertical="top" wrapText="1"/>
    </xf>
    <xf numFmtId="0" fontId="51" fillId="0" borderId="0" xfId="0" applyFont="1" applyFill="1" applyBorder="1" applyAlignment="1" applyProtection="1">
      <alignment horizontal="center" vertical="top" wrapText="1"/>
    </xf>
    <xf numFmtId="0" fontId="51" fillId="0" borderId="0" xfId="0" applyFont="1" applyFill="1" applyBorder="1" applyProtection="1"/>
    <xf numFmtId="0" fontId="141" fillId="0" borderId="0" xfId="0" applyFont="1" applyFill="1" applyBorder="1" applyProtection="1"/>
    <xf numFmtId="3" fontId="51" fillId="6" borderId="47" xfId="0" applyNumberFormat="1" applyFont="1" applyFill="1" applyBorder="1" applyAlignment="1" applyProtection="1">
      <alignment horizontal="center" vertical="top" wrapText="1"/>
    </xf>
    <xf numFmtId="2" fontId="51" fillId="6" borderId="47" xfId="0" applyNumberFormat="1" applyFont="1" applyFill="1" applyBorder="1" applyAlignment="1" applyProtection="1">
      <alignment horizontal="center" vertical="top" wrapText="1"/>
    </xf>
    <xf numFmtId="3" fontId="51" fillId="4" borderId="47" xfId="0" applyNumberFormat="1" applyFont="1" applyFill="1" applyBorder="1" applyAlignment="1" applyProtection="1">
      <alignment horizontal="center" vertical="top" wrapText="1"/>
    </xf>
    <xf numFmtId="2" fontId="51" fillId="4" borderId="47" xfId="0" applyNumberFormat="1" applyFont="1" applyFill="1" applyBorder="1" applyAlignment="1" applyProtection="1">
      <alignment horizontal="center" vertical="top" wrapText="1"/>
    </xf>
    <xf numFmtId="3" fontId="51" fillId="0" borderId="201" xfId="0" applyNumberFormat="1" applyFont="1" applyFill="1" applyBorder="1" applyAlignment="1" applyProtection="1">
      <alignment horizontal="center" vertical="top" wrapText="1"/>
    </xf>
    <xf numFmtId="2" fontId="51" fillId="7" borderId="201" xfId="0" applyNumberFormat="1" applyFont="1" applyFill="1" applyBorder="1" applyAlignment="1" applyProtection="1">
      <alignment horizontal="center" vertical="top" wrapText="1"/>
    </xf>
    <xf numFmtId="0" fontId="52" fillId="6" borderId="283" xfId="0" applyFont="1" applyFill="1" applyBorder="1" applyAlignment="1" applyProtection="1">
      <alignment horizontal="center" vertical="top" wrapText="1"/>
    </xf>
    <xf numFmtId="0" fontId="52" fillId="6" borderId="248" xfId="0" applyFont="1" applyFill="1" applyBorder="1" applyAlignment="1" applyProtection="1">
      <alignment horizontal="center" vertical="top" wrapText="1"/>
    </xf>
    <xf numFmtId="0" fontId="7" fillId="6" borderId="43" xfId="0" applyFont="1" applyFill="1" applyBorder="1" applyAlignment="1" applyProtection="1">
      <alignment horizontal="center" vertical="top" wrapText="1"/>
    </xf>
    <xf numFmtId="0" fontId="7" fillId="6" borderId="0" xfId="0" applyFont="1" applyFill="1" applyBorder="1" applyAlignment="1" applyProtection="1">
      <alignment horizontal="center" vertical="top" wrapText="1"/>
    </xf>
    <xf numFmtId="0" fontId="7" fillId="6" borderId="40" xfId="0" applyFont="1" applyFill="1" applyBorder="1" applyAlignment="1" applyProtection="1">
      <alignment horizontal="center" vertical="top" wrapText="1"/>
    </xf>
    <xf numFmtId="0" fontId="11" fillId="6" borderId="282" xfId="0" applyFont="1" applyFill="1" applyBorder="1" applyAlignment="1" applyProtection="1">
      <alignment horizontal="center" vertical="top"/>
    </xf>
    <xf numFmtId="0" fontId="46" fillId="0" borderId="19" xfId="0" applyFont="1" applyFill="1" applyBorder="1" applyAlignment="1" applyProtection="1">
      <alignment horizontal="center" vertical="center"/>
    </xf>
    <xf numFmtId="0" fontId="13" fillId="6" borderId="19" xfId="0" applyFont="1" applyFill="1" applyBorder="1" applyAlignment="1" applyProtection="1">
      <alignment horizontal="center" vertical="top" wrapText="1"/>
    </xf>
    <xf numFmtId="0" fontId="13" fillId="4" borderId="19" xfId="0" applyFont="1" applyFill="1" applyBorder="1" applyAlignment="1" applyProtection="1">
      <alignment horizontal="center" vertical="top" wrapText="1"/>
    </xf>
    <xf numFmtId="0" fontId="13" fillId="7" borderId="19" xfId="0" applyFont="1" applyFill="1" applyBorder="1" applyAlignment="1" applyProtection="1">
      <alignment horizontal="center" vertical="top" wrapText="1"/>
    </xf>
    <xf numFmtId="0" fontId="13" fillId="10" borderId="19" xfId="0" applyFont="1" applyFill="1" applyBorder="1" applyAlignment="1" applyProtection="1">
      <alignment horizontal="center" vertical="top" wrapText="1"/>
    </xf>
    <xf numFmtId="0" fontId="73" fillId="0" borderId="0" xfId="0" applyFont="1" applyFill="1" applyBorder="1" applyAlignment="1" applyProtection="1">
      <alignment horizontal="left" vertical="top"/>
    </xf>
    <xf numFmtId="0" fontId="17" fillId="0" borderId="158" xfId="0" applyFont="1" applyFill="1" applyBorder="1" applyAlignment="1" applyProtection="1">
      <alignment horizontal="left" vertical="center"/>
    </xf>
    <xf numFmtId="0" fontId="46" fillId="0" borderId="40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top" wrapText="1"/>
    </xf>
    <xf numFmtId="2" fontId="14" fillId="0" borderId="0" xfId="0" applyNumberFormat="1" applyFont="1" applyFill="1" applyBorder="1" applyAlignment="1" applyProtection="1">
      <alignment horizontal="center" vertical="top" wrapText="1"/>
    </xf>
    <xf numFmtId="0" fontId="143" fillId="0" borderId="0" xfId="0" applyFont="1" applyFill="1" applyBorder="1" applyAlignment="1" applyProtection="1">
      <alignment horizontal="left" vertical="top"/>
    </xf>
    <xf numFmtId="0" fontId="60" fillId="0" borderId="0" xfId="0" applyFont="1" applyFill="1" applyBorder="1" applyAlignment="1" applyProtection="1">
      <alignment horizontal="left" vertical="top" wrapText="1"/>
    </xf>
    <xf numFmtId="0" fontId="143" fillId="0" borderId="0" xfId="0" applyFont="1" applyFill="1" applyBorder="1" applyAlignment="1" applyProtection="1">
      <alignment horizontal="left" vertical="top" wrapText="1"/>
    </xf>
    <xf numFmtId="0" fontId="12" fillId="0" borderId="40" xfId="0" applyFont="1" applyFill="1" applyBorder="1" applyAlignment="1" applyProtection="1">
      <alignment horizontal="left" vertical="top" wrapText="1"/>
    </xf>
    <xf numFmtId="0" fontId="37" fillId="2" borderId="0" xfId="0" applyFont="1" applyFill="1" applyBorder="1" applyAlignment="1" applyProtection="1">
      <alignment horizontal="center" vertical="center"/>
    </xf>
    <xf numFmtId="0" fontId="46" fillId="2" borderId="35" xfId="0" applyFont="1" applyFill="1" applyBorder="1" applyAlignment="1" applyProtection="1">
      <alignment horizontal="center" vertical="center"/>
    </xf>
    <xf numFmtId="2" fontId="13" fillId="6" borderId="40" xfId="0" applyNumberFormat="1" applyFont="1" applyFill="1" applyBorder="1" applyAlignment="1" applyProtection="1">
      <alignment horizontal="center" vertical="top" wrapText="1"/>
    </xf>
    <xf numFmtId="2" fontId="13" fillId="6" borderId="153" xfId="0" applyNumberFormat="1" applyFont="1" applyFill="1" applyBorder="1" applyAlignment="1" applyProtection="1">
      <alignment horizontal="center" vertical="top" wrapText="1"/>
    </xf>
    <xf numFmtId="2" fontId="13" fillId="4" borderId="40" xfId="0" applyNumberFormat="1" applyFont="1" applyFill="1" applyBorder="1" applyAlignment="1" applyProtection="1">
      <alignment horizontal="center" vertical="top" wrapText="1"/>
    </xf>
    <xf numFmtId="2" fontId="13" fillId="4" borderId="153" xfId="0" applyNumberFormat="1" applyFont="1" applyFill="1" applyBorder="1" applyAlignment="1" applyProtection="1">
      <alignment horizontal="center" vertical="top" wrapText="1"/>
    </xf>
    <xf numFmtId="2" fontId="13" fillId="7" borderId="30" xfId="0" applyNumberFormat="1" applyFont="1" applyFill="1" applyBorder="1" applyAlignment="1" applyProtection="1">
      <alignment horizontal="center" vertical="top" wrapText="1"/>
    </xf>
    <xf numFmtId="0" fontId="14" fillId="7" borderId="156" xfId="0" applyFont="1" applyFill="1" applyBorder="1" applyAlignment="1" applyProtection="1">
      <alignment horizontal="center" vertical="top" wrapText="1"/>
    </xf>
    <xf numFmtId="0" fontId="14" fillId="7" borderId="157" xfId="0" applyFont="1" applyFill="1" applyBorder="1" applyAlignment="1" applyProtection="1">
      <alignment horizontal="center" vertical="top" wrapText="1"/>
    </xf>
    <xf numFmtId="2" fontId="14" fillId="7" borderId="158" xfId="0" applyNumberFormat="1" applyFont="1" applyFill="1" applyBorder="1" applyAlignment="1" applyProtection="1">
      <alignment horizontal="center" vertical="top" wrapText="1"/>
    </xf>
    <xf numFmtId="0" fontId="7" fillId="0" borderId="79" xfId="0" applyFont="1" applyFill="1" applyBorder="1" applyAlignment="1" applyProtection="1">
      <alignment horizontal="left" vertical="top" wrapText="1"/>
    </xf>
    <xf numFmtId="0" fontId="16" fillId="0" borderId="79" xfId="0" applyFont="1" applyFill="1" applyBorder="1" applyAlignment="1" applyProtection="1">
      <alignment horizontal="center" vertical="top" wrapText="1"/>
    </xf>
    <xf numFmtId="0" fontId="13" fillId="0" borderId="79" xfId="0" applyFont="1" applyFill="1" applyBorder="1" applyAlignment="1" applyProtection="1">
      <alignment horizontal="left" vertical="top" wrapText="1"/>
    </xf>
    <xf numFmtId="0" fontId="7" fillId="0" borderId="249" xfId="0" applyFont="1" applyFill="1" applyBorder="1" applyAlignment="1" applyProtection="1">
      <alignment horizontal="left" vertical="top" wrapText="1"/>
    </xf>
    <xf numFmtId="0" fontId="55" fillId="0" borderId="279" xfId="0" applyFont="1" applyFill="1" applyBorder="1" applyAlignment="1">
      <alignment vertical="center"/>
    </xf>
    <xf numFmtId="0" fontId="33" fillId="0" borderId="280" xfId="0" applyFont="1" applyFill="1" applyBorder="1" applyAlignment="1">
      <alignment horizontal="center" vertical="center"/>
    </xf>
    <xf numFmtId="0" fontId="13" fillId="0" borderId="280" xfId="0" applyFont="1" applyFill="1" applyBorder="1" applyAlignment="1" applyProtection="1">
      <alignment horizontal="center" vertical="top" wrapText="1"/>
    </xf>
    <xf numFmtId="4" fontId="13" fillId="0" borderId="280" xfId="0" applyNumberFormat="1" applyFont="1" applyFill="1" applyBorder="1" applyAlignment="1" applyProtection="1">
      <alignment horizontal="center" vertical="top" wrapText="1"/>
    </xf>
    <xf numFmtId="0" fontId="7" fillId="0" borderId="280" xfId="0" applyFont="1" applyFill="1" applyBorder="1" applyAlignment="1" applyProtection="1">
      <alignment horizontal="left" vertical="top" wrapText="1"/>
    </xf>
    <xf numFmtId="0" fontId="16" fillId="0" borderId="79" xfId="0" applyFont="1" applyFill="1" applyBorder="1" applyAlignment="1" applyProtection="1">
      <alignment horizontal="left" vertical="center"/>
    </xf>
    <xf numFmtId="0" fontId="46" fillId="0" borderId="79" xfId="0" applyFont="1" applyFill="1" applyBorder="1" applyAlignment="1" applyProtection="1">
      <alignment horizontal="center" vertical="center"/>
    </xf>
    <xf numFmtId="0" fontId="73" fillId="0" borderId="79" xfId="0" applyFont="1" applyFill="1" applyBorder="1" applyAlignment="1" applyProtection="1">
      <alignment horizontal="left" vertical="center"/>
    </xf>
    <xf numFmtId="0" fontId="13" fillId="0" borderId="79" xfId="0" applyFont="1" applyFill="1" applyBorder="1" applyAlignment="1" applyProtection="1">
      <alignment horizontal="center" vertical="top" wrapText="1"/>
    </xf>
    <xf numFmtId="2" fontId="13" fillId="0" borderId="79" xfId="0" applyNumberFormat="1" applyFont="1" applyFill="1" applyBorder="1" applyAlignment="1" applyProtection="1">
      <alignment horizontal="center" vertical="top" wrapText="1"/>
    </xf>
    <xf numFmtId="0" fontId="7" fillId="0" borderId="79" xfId="0" applyFont="1" applyFill="1" applyBorder="1" applyProtection="1"/>
    <xf numFmtId="0" fontId="11" fillId="0" borderId="79" xfId="0" applyFont="1" applyFill="1" applyBorder="1" applyProtection="1"/>
    <xf numFmtId="0" fontId="17" fillId="0" borderId="79" xfId="0" applyFont="1" applyFill="1" applyBorder="1" applyAlignment="1" applyProtection="1">
      <alignment horizontal="right" vertical="top"/>
    </xf>
    <xf numFmtId="0" fontId="7" fillId="0" borderId="249" xfId="0" applyFont="1" applyFill="1" applyBorder="1" applyProtection="1"/>
    <xf numFmtId="0" fontId="33" fillId="0" borderId="270" xfId="0" applyFont="1" applyBorder="1" applyAlignment="1">
      <alignment vertical="top" wrapText="1"/>
    </xf>
    <xf numFmtId="0" fontId="33" fillId="0" borderId="284" xfId="0" applyFont="1" applyBorder="1" applyAlignment="1">
      <alignment horizontal="center" vertical="top" wrapText="1"/>
    </xf>
    <xf numFmtId="0" fontId="121" fillId="6" borderId="285" xfId="0" applyFont="1" applyFill="1" applyBorder="1" applyAlignment="1" applyProtection="1">
      <alignment horizontal="center" vertical="top" wrapText="1"/>
    </xf>
    <xf numFmtId="2" fontId="13" fillId="6" borderId="285" xfId="0" applyNumberFormat="1" applyFont="1" applyFill="1" applyBorder="1" applyAlignment="1" applyProtection="1">
      <alignment horizontal="center" vertical="top" wrapText="1"/>
    </xf>
    <xf numFmtId="0" fontId="121" fillId="4" borderId="285" xfId="0" applyFont="1" applyFill="1" applyBorder="1" applyAlignment="1" applyProtection="1">
      <alignment horizontal="center" vertical="top" wrapText="1"/>
    </xf>
    <xf numFmtId="2" fontId="13" fillId="4" borderId="285" xfId="0" applyNumberFormat="1" applyFont="1" applyFill="1" applyBorder="1" applyAlignment="1" applyProtection="1">
      <alignment horizontal="center" vertical="top" wrapText="1"/>
    </xf>
    <xf numFmtId="0" fontId="121" fillId="10" borderId="285" xfId="0" applyFont="1" applyFill="1" applyBorder="1" applyAlignment="1" applyProtection="1">
      <alignment horizontal="center" vertical="top" wrapText="1"/>
    </xf>
    <xf numFmtId="2" fontId="13" fillId="7" borderId="285" xfId="0" applyNumberFormat="1" applyFont="1" applyFill="1" applyBorder="1" applyAlignment="1" applyProtection="1">
      <alignment horizontal="center" vertical="top" wrapText="1"/>
    </xf>
    <xf numFmtId="2" fontId="13" fillId="10" borderId="285" xfId="0" applyNumberFormat="1" applyFont="1" applyFill="1" applyBorder="1" applyAlignment="1" applyProtection="1">
      <alignment horizontal="center" vertical="top" wrapText="1"/>
    </xf>
    <xf numFmtId="0" fontId="16" fillId="0" borderId="50" xfId="0" applyFont="1" applyFill="1" applyBorder="1" applyAlignment="1" applyProtection="1">
      <alignment horizontal="left" vertical="center"/>
    </xf>
    <xf numFmtId="1" fontId="11" fillId="0" borderId="87" xfId="0" applyNumberFormat="1" applyFont="1" applyFill="1" applyBorder="1" applyAlignment="1" applyProtection="1">
      <alignment horizontal="center" vertical="top" wrapText="1"/>
    </xf>
    <xf numFmtId="0" fontId="7" fillId="0" borderId="286" xfId="0" applyFont="1" applyFill="1" applyBorder="1" applyAlignment="1" applyProtection="1">
      <alignment horizontal="left" vertical="top" wrapText="1"/>
    </xf>
    <xf numFmtId="0" fontId="16" fillId="0" borderId="286" xfId="0" applyFont="1" applyFill="1" applyBorder="1" applyAlignment="1" applyProtection="1">
      <alignment horizontal="center" vertical="top" wrapText="1"/>
    </xf>
    <xf numFmtId="0" fontId="73" fillId="0" borderId="286" xfId="0" applyFont="1" applyFill="1" applyBorder="1" applyAlignment="1" applyProtection="1">
      <alignment horizontal="left" vertical="top"/>
    </xf>
    <xf numFmtId="0" fontId="13" fillId="0" borderId="286" xfId="0" applyFont="1" applyFill="1" applyBorder="1" applyAlignment="1" applyProtection="1">
      <alignment horizontal="left" vertical="top" wrapText="1"/>
    </xf>
    <xf numFmtId="0" fontId="17" fillId="0" borderId="286" xfId="0" applyFont="1" applyFill="1" applyBorder="1" applyAlignment="1" applyProtection="1">
      <alignment horizontal="left" vertical="top" wrapText="1"/>
    </xf>
    <xf numFmtId="0" fontId="16" fillId="0" borderId="287" xfId="0" applyFont="1" applyFill="1" applyBorder="1" applyAlignment="1" applyProtection="1">
      <alignment horizontal="left" vertical="center"/>
    </xf>
    <xf numFmtId="0" fontId="134" fillId="0" borderId="289" xfId="0" applyFont="1" applyBorder="1" applyAlignment="1">
      <alignment vertical="top" wrapText="1"/>
    </xf>
    <xf numFmtId="0" fontId="43" fillId="0" borderId="289" xfId="0" applyFont="1" applyBorder="1" applyAlignment="1">
      <alignment horizontal="center" vertical="top" wrapText="1"/>
    </xf>
    <xf numFmtId="1" fontId="16" fillId="6" borderId="287" xfId="0" applyNumberFormat="1" applyFont="1" applyFill="1" applyBorder="1" applyAlignment="1" applyProtection="1">
      <alignment horizontal="center" vertical="top" wrapText="1"/>
    </xf>
    <xf numFmtId="1" fontId="16" fillId="6" borderId="286" xfId="0" applyNumberFormat="1" applyFont="1" applyFill="1" applyBorder="1" applyAlignment="1" applyProtection="1">
      <alignment horizontal="center" vertical="top" wrapText="1"/>
    </xf>
    <xf numFmtId="1" fontId="63" fillId="6" borderId="290" xfId="0" applyNumberFormat="1" applyFont="1" applyFill="1" applyBorder="1" applyAlignment="1" applyProtection="1">
      <alignment horizontal="center" vertical="top" wrapText="1"/>
    </xf>
    <xf numFmtId="1" fontId="11" fillId="4" borderId="287" xfId="0" applyNumberFormat="1" applyFont="1" applyFill="1" applyBorder="1" applyAlignment="1" applyProtection="1">
      <alignment horizontal="center" vertical="top" wrapText="1"/>
    </xf>
    <xf numFmtId="1" fontId="63" fillId="4" borderId="290" xfId="0" applyNumberFormat="1" applyFont="1" applyFill="1" applyBorder="1" applyAlignment="1" applyProtection="1">
      <alignment horizontal="center" vertical="top" wrapText="1"/>
    </xf>
    <xf numFmtId="1" fontId="11" fillId="7" borderId="287" xfId="0" applyNumberFormat="1" applyFont="1" applyFill="1" applyBorder="1" applyAlignment="1" applyProtection="1">
      <alignment horizontal="center" vertical="top" wrapText="1"/>
    </xf>
    <xf numFmtId="1" fontId="63" fillId="7" borderId="290" xfId="0" applyNumberFormat="1" applyFont="1" applyFill="1" applyBorder="1" applyAlignment="1" applyProtection="1">
      <alignment horizontal="center" vertical="top" wrapText="1"/>
    </xf>
    <xf numFmtId="1" fontId="11" fillId="10" borderId="287" xfId="0" applyNumberFormat="1" applyFont="1" applyFill="1" applyBorder="1" applyAlignment="1" applyProtection="1">
      <alignment horizontal="center" vertical="top" wrapText="1"/>
    </xf>
    <xf numFmtId="1" fontId="63" fillId="10" borderId="290" xfId="0" applyNumberFormat="1" applyFont="1" applyFill="1" applyBorder="1" applyAlignment="1" applyProtection="1">
      <alignment horizontal="center" vertical="top" wrapText="1"/>
    </xf>
    <xf numFmtId="0" fontId="16" fillId="0" borderId="292" xfId="0" applyFont="1" applyFill="1" applyBorder="1" applyAlignment="1" applyProtection="1">
      <alignment horizontal="left" vertical="center"/>
    </xf>
    <xf numFmtId="0" fontId="32" fillId="0" borderId="289" xfId="0" applyFont="1" applyBorder="1" applyAlignment="1">
      <alignment horizontal="center" vertical="top" wrapText="1"/>
    </xf>
    <xf numFmtId="1" fontId="12" fillId="6" borderId="292" xfId="0" applyNumberFormat="1" applyFont="1" applyFill="1" applyBorder="1" applyAlignment="1" applyProtection="1">
      <alignment horizontal="center" vertical="top" wrapText="1"/>
    </xf>
    <xf numFmtId="1" fontId="12" fillId="6" borderId="286" xfId="0" applyNumberFormat="1" applyFont="1" applyFill="1" applyBorder="1" applyAlignment="1" applyProtection="1">
      <alignment horizontal="center" vertical="top" wrapText="1"/>
    </xf>
    <xf numFmtId="2" fontId="12" fillId="6" borderId="290" xfId="0" applyNumberFormat="1" applyFont="1" applyFill="1" applyBorder="1" applyAlignment="1" applyProtection="1">
      <alignment horizontal="center" vertical="top" wrapText="1"/>
    </xf>
    <xf numFmtId="1" fontId="12" fillId="4" borderId="287" xfId="0" applyNumberFormat="1" applyFont="1" applyFill="1" applyBorder="1" applyAlignment="1" applyProtection="1">
      <alignment horizontal="center" vertical="top" wrapText="1"/>
    </xf>
    <xf numFmtId="1" fontId="12" fillId="4" borderId="286" xfId="0" applyNumberFormat="1" applyFont="1" applyFill="1" applyBorder="1" applyAlignment="1" applyProtection="1">
      <alignment horizontal="center" vertical="top" wrapText="1"/>
    </xf>
    <xf numFmtId="2" fontId="12" fillId="4" borderId="290" xfId="0" applyNumberFormat="1" applyFont="1" applyFill="1" applyBorder="1" applyAlignment="1" applyProtection="1">
      <alignment horizontal="center" vertical="top" wrapText="1"/>
    </xf>
    <xf numFmtId="1" fontId="12" fillId="7" borderId="287" xfId="0" applyNumberFormat="1" applyFont="1" applyFill="1" applyBorder="1" applyAlignment="1" applyProtection="1">
      <alignment horizontal="center" vertical="top" wrapText="1"/>
    </xf>
    <xf numFmtId="1" fontId="12" fillId="7" borderId="286" xfId="0" applyNumberFormat="1" applyFont="1" applyFill="1" applyBorder="1" applyAlignment="1" applyProtection="1">
      <alignment horizontal="center" vertical="top" wrapText="1"/>
    </xf>
    <xf numFmtId="2" fontId="12" fillId="7" borderId="290" xfId="0" applyNumberFormat="1" applyFont="1" applyFill="1" applyBorder="1" applyAlignment="1" applyProtection="1">
      <alignment horizontal="center" vertical="top" wrapText="1"/>
    </xf>
    <xf numFmtId="0" fontId="17" fillId="0" borderId="262" xfId="0" applyFont="1" applyBorder="1" applyAlignment="1">
      <alignment vertical="top"/>
    </xf>
    <xf numFmtId="0" fontId="11" fillId="0" borderId="293" xfId="0" applyFont="1" applyFill="1" applyBorder="1" applyAlignment="1" applyProtection="1">
      <alignment horizontal="center" vertical="top" wrapText="1"/>
    </xf>
    <xf numFmtId="0" fontId="13" fillId="0" borderId="293" xfId="0" applyFont="1" applyFill="1" applyBorder="1" applyAlignment="1" applyProtection="1">
      <alignment horizontal="center" vertical="top" wrapText="1"/>
    </xf>
    <xf numFmtId="2" fontId="13" fillId="0" borderId="293" xfId="0" applyNumberFormat="1" applyFont="1" applyFill="1" applyBorder="1" applyAlignment="1" applyProtection="1">
      <alignment horizontal="center" vertical="top" wrapText="1"/>
    </xf>
    <xf numFmtId="0" fontId="14" fillId="0" borderId="293" xfId="0" applyFont="1" applyFill="1" applyBorder="1" applyAlignment="1" applyProtection="1">
      <alignment horizontal="center" vertical="top" wrapText="1"/>
    </xf>
    <xf numFmtId="2" fontId="14" fillId="0" borderId="294" xfId="0" applyNumberFormat="1" applyFont="1" applyFill="1" applyBorder="1" applyAlignment="1" applyProtection="1">
      <alignment horizontal="center" vertical="top" wrapText="1"/>
    </xf>
    <xf numFmtId="0" fontId="14" fillId="0" borderId="295" xfId="0" applyFont="1" applyFill="1" applyBorder="1" applyAlignment="1" applyProtection="1">
      <alignment horizontal="center" vertical="top" wrapText="1"/>
    </xf>
    <xf numFmtId="2" fontId="14" fillId="0" borderId="296" xfId="0" applyNumberFormat="1" applyFont="1" applyFill="1" applyBorder="1" applyAlignment="1" applyProtection="1">
      <alignment horizontal="center" vertical="top" wrapText="1"/>
    </xf>
    <xf numFmtId="0" fontId="12" fillId="0" borderId="0" xfId="0" applyFont="1" applyFill="1" applyBorder="1" applyAlignment="1" applyProtection="1">
      <alignment horizontal="left" vertical="top" wrapText="1"/>
    </xf>
    <xf numFmtId="0" fontId="16" fillId="0" borderId="292" xfId="0" applyFont="1" applyFill="1" applyBorder="1" applyAlignment="1" applyProtection="1">
      <alignment horizontal="left" vertical="top" wrapText="1"/>
    </xf>
    <xf numFmtId="0" fontId="134" fillId="0" borderId="291" xfId="0" applyFont="1" applyBorder="1" applyAlignment="1">
      <alignment vertical="top"/>
    </xf>
    <xf numFmtId="0" fontId="12" fillId="0" borderId="288" xfId="0" applyFont="1" applyFill="1" applyBorder="1" applyAlignment="1" applyProtection="1">
      <alignment horizontal="center" vertical="top" wrapText="1"/>
    </xf>
    <xf numFmtId="0" fontId="11" fillId="0" borderId="297" xfId="0" applyFont="1" applyFill="1" applyBorder="1" applyAlignment="1" applyProtection="1">
      <alignment horizontal="left" vertical="top" wrapText="1"/>
    </xf>
    <xf numFmtId="0" fontId="140" fillId="0" borderId="190" xfId="0" applyFont="1" applyFill="1" applyBorder="1" applyAlignment="1" applyProtection="1">
      <alignment horizontal="center" vertical="top" wrapText="1"/>
    </xf>
    <xf numFmtId="0" fontId="140" fillId="0" borderId="100" xfId="0" applyFont="1" applyFill="1" applyBorder="1" applyAlignment="1" applyProtection="1">
      <alignment horizontal="center" vertical="top" wrapText="1"/>
    </xf>
    <xf numFmtId="0" fontId="140" fillId="0" borderId="73" xfId="0" applyFont="1" applyFill="1" applyBorder="1" applyAlignment="1" applyProtection="1">
      <alignment horizontal="center" vertical="top" wrapText="1"/>
    </xf>
    <xf numFmtId="0" fontId="131" fillId="0" borderId="0" xfId="0" applyFont="1" applyFill="1" applyBorder="1" applyAlignment="1" applyProtection="1">
      <alignment horizontal="left" vertical="top"/>
    </xf>
    <xf numFmtId="0" fontId="140" fillId="0" borderId="34" xfId="0" applyFont="1" applyFill="1" applyBorder="1" applyAlignment="1" applyProtection="1">
      <alignment horizontal="center" vertical="top" wrapText="1"/>
    </xf>
    <xf numFmtId="0" fontId="134" fillId="0" borderId="0" xfId="0" applyFont="1" applyFill="1" applyBorder="1" applyAlignment="1">
      <alignment horizontal="center" vertical="center"/>
    </xf>
    <xf numFmtId="0" fontId="134" fillId="0" borderId="0" xfId="0" applyFont="1" applyFill="1" applyBorder="1" applyAlignment="1">
      <alignment vertical="center"/>
    </xf>
    <xf numFmtId="0" fontId="134" fillId="0" borderId="190" xfId="0" applyFont="1" applyFill="1" applyBorder="1" applyAlignment="1" applyProtection="1">
      <alignment horizontal="left" vertical="top" wrapText="1"/>
    </xf>
    <xf numFmtId="2" fontId="60" fillId="0" borderId="0" xfId="0" applyNumberFormat="1" applyFont="1" applyFill="1" applyBorder="1" applyAlignment="1" applyProtection="1">
      <alignment horizontal="left" vertical="top" wrapText="1"/>
    </xf>
    <xf numFmtId="0" fontId="60" fillId="0" borderId="0" xfId="0" applyFont="1" applyFill="1" applyBorder="1" applyAlignment="1" applyProtection="1">
      <alignment vertical="top" wrapText="1"/>
    </xf>
    <xf numFmtId="0" fontId="60" fillId="0" borderId="40" xfId="0" applyFont="1" applyFill="1" applyBorder="1" applyAlignment="1" applyProtection="1">
      <alignment vertical="top" wrapText="1"/>
    </xf>
    <xf numFmtId="187" fontId="16" fillId="0" borderId="0" xfId="0" applyNumberFormat="1" applyFont="1" applyFill="1" applyBorder="1" applyAlignment="1" applyProtection="1">
      <alignment horizontal="center" vertical="top" wrapText="1"/>
    </xf>
    <xf numFmtId="0" fontId="15" fillId="4" borderId="0" xfId="0" applyFont="1" applyFill="1" applyBorder="1" applyAlignment="1" applyProtection="1">
      <alignment horizontal="center" vertical="top" wrapText="1"/>
    </xf>
    <xf numFmtId="4" fontId="15" fillId="4" borderId="0" xfId="0" applyNumberFormat="1" applyFont="1" applyFill="1" applyBorder="1" applyAlignment="1" applyProtection="1">
      <alignment horizontal="center" vertical="top" wrapText="1"/>
    </xf>
    <xf numFmtId="0" fontId="134" fillId="0" borderId="30" xfId="0" applyFont="1" applyFill="1" applyBorder="1" applyAlignment="1" applyProtection="1">
      <alignment horizontal="left" vertical="top" wrapText="1"/>
    </xf>
    <xf numFmtId="0" fontId="15" fillId="0" borderId="157" xfId="0" applyFont="1" applyFill="1" applyBorder="1" applyAlignment="1" applyProtection="1">
      <alignment horizontal="center" vertical="top" wrapText="1"/>
    </xf>
    <xf numFmtId="4" fontId="15" fillId="6" borderId="153" xfId="0" applyNumberFormat="1" applyFont="1" applyFill="1" applyBorder="1" applyAlignment="1" applyProtection="1">
      <alignment horizontal="center" vertical="top" wrapText="1"/>
    </xf>
    <xf numFmtId="0" fontId="15" fillId="7" borderId="156" xfId="0" applyFont="1" applyFill="1" applyBorder="1" applyAlignment="1" applyProtection="1">
      <alignment horizontal="center" vertical="top" wrapText="1"/>
    </xf>
    <xf numFmtId="0" fontId="70" fillId="0" borderId="157" xfId="0" applyFont="1" applyFill="1" applyBorder="1" applyAlignment="1" applyProtection="1">
      <alignment horizontal="center" vertical="top" wrapText="1"/>
    </xf>
    <xf numFmtId="4" fontId="15" fillId="7" borderId="153" xfId="0" applyNumberFormat="1" applyFont="1" applyFill="1" applyBorder="1" applyAlignment="1" applyProtection="1">
      <alignment horizontal="center" vertical="top" wrapText="1"/>
    </xf>
    <xf numFmtId="0" fontId="106" fillId="0" borderId="179" xfId="0" applyFont="1" applyFill="1" applyBorder="1" applyAlignment="1" applyProtection="1">
      <alignment horizontal="center" vertical="top" wrapText="1"/>
    </xf>
    <xf numFmtId="4" fontId="106" fillId="0" borderId="179" xfId="0" applyNumberFormat="1" applyFont="1" applyFill="1" applyBorder="1" applyAlignment="1" applyProtection="1">
      <alignment horizontal="center" vertical="top" wrapText="1"/>
    </xf>
    <xf numFmtId="0" fontId="146" fillId="0" borderId="40" xfId="0" applyFont="1" applyFill="1" applyBorder="1" applyAlignment="1" applyProtection="1">
      <alignment horizontal="left" vertical="top"/>
    </xf>
    <xf numFmtId="0" fontId="139" fillId="0" borderId="0" xfId="0" applyFont="1" applyFill="1" applyBorder="1" applyAlignment="1" applyProtection="1">
      <alignment horizontal="left" vertical="top"/>
    </xf>
    <xf numFmtId="0" fontId="40" fillId="0" borderId="0" xfId="0" applyFont="1" applyFill="1" applyBorder="1" applyAlignment="1" applyProtection="1">
      <alignment horizontal="left" vertical="top"/>
    </xf>
    <xf numFmtId="0" fontId="11" fillId="0" borderId="43" xfId="0" applyFont="1" applyFill="1" applyBorder="1" applyAlignment="1" applyProtection="1">
      <alignment horizontal="left" vertical="top"/>
    </xf>
    <xf numFmtId="0" fontId="60" fillId="0" borderId="40" xfId="0" applyFont="1" applyFill="1" applyBorder="1" applyAlignment="1" applyProtection="1">
      <alignment horizontal="left" vertical="top" wrapText="1"/>
    </xf>
    <xf numFmtId="0" fontId="140" fillId="0" borderId="0" xfId="0" applyFont="1" applyFill="1" applyBorder="1" applyAlignment="1" applyProtection="1">
      <alignment horizontal="left" vertical="top"/>
    </xf>
    <xf numFmtId="0" fontId="110" fillId="0" borderId="262" xfId="0" applyFont="1" applyFill="1" applyBorder="1" applyAlignment="1" applyProtection="1">
      <alignment horizontal="right" vertical="top" wrapText="1"/>
    </xf>
    <xf numFmtId="0" fontId="106" fillId="0" borderId="179" xfId="0" applyFont="1" applyFill="1" applyBorder="1" applyAlignment="1">
      <alignment horizontal="center" vertical="center"/>
    </xf>
    <xf numFmtId="0" fontId="106" fillId="0" borderId="179" xfId="0" applyFont="1" applyFill="1" applyBorder="1" applyAlignment="1" applyProtection="1">
      <alignment horizontal="left" vertical="top" wrapText="1"/>
    </xf>
    <xf numFmtId="0" fontId="106" fillId="0" borderId="32" xfId="0" applyFont="1" applyFill="1" applyBorder="1" applyAlignment="1" applyProtection="1">
      <alignment horizontal="left" vertical="top" wrapText="1"/>
    </xf>
    <xf numFmtId="0" fontId="72" fillId="0" borderId="0" xfId="0" applyFont="1" applyFill="1" applyBorder="1" applyAlignment="1" applyProtection="1">
      <alignment horizontal="left" vertical="top"/>
    </xf>
    <xf numFmtId="0" fontId="140" fillId="0" borderId="32" xfId="0" applyFont="1" applyFill="1" applyBorder="1" applyAlignment="1">
      <alignment horizontal="center" vertical="center"/>
    </xf>
    <xf numFmtId="0" fontId="72" fillId="0" borderId="40" xfId="0" applyFont="1" applyFill="1" applyBorder="1" applyAlignment="1" applyProtection="1">
      <alignment horizontal="left" vertical="top" wrapText="1"/>
    </xf>
    <xf numFmtId="0" fontId="140" fillId="0" borderId="40" xfId="0" applyFont="1" applyFill="1" applyBorder="1" applyAlignment="1" applyProtection="1">
      <alignment horizontal="left" vertical="top" wrapText="1"/>
    </xf>
    <xf numFmtId="0" fontId="60" fillId="0" borderId="40" xfId="0" applyFont="1" applyFill="1" applyBorder="1" applyAlignment="1" applyProtection="1">
      <alignment horizontal="center" vertical="top" wrapText="1"/>
    </xf>
    <xf numFmtId="0" fontId="72" fillId="0" borderId="0" xfId="0" applyFont="1" applyFill="1" applyBorder="1" applyAlignment="1" applyProtection="1">
      <alignment horizontal="left" vertical="top" wrapText="1"/>
    </xf>
    <xf numFmtId="0" fontId="29" fillId="0" borderId="40" xfId="0" applyFont="1" applyFill="1" applyBorder="1" applyAlignment="1" applyProtection="1">
      <alignment horizontal="left" vertical="top" wrapText="1"/>
    </xf>
    <xf numFmtId="0" fontId="72" fillId="0" borderId="179" xfId="0" applyFont="1" applyFill="1" applyBorder="1" applyAlignment="1" applyProtection="1">
      <alignment horizontal="left" vertical="top" wrapText="1"/>
    </xf>
    <xf numFmtId="0" fontId="11" fillId="0" borderId="98" xfId="0" applyFont="1" applyFill="1" applyBorder="1" applyAlignment="1" applyProtection="1">
      <alignment horizontal="left" vertical="top" wrapText="1"/>
    </xf>
    <xf numFmtId="0" fontId="12" fillId="0" borderId="30" xfId="0" applyFont="1" applyFill="1" applyBorder="1" applyAlignment="1" applyProtection="1">
      <alignment horizontal="left" vertical="top" wrapText="1"/>
    </xf>
    <xf numFmtId="49" fontId="11" fillId="0" borderId="98" xfId="0" applyNumberFormat="1" applyFont="1" applyFill="1" applyBorder="1" applyAlignment="1" applyProtection="1">
      <alignment horizontal="left" vertical="top"/>
    </xf>
    <xf numFmtId="0" fontId="148" fillId="0" borderId="43" xfId="0" applyFont="1" applyFill="1" applyBorder="1" applyAlignment="1" applyProtection="1">
      <alignment horizontal="left" vertical="top"/>
    </xf>
    <xf numFmtId="0" fontId="11" fillId="0" borderId="40" xfId="0" applyFont="1" applyFill="1" applyBorder="1" applyAlignment="1" applyProtection="1">
      <alignment horizontal="center" vertical="top" wrapText="1"/>
    </xf>
    <xf numFmtId="49" fontId="12" fillId="0" borderId="0" xfId="0" applyNumberFormat="1" applyFont="1" applyFill="1" applyBorder="1" applyAlignment="1" applyProtection="1">
      <alignment horizontal="left" vertical="top"/>
    </xf>
    <xf numFmtId="0" fontId="62" fillId="0" borderId="43" xfId="0" applyFont="1" applyFill="1" applyBorder="1" applyAlignment="1" applyProtection="1">
      <alignment horizontal="left" vertical="top"/>
    </xf>
    <xf numFmtId="0" fontId="72" fillId="0" borderId="40" xfId="0" applyFont="1" applyFill="1" applyBorder="1" applyAlignment="1" applyProtection="1">
      <alignment horizontal="center" vertical="top" wrapText="1"/>
    </xf>
    <xf numFmtId="0" fontId="72" fillId="0" borderId="0" xfId="0" applyFont="1" applyFill="1" applyAlignment="1" applyProtection="1">
      <alignment horizontal="left" vertical="top" wrapText="1"/>
    </xf>
    <xf numFmtId="0" fontId="134" fillId="0" borderId="291" xfId="0" applyFont="1" applyFill="1" applyBorder="1" applyAlignment="1">
      <alignment vertical="top"/>
    </xf>
    <xf numFmtId="0" fontId="32" fillId="0" borderId="227" xfId="0" applyFont="1" applyFill="1" applyBorder="1" applyAlignment="1">
      <alignment horizontal="center" vertical="top"/>
    </xf>
    <xf numFmtId="0" fontId="11" fillId="0" borderId="291" xfId="0" applyFont="1" applyFill="1" applyBorder="1" applyAlignment="1" applyProtection="1">
      <alignment horizontal="center" vertical="top" wrapText="1"/>
    </xf>
    <xf numFmtId="0" fontId="12" fillId="0" borderId="291" xfId="0" applyFont="1" applyFill="1" applyBorder="1" applyAlignment="1" applyProtection="1">
      <alignment horizontal="center" vertical="top" wrapText="1"/>
    </xf>
    <xf numFmtId="0" fontId="8" fillId="0" borderId="287" xfId="0" applyFont="1" applyFill="1" applyBorder="1" applyAlignment="1" applyProtection="1">
      <alignment horizontal="right" vertical="top" wrapText="1"/>
    </xf>
    <xf numFmtId="0" fontId="134" fillId="0" borderId="290" xfId="0" applyFont="1" applyFill="1" applyBorder="1" applyAlignment="1">
      <alignment horizontal="center" vertical="top"/>
    </xf>
    <xf numFmtId="0" fontId="110" fillId="0" borderId="98" xfId="0" applyFont="1" applyFill="1" applyBorder="1" applyAlignment="1" applyProtection="1">
      <alignment horizontal="right" vertical="top" wrapText="1"/>
    </xf>
    <xf numFmtId="0" fontId="106" fillId="0" borderId="0" xfId="0" applyFont="1" applyFill="1" applyBorder="1" applyAlignment="1">
      <alignment horizontal="center" vertical="center"/>
    </xf>
    <xf numFmtId="0" fontId="106" fillId="0" borderId="0" xfId="0" applyFont="1" applyFill="1" applyBorder="1" applyAlignment="1" applyProtection="1">
      <alignment horizontal="left" vertical="top" wrapText="1"/>
    </xf>
    <xf numFmtId="0" fontId="106" fillId="0" borderId="30" xfId="0" applyFont="1" applyFill="1" applyBorder="1" applyAlignment="1" applyProtection="1">
      <alignment horizontal="left" vertical="top" wrapText="1"/>
    </xf>
    <xf numFmtId="0" fontId="11" fillId="0" borderId="40" xfId="0" applyFont="1" applyFill="1" applyBorder="1" applyAlignment="1" applyProtection="1">
      <alignment horizontal="center" vertical="center" wrapText="1"/>
    </xf>
    <xf numFmtId="0" fontId="11" fillId="0" borderId="30" xfId="0" applyFont="1" applyFill="1" applyBorder="1" applyAlignment="1" applyProtection="1">
      <alignment horizontal="center" vertical="center" wrapText="1"/>
    </xf>
    <xf numFmtId="0" fontId="146" fillId="0" borderId="30" xfId="0" applyFont="1" applyFill="1" applyBorder="1" applyAlignment="1" applyProtection="1">
      <alignment horizontal="center" vertical="center" wrapText="1"/>
    </xf>
    <xf numFmtId="0" fontId="146" fillId="0" borderId="30" xfId="0" applyFont="1" applyFill="1" applyBorder="1" applyAlignment="1" applyProtection="1">
      <alignment horizontal="center" vertical="center"/>
    </xf>
    <xf numFmtId="0" fontId="150" fillId="0" borderId="0" xfId="0" applyFont="1" applyFill="1" applyBorder="1" applyAlignment="1" applyProtection="1">
      <alignment horizontal="left" vertical="top"/>
    </xf>
    <xf numFmtId="4" fontId="11" fillId="0" borderId="0" xfId="0" applyNumberFormat="1" applyFont="1" applyFill="1" applyAlignment="1" applyProtection="1">
      <alignment horizontal="left" vertical="top" wrapText="1"/>
    </xf>
    <xf numFmtId="0" fontId="146" fillId="0" borderId="40" xfId="0" applyFont="1" applyFill="1" applyBorder="1" applyAlignment="1" applyProtection="1">
      <alignment horizontal="center" vertical="center"/>
    </xf>
    <xf numFmtId="4" fontId="72" fillId="0" borderId="0" xfId="0" applyNumberFormat="1" applyFont="1" applyFill="1" applyBorder="1" applyAlignment="1" applyProtection="1">
      <alignment horizontal="left" vertical="top" wrapText="1"/>
    </xf>
    <xf numFmtId="0" fontId="72" fillId="0" borderId="43" xfId="0" applyFont="1" applyFill="1" applyBorder="1" applyAlignment="1" applyProtection="1">
      <alignment horizontal="left" vertical="top" wrapText="1"/>
    </xf>
    <xf numFmtId="0" fontId="29" fillId="0" borderId="43" xfId="0" applyFont="1" applyFill="1" applyBorder="1" applyAlignment="1" applyProtection="1">
      <alignment horizontal="left" vertical="top" wrapText="1"/>
    </xf>
    <xf numFmtId="0" fontId="29" fillId="0" borderId="0" xfId="0" applyFont="1" applyFill="1" applyAlignment="1" applyProtection="1">
      <alignment horizontal="left" vertical="top" wrapText="1"/>
    </xf>
    <xf numFmtId="0" fontId="146" fillId="0" borderId="0" xfId="0" applyFont="1" applyFill="1" applyBorder="1" applyAlignment="1" applyProtection="1">
      <alignment horizontal="left" vertical="center"/>
    </xf>
    <xf numFmtId="4" fontId="29" fillId="0" borderId="0" xfId="0" applyNumberFormat="1" applyFont="1" applyFill="1" applyBorder="1" applyAlignment="1" applyProtection="1">
      <alignment horizontal="left" vertical="top" wrapText="1"/>
    </xf>
    <xf numFmtId="0" fontId="7" fillId="0" borderId="79" xfId="0" applyFont="1" applyFill="1" applyBorder="1" applyAlignment="1" applyProtection="1">
      <alignment horizontal="left" vertical="top"/>
    </xf>
    <xf numFmtId="4" fontId="13" fillId="0" borderId="79" xfId="0" applyNumberFormat="1" applyFont="1" applyFill="1" applyBorder="1" applyAlignment="1" applyProtection="1">
      <alignment horizontal="left" vertical="top" wrapText="1"/>
    </xf>
    <xf numFmtId="0" fontId="51" fillId="0" borderId="43" xfId="0" applyFont="1" applyFill="1" applyBorder="1" applyAlignment="1" applyProtection="1">
      <alignment horizontal="left" vertical="center"/>
    </xf>
    <xf numFmtId="0" fontId="51" fillId="0" borderId="40" xfId="0" applyFont="1" applyFill="1" applyBorder="1" applyAlignment="1">
      <alignment horizontal="center" vertical="top"/>
    </xf>
    <xf numFmtId="0" fontId="51" fillId="0" borderId="0" xfId="0" applyFont="1" applyFill="1" applyBorder="1" applyAlignment="1">
      <alignment horizontal="center" vertical="top"/>
    </xf>
    <xf numFmtId="0" fontId="152" fillId="0" borderId="0" xfId="0" applyFont="1" applyFill="1" applyBorder="1" applyAlignment="1" applyProtection="1">
      <alignment horizontal="center" vertical="center"/>
    </xf>
    <xf numFmtId="2" fontId="152" fillId="0" borderId="0" xfId="0" applyNumberFormat="1" applyFont="1" applyFill="1" applyBorder="1" applyAlignment="1" applyProtection="1">
      <alignment horizontal="center" vertical="center"/>
    </xf>
    <xf numFmtId="0" fontId="51" fillId="0" borderId="30" xfId="0" applyFont="1" applyFill="1" applyBorder="1" applyAlignment="1" applyProtection="1">
      <alignment horizontal="right" vertical="top"/>
    </xf>
    <xf numFmtId="0" fontId="51" fillId="0" borderId="0" xfId="0" applyFont="1" applyFill="1" applyProtection="1"/>
    <xf numFmtId="0" fontId="13" fillId="0" borderId="43" xfId="0" applyFont="1" applyFill="1" applyBorder="1" applyAlignment="1" applyProtection="1">
      <alignment horizontal="left" vertical="top"/>
    </xf>
    <xf numFmtId="0" fontId="13" fillId="0" borderId="40" xfId="0" applyFont="1" applyFill="1" applyBorder="1" applyAlignment="1" applyProtection="1">
      <alignment horizontal="left" vertical="top"/>
    </xf>
    <xf numFmtId="0" fontId="15" fillId="0" borderId="30" xfId="0" applyFont="1" applyFill="1" applyBorder="1" applyAlignment="1" applyProtection="1">
      <alignment horizontal="left" vertical="top"/>
    </xf>
    <xf numFmtId="0" fontId="13" fillId="0" borderId="40" xfId="0" applyFont="1" applyFill="1" applyBorder="1" applyAlignment="1" applyProtection="1">
      <alignment horizontal="center" vertical="top"/>
    </xf>
    <xf numFmtId="0" fontId="15" fillId="0" borderId="30" xfId="0" applyFont="1" applyFill="1" applyBorder="1" applyAlignment="1" applyProtection="1">
      <alignment horizontal="right" vertical="top"/>
    </xf>
    <xf numFmtId="0" fontId="153" fillId="0" borderId="40" xfId="0" applyFont="1" applyFill="1" applyBorder="1" applyAlignment="1" applyProtection="1">
      <alignment horizontal="center" vertical="top"/>
    </xf>
    <xf numFmtId="0" fontId="13" fillId="0" borderId="43" xfId="0" applyFont="1" applyFill="1" applyBorder="1" applyAlignment="1" applyProtection="1">
      <alignment horizontal="left" vertical="top" wrapText="1"/>
    </xf>
    <xf numFmtId="0" fontId="68" fillId="0" borderId="40" xfId="0" applyFont="1" applyFill="1" applyBorder="1" applyAlignment="1" applyProtection="1">
      <alignment horizontal="center" vertical="top"/>
    </xf>
    <xf numFmtId="49" fontId="13" fillId="0" borderId="0" xfId="0" applyNumberFormat="1" applyFont="1" applyFill="1" applyBorder="1" applyAlignment="1" applyProtection="1">
      <alignment horizontal="left" vertical="top"/>
    </xf>
    <xf numFmtId="0" fontId="15" fillId="0" borderId="40" xfId="0" applyFont="1" applyFill="1" applyBorder="1" applyAlignment="1" applyProtection="1">
      <alignment horizontal="left" vertical="top" wrapText="1"/>
    </xf>
    <xf numFmtId="59" fontId="13" fillId="0" borderId="0" xfId="0" applyNumberFormat="1" applyFont="1" applyFill="1" applyBorder="1" applyAlignment="1" applyProtection="1">
      <alignment horizontal="left" vertical="top" wrapText="1"/>
    </xf>
    <xf numFmtId="0" fontId="13" fillId="0" borderId="40" xfId="0" applyFont="1" applyFill="1" applyBorder="1" applyAlignment="1" applyProtection="1">
      <alignment horizontal="left" vertical="top" wrapText="1"/>
    </xf>
    <xf numFmtId="0" fontId="145" fillId="0" borderId="0" xfId="0" applyFont="1" applyFill="1" applyBorder="1" applyAlignment="1" applyProtection="1">
      <alignment horizontal="left" vertical="top" wrapText="1"/>
    </xf>
    <xf numFmtId="0" fontId="145" fillId="0" borderId="43" xfId="0" applyFont="1" applyFill="1" applyBorder="1" applyAlignment="1" applyProtection="1">
      <alignment horizontal="left" vertical="top"/>
    </xf>
    <xf numFmtId="0" fontId="145" fillId="0" borderId="0" xfId="0" applyFont="1" applyFill="1" applyBorder="1" applyAlignment="1" applyProtection="1">
      <alignment horizontal="left" vertical="top"/>
    </xf>
    <xf numFmtId="0" fontId="6" fillId="0" borderId="0" xfId="0" applyFont="1" applyFill="1" applyBorder="1" applyAlignment="1" applyProtection="1">
      <alignment horizontal="left" vertical="top"/>
    </xf>
    <xf numFmtId="0" fontId="68" fillId="0" borderId="43" xfId="0" applyFont="1" applyFill="1" applyBorder="1" applyAlignment="1" applyProtection="1">
      <alignment horizontal="left" vertical="center"/>
    </xf>
    <xf numFmtId="0" fontId="147" fillId="0" borderId="40" xfId="0" applyFont="1" applyFill="1" applyBorder="1" applyAlignment="1">
      <alignment horizontal="center" vertical="top"/>
    </xf>
    <xf numFmtId="0" fontId="68" fillId="0" borderId="0" xfId="0" applyFont="1" applyFill="1" applyAlignment="1">
      <alignment horizontal="center" vertical="top"/>
    </xf>
    <xf numFmtId="0" fontId="154" fillId="0" borderId="0" xfId="0" applyFont="1" applyFill="1" applyAlignment="1" applyProtection="1">
      <alignment horizontal="center" vertical="center"/>
    </xf>
    <xf numFmtId="2" fontId="154" fillId="0" borderId="0" xfId="0" applyNumberFormat="1" applyFont="1" applyFill="1" applyAlignment="1" applyProtection="1">
      <alignment horizontal="center" vertical="center"/>
    </xf>
    <xf numFmtId="0" fontId="68" fillId="0" borderId="40" xfId="0" applyFont="1" applyFill="1" applyBorder="1" applyAlignment="1" applyProtection="1">
      <alignment horizontal="right" vertical="top"/>
    </xf>
    <xf numFmtId="0" fontId="68" fillId="0" borderId="0" xfId="0" applyFont="1" applyFill="1" applyProtection="1"/>
    <xf numFmtId="0" fontId="68" fillId="0" borderId="0" xfId="0" applyFont="1" applyFill="1" applyBorder="1" applyAlignment="1">
      <alignment horizontal="center" vertical="top"/>
    </xf>
    <xf numFmtId="0" fontId="154" fillId="0" borderId="0" xfId="0" applyFont="1" applyFill="1" applyBorder="1" applyAlignment="1" applyProtection="1">
      <alignment horizontal="center" vertical="center"/>
    </xf>
    <xf numFmtId="2" fontId="154" fillId="0" borderId="0" xfId="0" applyNumberFormat="1" applyFont="1" applyFill="1" applyBorder="1" applyAlignment="1" applyProtection="1">
      <alignment horizontal="center" vertical="center"/>
    </xf>
    <xf numFmtId="0" fontId="51" fillId="0" borderId="89" xfId="0" applyFont="1" applyFill="1" applyBorder="1" applyAlignment="1" applyProtection="1">
      <alignment horizontal="left" vertical="center"/>
    </xf>
    <xf numFmtId="0" fontId="51" fillId="0" borderId="89" xfId="0" applyFont="1" applyFill="1" applyBorder="1" applyAlignment="1">
      <alignment horizontal="center" vertical="top"/>
    </xf>
    <xf numFmtId="49" fontId="155" fillId="0" borderId="89" xfId="0" applyNumberFormat="1" applyFont="1" applyFill="1" applyBorder="1" applyAlignment="1">
      <alignment horizontal="left" vertical="top" wrapText="1"/>
    </xf>
    <xf numFmtId="0" fontId="152" fillId="0" borderId="89" xfId="0" applyFont="1" applyFill="1" applyBorder="1" applyAlignment="1" applyProtection="1">
      <alignment horizontal="center" vertical="center"/>
    </xf>
    <xf numFmtId="2" fontId="152" fillId="0" borderId="89" xfId="0" applyNumberFormat="1" applyFont="1" applyFill="1" applyBorder="1" applyAlignment="1" applyProtection="1">
      <alignment horizontal="center" vertical="center"/>
    </xf>
    <xf numFmtId="0" fontId="51" fillId="0" borderId="89" xfId="0" applyFont="1" applyFill="1" applyBorder="1" applyAlignment="1" applyProtection="1">
      <alignment horizontal="right" vertical="top"/>
    </xf>
    <xf numFmtId="0" fontId="51" fillId="0" borderId="0" xfId="0" applyFont="1" applyFill="1" applyBorder="1" applyAlignment="1" applyProtection="1">
      <alignment horizontal="left" vertical="center"/>
    </xf>
    <xf numFmtId="49" fontId="155" fillId="0" borderId="0" xfId="0" applyNumberFormat="1" applyFont="1" applyFill="1" applyBorder="1" applyAlignment="1">
      <alignment horizontal="left" vertical="top" wrapText="1"/>
    </xf>
    <xf numFmtId="0" fontId="51" fillId="0" borderId="0" xfId="0" applyFont="1" applyFill="1" applyBorder="1" applyAlignment="1" applyProtection="1">
      <alignment horizontal="right" vertical="top"/>
    </xf>
    <xf numFmtId="0" fontId="13" fillId="0" borderId="0" xfId="0" applyFont="1" applyFill="1" applyBorder="1" applyAlignment="1" applyProtection="1">
      <alignment horizontal="left" vertical="top"/>
    </xf>
    <xf numFmtId="0" fontId="147" fillId="0" borderId="43" xfId="0" applyFont="1" applyFill="1" applyBorder="1" applyAlignment="1" applyProtection="1">
      <alignment horizontal="left" vertical="top" wrapText="1"/>
    </xf>
    <xf numFmtId="0" fontId="147" fillId="0" borderId="40" xfId="0" applyFont="1" applyFill="1" applyBorder="1" applyAlignment="1" applyProtection="1">
      <alignment horizontal="center" vertical="top"/>
    </xf>
    <xf numFmtId="0" fontId="11" fillId="0" borderId="98" xfId="0" applyFont="1" applyFill="1" applyBorder="1" applyAlignment="1" applyProtection="1">
      <alignment horizontal="left" vertical="center"/>
    </xf>
    <xf numFmtId="0" fontId="40" fillId="0" borderId="40" xfId="0" applyFont="1" applyFill="1" applyBorder="1" applyAlignment="1">
      <alignment horizontal="center" vertical="top"/>
    </xf>
    <xf numFmtId="0" fontId="139" fillId="0" borderId="0" xfId="0" applyFont="1" applyFill="1" applyBorder="1" applyAlignment="1">
      <alignment vertical="top" wrapText="1"/>
    </xf>
    <xf numFmtId="0" fontId="126" fillId="0" borderId="0" xfId="0" applyFont="1" applyFill="1" applyBorder="1" applyAlignment="1" applyProtection="1">
      <alignment horizontal="center" vertical="center"/>
    </xf>
    <xf numFmtId="2" fontId="126" fillId="0" borderId="0" xfId="0" applyNumberFormat="1" applyFont="1" applyFill="1" applyBorder="1" applyAlignment="1" applyProtection="1">
      <alignment horizontal="center" vertical="center"/>
    </xf>
    <xf numFmtId="0" fontId="127" fillId="0" borderId="0" xfId="0" applyFont="1" applyFill="1" applyBorder="1" applyAlignment="1" applyProtection="1">
      <alignment horizontal="center" vertical="center"/>
    </xf>
    <xf numFmtId="0" fontId="12" fillId="0" borderId="30" xfId="0" applyFont="1" applyFill="1" applyBorder="1" applyAlignment="1" applyProtection="1">
      <alignment horizontal="right" vertical="top"/>
    </xf>
    <xf numFmtId="187" fontId="62" fillId="0" borderId="40" xfId="0" applyNumberFormat="1" applyFont="1" applyFill="1" applyBorder="1" applyAlignment="1" applyProtection="1">
      <alignment horizontal="left" vertical="top"/>
    </xf>
    <xf numFmtId="0" fontId="62" fillId="0" borderId="0" xfId="0" applyFont="1" applyFill="1" applyBorder="1" applyAlignment="1" applyProtection="1">
      <alignment horizontal="left" vertical="top"/>
    </xf>
    <xf numFmtId="59" fontId="11" fillId="0" borderId="0" xfId="0" applyNumberFormat="1" applyFont="1" applyFill="1" applyBorder="1" applyAlignment="1" applyProtection="1">
      <alignment horizontal="left" vertical="top" wrapText="1"/>
    </xf>
    <xf numFmtId="0" fontId="11" fillId="0" borderId="40" xfId="0" applyFont="1" applyFill="1" applyBorder="1" applyAlignment="1" applyProtection="1">
      <alignment horizontal="center" vertical="top"/>
    </xf>
    <xf numFmtId="49" fontId="11" fillId="0" borderId="0" xfId="0" applyNumberFormat="1" applyFont="1" applyFill="1" applyBorder="1" applyAlignment="1" applyProtection="1">
      <alignment horizontal="left" vertical="top"/>
    </xf>
    <xf numFmtId="0" fontId="71" fillId="0" borderId="40" xfId="0" applyFont="1" applyFill="1" applyBorder="1" applyAlignment="1" applyProtection="1">
      <alignment horizontal="center" vertical="top"/>
    </xf>
    <xf numFmtId="0" fontId="11" fillId="0" borderId="79" xfId="0" applyFont="1" applyFill="1" applyBorder="1" applyAlignment="1" applyProtection="1">
      <alignment horizontal="left" vertical="top" wrapText="1"/>
    </xf>
    <xf numFmtId="2" fontId="11" fillId="0" borderId="79" xfId="0" applyNumberFormat="1" applyFont="1" applyFill="1" applyBorder="1" applyAlignment="1" applyProtection="1">
      <alignment horizontal="left" vertical="top" wrapText="1"/>
    </xf>
    <xf numFmtId="0" fontId="40" fillId="0" borderId="0" xfId="0" applyFont="1" applyFill="1" applyAlignment="1" applyProtection="1">
      <alignment horizontal="left" vertical="top"/>
    </xf>
    <xf numFmtId="0" fontId="11" fillId="0" borderId="43" xfId="0" applyFont="1" applyFill="1" applyBorder="1" applyAlignment="1" applyProtection="1">
      <alignment horizontal="left" vertical="center"/>
    </xf>
    <xf numFmtId="0" fontId="40" fillId="0" borderId="0" xfId="0" applyFont="1" applyFill="1" applyAlignment="1">
      <alignment horizontal="center" vertical="top"/>
    </xf>
    <xf numFmtId="0" fontId="126" fillId="0" borderId="0" xfId="0" applyFont="1" applyFill="1" applyAlignment="1" applyProtection="1">
      <alignment horizontal="center" vertical="center"/>
    </xf>
    <xf numFmtId="2" fontId="126" fillId="0" borderId="0" xfId="0" applyNumberFormat="1" applyFont="1" applyFill="1" applyAlignment="1" applyProtection="1">
      <alignment horizontal="center" vertical="center"/>
    </xf>
    <xf numFmtId="0" fontId="127" fillId="0" borderId="0" xfId="0" applyFont="1" applyFill="1" applyAlignment="1" applyProtection="1">
      <alignment horizontal="center" vertical="center"/>
    </xf>
    <xf numFmtId="0" fontId="12" fillId="0" borderId="40" xfId="0" applyFont="1" applyFill="1" applyBorder="1" applyAlignment="1" applyProtection="1">
      <alignment horizontal="right" vertical="top"/>
    </xf>
    <xf numFmtId="0" fontId="11" fillId="0" borderId="262" xfId="0" applyFont="1" applyFill="1" applyBorder="1" applyAlignment="1" applyProtection="1">
      <alignment horizontal="left" vertical="center"/>
    </xf>
    <xf numFmtId="0" fontId="40" fillId="0" borderId="32" xfId="0" applyFont="1" applyFill="1" applyBorder="1" applyAlignment="1">
      <alignment horizontal="center" vertical="top"/>
    </xf>
    <xf numFmtId="0" fontId="40" fillId="0" borderId="179" xfId="0" applyFont="1" applyFill="1" applyBorder="1" applyAlignment="1">
      <alignment horizontal="center" vertical="top"/>
    </xf>
    <xf numFmtId="0" fontId="126" fillId="0" borderId="179" xfId="0" applyFont="1" applyFill="1" applyBorder="1" applyAlignment="1" applyProtection="1">
      <alignment horizontal="center" vertical="center"/>
    </xf>
    <xf numFmtId="2" fontId="126" fillId="0" borderId="179" xfId="0" applyNumberFormat="1" applyFont="1" applyFill="1" applyBorder="1" applyAlignment="1" applyProtection="1">
      <alignment horizontal="center" vertical="center"/>
    </xf>
    <xf numFmtId="0" fontId="127" fillId="0" borderId="179" xfId="0" applyFont="1" applyFill="1" applyBorder="1" applyAlignment="1" applyProtection="1">
      <alignment horizontal="center" vertical="center"/>
    </xf>
    <xf numFmtId="0" fontId="12" fillId="0" borderId="32" xfId="0" applyFont="1" applyFill="1" applyBorder="1" applyAlignment="1" applyProtection="1">
      <alignment horizontal="right" vertical="top"/>
    </xf>
    <xf numFmtId="0" fontId="11" fillId="0" borderId="0" xfId="0" applyFont="1" applyFill="1" applyBorder="1" applyProtection="1"/>
    <xf numFmtId="0" fontId="12" fillId="0" borderId="300" xfId="0" applyFont="1" applyFill="1" applyBorder="1" applyAlignment="1" applyProtection="1">
      <alignment horizontal="center" vertical="top" wrapText="1"/>
    </xf>
    <xf numFmtId="0" fontId="52" fillId="0" borderId="98" xfId="0" applyFont="1" applyFill="1" applyBorder="1" applyAlignment="1" applyProtection="1">
      <alignment horizontal="right" vertical="top" wrapText="1"/>
    </xf>
    <xf numFmtId="49" fontId="45" fillId="0" borderId="30" xfId="0" applyNumberFormat="1" applyFont="1" applyFill="1" applyBorder="1" applyAlignment="1" applyProtection="1">
      <alignment horizontal="center" vertical="top" wrapText="1"/>
    </xf>
    <xf numFmtId="0" fontId="40" fillId="0" borderId="0" xfId="0" applyFont="1" applyFill="1" applyBorder="1" applyAlignment="1">
      <alignment horizontal="center" vertical="top" wrapText="1"/>
    </xf>
    <xf numFmtId="0" fontId="140" fillId="0" borderId="0" xfId="0" applyFont="1" applyFill="1" applyAlignment="1" applyProtection="1">
      <alignment horizontal="left" vertical="top" wrapText="1"/>
    </xf>
    <xf numFmtId="0" fontId="140" fillId="0" borderId="0" xfId="0" applyFont="1" applyFill="1" applyBorder="1" applyAlignment="1">
      <alignment horizontal="left" vertical="top"/>
    </xf>
    <xf numFmtId="0" fontId="140" fillId="0" borderId="0" xfId="0" applyFont="1" applyFill="1" applyBorder="1" applyAlignment="1" applyProtection="1">
      <alignment horizontal="center" vertical="top" wrapText="1"/>
    </xf>
    <xf numFmtId="49" fontId="12" fillId="0" borderId="30" xfId="0" applyNumberFormat="1" applyFont="1" applyFill="1" applyBorder="1" applyAlignment="1" applyProtection="1">
      <alignment horizontal="center" vertical="top"/>
    </xf>
    <xf numFmtId="0" fontId="12" fillId="0" borderId="98" xfId="0" applyFont="1" applyFill="1" applyBorder="1" applyAlignment="1" applyProtection="1">
      <alignment horizontal="left" vertical="top"/>
    </xf>
    <xf numFmtId="49" fontId="12" fillId="0" borderId="30" xfId="0" applyNumberFormat="1" applyFont="1" applyFill="1" applyBorder="1" applyAlignment="1" applyProtection="1">
      <alignment horizontal="center" vertical="top" wrapText="1"/>
    </xf>
    <xf numFmtId="0" fontId="52" fillId="0" borderId="0" xfId="0" applyFont="1" applyFill="1" applyBorder="1" applyAlignment="1" applyProtection="1">
      <alignment horizontal="right" vertical="top" wrapText="1"/>
    </xf>
    <xf numFmtId="49" fontId="12" fillId="0" borderId="0" xfId="0" applyNumberFormat="1" applyFont="1" applyFill="1" applyBorder="1" applyAlignment="1" applyProtection="1">
      <alignment horizontal="center" vertical="top" wrapText="1"/>
    </xf>
    <xf numFmtId="0" fontId="12" fillId="0" borderId="0" xfId="0" applyFont="1" applyFill="1" applyBorder="1" applyAlignment="1" applyProtection="1">
      <alignment horizontal="left" vertical="top"/>
    </xf>
    <xf numFmtId="0" fontId="45" fillId="0" borderId="98" xfId="0" applyFont="1" applyFill="1" applyBorder="1" applyAlignment="1" applyProtection="1">
      <alignment horizontal="left" vertical="top"/>
    </xf>
    <xf numFmtId="0" fontId="37" fillId="2" borderId="0" xfId="0" applyFont="1" applyFill="1" applyBorder="1" applyAlignment="1" applyProtection="1">
      <alignment horizontal="center" vertical="center"/>
    </xf>
    <xf numFmtId="0" fontId="11" fillId="0" borderId="34" xfId="0" applyFont="1" applyFill="1" applyBorder="1" applyAlignment="1" applyProtection="1">
      <alignment horizontal="center" vertical="top" wrapText="1"/>
    </xf>
    <xf numFmtId="0" fontId="11" fillId="0" borderId="187" xfId="0" applyFont="1" applyFill="1" applyBorder="1" applyAlignment="1" applyProtection="1">
      <alignment horizontal="center" vertical="top" wrapText="1"/>
    </xf>
    <xf numFmtId="0" fontId="11" fillId="0" borderId="190" xfId="0" applyFont="1" applyFill="1" applyBorder="1" applyAlignment="1" applyProtection="1">
      <alignment horizontal="center" vertical="top" wrapText="1"/>
    </xf>
    <xf numFmtId="0" fontId="72" fillId="0" borderId="138" xfId="0" applyFont="1" applyFill="1" applyBorder="1" applyAlignment="1" applyProtection="1">
      <alignment horizontal="center" vertical="top" wrapText="1"/>
    </xf>
    <xf numFmtId="0" fontId="72" fillId="0" borderId="298" xfId="0" applyFont="1" applyFill="1" applyBorder="1" applyAlignment="1" applyProtection="1">
      <alignment horizontal="center" vertical="top" wrapText="1"/>
    </xf>
    <xf numFmtId="0" fontId="72" fillId="0" borderId="17" xfId="0" applyFont="1" applyFill="1" applyBorder="1" applyAlignment="1" applyProtection="1">
      <alignment horizontal="center" vertical="top" wrapText="1"/>
    </xf>
    <xf numFmtId="0" fontId="72" fillId="0" borderId="18" xfId="0" applyFont="1" applyFill="1" applyBorder="1" applyAlignment="1" applyProtection="1">
      <alignment horizontal="center" vertical="top" wrapText="1"/>
    </xf>
    <xf numFmtId="0" fontId="156" fillId="0" borderId="0" xfId="0" applyFont="1" applyFill="1" applyBorder="1" applyAlignment="1" applyProtection="1">
      <alignment horizontal="center" vertical="top" wrapText="1"/>
    </xf>
    <xf numFmtId="0" fontId="130" fillId="0" borderId="0" xfId="0" applyFont="1" applyFill="1" applyBorder="1" applyAlignment="1" applyProtection="1">
      <alignment horizontal="center" vertical="top" wrapText="1"/>
    </xf>
    <xf numFmtId="0" fontId="29" fillId="0" borderId="19" xfId="0" applyFont="1" applyFill="1" applyBorder="1" applyAlignment="1" applyProtection="1">
      <alignment horizontal="center" vertical="top" wrapText="1"/>
    </xf>
    <xf numFmtId="0" fontId="72" fillId="0" borderId="100" xfId="0" applyFont="1" applyFill="1" applyBorder="1" applyAlignment="1" applyProtection="1">
      <alignment horizontal="center" vertical="top" wrapText="1"/>
    </xf>
    <xf numFmtId="0" fontId="147" fillId="0" borderId="291" xfId="0" applyFont="1" applyFill="1" applyBorder="1" applyAlignment="1" applyProtection="1">
      <alignment horizontal="center" vertical="top" wrapText="1"/>
    </xf>
    <xf numFmtId="0" fontId="72" fillId="0" borderId="30" xfId="0" applyFont="1" applyFill="1" applyBorder="1" applyAlignment="1" applyProtection="1">
      <alignment horizontal="center" vertical="top" wrapText="1"/>
    </xf>
    <xf numFmtId="0" fontId="72" fillId="0" borderId="4" xfId="0" applyFont="1" applyFill="1" applyBorder="1" applyAlignment="1" applyProtection="1">
      <alignment horizontal="center" vertical="top" wrapText="1"/>
    </xf>
    <xf numFmtId="0" fontId="72" fillId="0" borderId="57" xfId="0" applyFont="1" applyFill="1" applyBorder="1" applyAlignment="1" applyProtection="1">
      <alignment horizontal="center" vertical="top" wrapText="1"/>
    </xf>
    <xf numFmtId="0" fontId="72" fillId="0" borderId="227" xfId="0" applyFont="1" applyFill="1" applyBorder="1" applyAlignment="1" applyProtection="1">
      <alignment horizontal="center" vertical="top" wrapText="1"/>
    </xf>
    <xf numFmtId="0" fontId="72" fillId="0" borderId="291" xfId="0" applyFont="1" applyFill="1" applyBorder="1" applyAlignment="1" applyProtection="1">
      <alignment horizontal="center" vertical="top" wrapText="1"/>
    </xf>
    <xf numFmtId="0" fontId="72" fillId="0" borderId="190" xfId="0" applyFont="1" applyFill="1" applyBorder="1" applyAlignment="1" applyProtection="1">
      <alignment horizontal="center" vertical="top" wrapText="1"/>
    </xf>
    <xf numFmtId="0" fontId="72" fillId="0" borderId="16" xfId="0" applyFont="1" applyFill="1" applyBorder="1" applyAlignment="1" applyProtection="1">
      <alignment horizontal="center" vertical="top" wrapText="1"/>
    </xf>
    <xf numFmtId="0" fontId="147" fillId="0" borderId="135" xfId="0" applyFont="1" applyFill="1" applyBorder="1" applyAlignment="1" applyProtection="1">
      <alignment horizontal="center" vertical="top" wrapText="1"/>
    </xf>
    <xf numFmtId="0" fontId="140" fillId="0" borderId="71" xfId="0" applyFont="1" applyFill="1" applyBorder="1" applyAlignment="1" applyProtection="1">
      <alignment horizontal="center" vertical="top" wrapText="1"/>
    </xf>
    <xf numFmtId="0" fontId="72" fillId="0" borderId="202" xfId="0" applyFont="1" applyFill="1" applyBorder="1" applyAlignment="1" applyProtection="1">
      <alignment horizontal="center" vertical="top" wrapText="1"/>
    </xf>
    <xf numFmtId="0" fontId="72" fillId="0" borderId="103" xfId="0" applyFont="1" applyFill="1" applyBorder="1" applyAlignment="1" applyProtection="1">
      <alignment horizontal="center" vertical="top" wrapText="1"/>
    </xf>
    <xf numFmtId="0" fontId="140" fillId="0" borderId="70" xfId="0" applyFont="1" applyFill="1" applyBorder="1" applyAlignment="1" applyProtection="1">
      <alignment horizontal="center" vertical="top" wrapText="1"/>
    </xf>
    <xf numFmtId="0" fontId="134" fillId="0" borderId="47" xfId="0" applyFont="1" applyFill="1" applyBorder="1" applyAlignment="1" applyProtection="1">
      <alignment horizontal="center" vertical="top" wrapText="1"/>
    </xf>
    <xf numFmtId="0" fontId="72" fillId="0" borderId="11" xfId="0" applyFont="1" applyFill="1" applyBorder="1" applyAlignment="1" applyProtection="1">
      <alignment horizontal="center" vertical="top" wrapText="1"/>
    </xf>
    <xf numFmtId="0" fontId="29" fillId="0" borderId="11" xfId="0" applyFont="1" applyFill="1" applyBorder="1" applyAlignment="1" applyProtection="1">
      <alignment horizontal="center" vertical="top" wrapText="1"/>
    </xf>
    <xf numFmtId="0" fontId="29" fillId="0" borderId="16" xfId="0" applyFont="1" applyFill="1" applyBorder="1" applyAlignment="1" applyProtection="1">
      <alignment horizontal="center" vertical="top" wrapText="1"/>
    </xf>
    <xf numFmtId="0" fontId="29" fillId="0" borderId="30" xfId="0" applyFont="1" applyFill="1" applyBorder="1" applyAlignment="1" applyProtection="1">
      <alignment horizontal="center" vertical="top" wrapText="1"/>
    </xf>
    <xf numFmtId="0" fontId="33" fillId="0" borderId="43" xfId="0" applyFont="1" applyFill="1" applyBorder="1" applyAlignment="1">
      <alignment vertical="top"/>
    </xf>
    <xf numFmtId="0" fontId="29" fillId="0" borderId="190" xfId="0" applyFont="1" applyFill="1" applyBorder="1" applyAlignment="1" applyProtection="1">
      <alignment horizontal="center" vertical="top"/>
    </xf>
    <xf numFmtId="0" fontId="79" fillId="0" borderId="89" xfId="0" applyFont="1" applyFill="1" applyBorder="1" applyAlignment="1" applyProtection="1">
      <alignment horizontal="center" vertical="top" wrapText="1"/>
    </xf>
    <xf numFmtId="0" fontId="52" fillId="0" borderId="89" xfId="0" applyFont="1" applyFill="1" applyBorder="1" applyAlignment="1" applyProtection="1">
      <alignment horizontal="center" vertical="top" wrapText="1"/>
    </xf>
    <xf numFmtId="49" fontId="129" fillId="0" borderId="0" xfId="0" applyNumberFormat="1" applyFont="1" applyFill="1" applyBorder="1" applyAlignment="1" applyProtection="1">
      <alignment horizontal="left" vertical="top"/>
    </xf>
    <xf numFmtId="0" fontId="157" fillId="0" borderId="190" xfId="0" applyFont="1" applyFill="1" applyBorder="1" applyAlignment="1" applyProtection="1">
      <alignment horizontal="center" vertical="top" wrapText="1"/>
    </xf>
    <xf numFmtId="0" fontId="25" fillId="0" borderId="201" xfId="0" applyFont="1" applyFill="1" applyBorder="1" applyAlignment="1" applyProtection="1">
      <alignment horizontal="center" vertical="center" wrapText="1"/>
    </xf>
    <xf numFmtId="49" fontId="11" fillId="0" borderId="0" xfId="0" applyNumberFormat="1" applyFont="1" applyFill="1" applyBorder="1" applyAlignment="1" applyProtection="1">
      <alignment vertical="center"/>
    </xf>
    <xf numFmtId="0" fontId="158" fillId="0" borderId="43" xfId="0" applyFont="1" applyFill="1" applyBorder="1" applyAlignment="1" applyProtection="1">
      <alignment horizontal="right" vertical="top" wrapText="1"/>
    </xf>
    <xf numFmtId="0" fontId="159" fillId="0" borderId="40" xfId="0" applyFont="1" applyFill="1" applyBorder="1" applyAlignment="1">
      <alignment horizontal="center" vertical="top"/>
    </xf>
    <xf numFmtId="0" fontId="13" fillId="0" borderId="40" xfId="0" applyFont="1" applyFill="1" applyBorder="1" applyAlignment="1" applyProtection="1">
      <alignment horizontal="center" vertical="top" wrapText="1"/>
    </xf>
    <xf numFmtId="0" fontId="147" fillId="0" borderId="0" xfId="0" applyFont="1" applyFill="1" applyBorder="1" applyAlignment="1" applyProtection="1">
      <alignment horizontal="left" vertical="top"/>
    </xf>
    <xf numFmtId="0" fontId="144" fillId="0" borderId="0" xfId="0" applyFont="1" applyFill="1" applyBorder="1" applyAlignment="1" applyProtection="1">
      <alignment horizontal="left" vertical="top"/>
    </xf>
    <xf numFmtId="0" fontId="144" fillId="0" borderId="0" xfId="0" applyFont="1" applyFill="1" applyAlignment="1" applyProtection="1">
      <alignment horizontal="left" vertical="top"/>
    </xf>
    <xf numFmtId="0" fontId="13" fillId="0" borderId="272" xfId="0" applyFont="1" applyFill="1" applyBorder="1" applyAlignment="1" applyProtection="1">
      <alignment horizontal="left" vertical="top" wrapText="1"/>
    </xf>
    <xf numFmtId="0" fontId="13" fillId="0" borderId="271" xfId="0" applyFont="1" applyFill="1" applyBorder="1" applyAlignment="1" applyProtection="1">
      <alignment horizontal="center" vertical="top" wrapText="1"/>
    </xf>
    <xf numFmtId="0" fontId="15" fillId="0" borderId="271" xfId="0" applyFont="1" applyFill="1" applyBorder="1" applyAlignment="1" applyProtection="1">
      <alignment horizontal="left" vertical="top" wrapText="1"/>
    </xf>
    <xf numFmtId="49" fontId="70" fillId="0" borderId="40" xfId="0" applyNumberFormat="1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 applyProtection="1">
      <alignment horizontal="center" vertical="center" wrapText="1"/>
    </xf>
    <xf numFmtId="0" fontId="160" fillId="0" borderId="40" xfId="0" applyFont="1" applyFill="1" applyBorder="1" applyAlignment="1" applyProtection="1">
      <alignment horizontal="center" vertical="top" wrapText="1"/>
    </xf>
    <xf numFmtId="49" fontId="70" fillId="0" borderId="40" xfId="0" applyNumberFormat="1" applyFont="1" applyFill="1" applyBorder="1" applyAlignment="1" applyProtection="1">
      <alignment horizontal="right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145" fillId="0" borderId="0" xfId="0" applyFont="1" applyFill="1" applyBorder="1" applyAlignment="1">
      <alignment horizontal="center" vertical="top" wrapText="1"/>
    </xf>
    <xf numFmtId="0" fontId="145" fillId="0" borderId="0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left" vertical="top" wrapText="1"/>
    </xf>
    <xf numFmtId="49" fontId="70" fillId="0" borderId="0" xfId="0" applyNumberFormat="1" applyFont="1" applyFill="1" applyBorder="1" applyAlignment="1" applyProtection="1">
      <alignment horizontal="right" vertical="top" wrapText="1"/>
    </xf>
    <xf numFmtId="0" fontId="71" fillId="0" borderId="40" xfId="0" applyFont="1" applyFill="1" applyBorder="1" applyAlignment="1" applyProtection="1">
      <alignment horizontal="left" vertical="top" wrapText="1"/>
    </xf>
    <xf numFmtId="0" fontId="147" fillId="0" borderId="299" xfId="0" applyFont="1" applyFill="1" applyBorder="1" applyAlignment="1" applyProtection="1">
      <alignment horizontal="center" vertical="top" wrapText="1"/>
    </xf>
    <xf numFmtId="0" fontId="29" fillId="0" borderId="79" xfId="0" applyFont="1" applyFill="1" applyBorder="1" applyAlignment="1" applyProtection="1">
      <alignment horizontal="left" vertical="top"/>
    </xf>
    <xf numFmtId="0" fontId="72" fillId="0" borderId="40" xfId="0" applyFont="1" applyFill="1" applyBorder="1" applyAlignment="1" applyProtection="1">
      <alignment horizontal="right" vertical="center"/>
    </xf>
    <xf numFmtId="0" fontId="11" fillId="0" borderId="79" xfId="0" applyFont="1" applyFill="1" applyBorder="1" applyAlignment="1" applyProtection="1">
      <alignment horizontal="left" vertical="top"/>
    </xf>
    <xf numFmtId="0" fontId="12" fillId="0" borderId="79" xfId="0" applyFont="1" applyFill="1" applyBorder="1" applyAlignment="1" applyProtection="1">
      <alignment horizontal="left" vertical="top" wrapText="1"/>
    </xf>
    <xf numFmtId="0" fontId="11" fillId="0" borderId="40" xfId="0" applyFont="1" applyFill="1" applyBorder="1" applyAlignment="1" applyProtection="1">
      <alignment horizontal="left" vertical="top" wrapText="1"/>
    </xf>
    <xf numFmtId="0" fontId="52" fillId="0" borderId="43" xfId="0" applyFont="1" applyFill="1" applyBorder="1" applyAlignment="1" applyProtection="1">
      <alignment horizontal="right" vertical="top" wrapText="1"/>
    </xf>
    <xf numFmtId="0" fontId="45" fillId="0" borderId="40" xfId="0" applyFont="1" applyBorder="1" applyAlignment="1">
      <alignment horizontal="center" vertical="top"/>
    </xf>
    <xf numFmtId="0" fontId="149" fillId="0" borderId="0" xfId="0" applyFont="1" applyFill="1" applyBorder="1" applyAlignment="1">
      <alignment vertical="top"/>
    </xf>
    <xf numFmtId="0" fontId="45" fillId="0" borderId="0" xfId="0" applyFont="1" applyFill="1" applyBorder="1" applyAlignment="1">
      <alignment horizontal="center" vertical="top" wrapText="1"/>
    </xf>
    <xf numFmtId="0" fontId="62" fillId="0" borderId="79" xfId="0" applyFont="1" applyFill="1" applyBorder="1" applyAlignment="1" applyProtection="1">
      <alignment horizontal="left" vertical="top"/>
    </xf>
    <xf numFmtId="0" fontId="72" fillId="0" borderId="79" xfId="0" applyFont="1" applyFill="1" applyBorder="1" applyAlignment="1" applyProtection="1">
      <alignment horizontal="center" vertical="top" wrapText="1"/>
    </xf>
    <xf numFmtId="49" fontId="72" fillId="0" borderId="79" xfId="0" applyNumberFormat="1" applyFont="1" applyFill="1" applyBorder="1" applyAlignment="1" applyProtection="1">
      <alignment horizontal="left" vertical="top"/>
    </xf>
    <xf numFmtId="0" fontId="72" fillId="0" borderId="79" xfId="0" applyFont="1" applyFill="1" applyBorder="1" applyAlignment="1" applyProtection="1">
      <alignment horizontal="left" vertical="top" wrapText="1"/>
    </xf>
    <xf numFmtId="0" fontId="72" fillId="0" borderId="79" xfId="0" applyFont="1" applyBorder="1"/>
    <xf numFmtId="4" fontId="72" fillId="0" borderId="79" xfId="0" applyNumberFormat="1" applyFont="1" applyFill="1" applyBorder="1" applyAlignment="1" applyProtection="1">
      <alignment horizontal="left" vertical="top" wrapText="1"/>
    </xf>
    <xf numFmtId="0" fontId="72" fillId="0" borderId="0" xfId="0" applyFont="1" applyBorder="1"/>
    <xf numFmtId="0" fontId="37" fillId="2" borderId="0" xfId="0" applyFont="1" applyFill="1" applyBorder="1" applyAlignment="1" applyProtection="1">
      <alignment horizontal="center" vertical="center"/>
    </xf>
    <xf numFmtId="0" fontId="162" fillId="0" borderId="0" xfId="0" applyFont="1" applyFill="1" applyBorder="1" applyAlignment="1" applyProtection="1">
      <alignment horizontal="left" vertical="top"/>
    </xf>
    <xf numFmtId="0" fontId="148" fillId="0" borderId="40" xfId="0" applyFont="1" applyFill="1" applyBorder="1" applyAlignment="1" applyProtection="1">
      <alignment horizontal="center" vertical="top"/>
    </xf>
    <xf numFmtId="0" fontId="148" fillId="0" borderId="0" xfId="0" applyFont="1" applyFill="1" applyBorder="1" applyAlignment="1" applyProtection="1">
      <alignment horizontal="left" vertical="top"/>
    </xf>
    <xf numFmtId="0" fontId="40" fillId="0" borderId="43" xfId="0" applyFont="1" applyBorder="1" applyAlignment="1">
      <alignment vertical="top"/>
    </xf>
    <xf numFmtId="0" fontId="71" fillId="0" borderId="0" xfId="0" applyFont="1" applyFill="1" applyBorder="1" applyAlignment="1" applyProtection="1">
      <alignment horizontal="left" vertical="top"/>
    </xf>
    <xf numFmtId="0" fontId="72" fillId="0" borderId="0" xfId="0" applyFont="1" applyFill="1" applyAlignment="1" applyProtection="1">
      <alignment horizontal="left" vertical="top"/>
    </xf>
    <xf numFmtId="0" fontId="11" fillId="0" borderId="94" xfId="0" applyFont="1" applyFill="1" applyBorder="1" applyAlignment="1" applyProtection="1">
      <alignment horizontal="left" vertical="top" wrapText="1"/>
    </xf>
    <xf numFmtId="0" fontId="11" fillId="0" borderId="32" xfId="0" applyFont="1" applyFill="1" applyBorder="1" applyAlignment="1" applyProtection="1">
      <alignment horizontal="center" vertical="top" wrapText="1"/>
    </xf>
    <xf numFmtId="0" fontId="11" fillId="0" borderId="179" xfId="0" applyFont="1" applyFill="1" applyBorder="1" applyAlignment="1" applyProtection="1">
      <alignment horizontal="left" vertical="top" wrapText="1"/>
    </xf>
    <xf numFmtId="0" fontId="12" fillId="0" borderId="32" xfId="0" applyFont="1" applyFill="1" applyBorder="1" applyAlignment="1" applyProtection="1">
      <alignment horizontal="left" vertical="top" wrapText="1"/>
    </xf>
    <xf numFmtId="0" fontId="11" fillId="0" borderId="0" xfId="0" applyFont="1" applyFill="1" applyBorder="1" applyAlignment="1" applyProtection="1">
      <alignment horizontal="center" vertical="top"/>
    </xf>
    <xf numFmtId="0" fontId="15" fillId="0" borderId="79" xfId="0" applyFont="1" applyFill="1" applyBorder="1" applyAlignment="1" applyProtection="1">
      <alignment horizontal="left" vertical="top" wrapText="1"/>
    </xf>
    <xf numFmtId="0" fontId="68" fillId="0" borderId="79" xfId="0" applyFont="1" applyFill="1" applyBorder="1" applyAlignment="1" applyProtection="1">
      <alignment horizontal="center" vertical="top"/>
    </xf>
    <xf numFmtId="0" fontId="13" fillId="0" borderId="79" xfId="0" applyFont="1" applyFill="1" applyBorder="1" applyAlignment="1" applyProtection="1">
      <alignment horizontal="left" vertical="top"/>
    </xf>
    <xf numFmtId="2" fontId="13" fillId="0" borderId="79" xfId="0" applyNumberFormat="1" applyFont="1" applyFill="1" applyBorder="1" applyAlignment="1" applyProtection="1">
      <alignment horizontal="left" vertical="top" wrapText="1"/>
    </xf>
    <xf numFmtId="0" fontId="68" fillId="0" borderId="0" xfId="0" applyFont="1" applyFill="1" applyBorder="1" applyAlignment="1" applyProtection="1">
      <alignment horizontal="center" vertical="top"/>
    </xf>
    <xf numFmtId="0" fontId="71" fillId="0" borderId="79" xfId="0" applyFont="1" applyFill="1" applyBorder="1" applyAlignment="1" applyProtection="1">
      <alignment horizontal="center" vertical="top"/>
    </xf>
    <xf numFmtId="0" fontId="71" fillId="0" borderId="0" xfId="0" applyFont="1" applyFill="1" applyBorder="1" applyAlignment="1" applyProtection="1">
      <alignment horizontal="center" vertical="top"/>
    </xf>
    <xf numFmtId="0" fontId="71" fillId="0" borderId="179" xfId="0" applyFont="1" applyFill="1" applyBorder="1" applyAlignment="1" applyProtection="1">
      <alignment horizontal="center" vertical="top"/>
    </xf>
    <xf numFmtId="0" fontId="11" fillId="0" borderId="179" xfId="0" applyFont="1" applyFill="1" applyBorder="1" applyAlignment="1" applyProtection="1">
      <alignment horizontal="left" vertical="top"/>
    </xf>
    <xf numFmtId="2" fontId="11" fillId="0" borderId="179" xfId="0" applyNumberFormat="1" applyFont="1" applyFill="1" applyBorder="1" applyAlignment="1" applyProtection="1">
      <alignment horizontal="left" vertical="top" wrapText="1"/>
    </xf>
    <xf numFmtId="0" fontId="12" fillId="0" borderId="179" xfId="0" applyFont="1" applyFill="1" applyBorder="1" applyAlignment="1" applyProtection="1">
      <alignment horizontal="left" vertical="top" wrapText="1"/>
    </xf>
    <xf numFmtId="0" fontId="72" fillId="0" borderId="0" xfId="0" applyFont="1" applyFill="1" applyBorder="1" applyAlignment="1">
      <alignment horizontal="left" vertical="top"/>
    </xf>
    <xf numFmtId="49" fontId="12" fillId="0" borderId="40" xfId="0" applyNumberFormat="1" applyFont="1" applyFill="1" applyBorder="1" applyAlignment="1" applyProtection="1">
      <alignment horizontal="center" vertical="top" wrapText="1"/>
    </xf>
    <xf numFmtId="0" fontId="11" fillId="0" borderId="0" xfId="0" applyFont="1" applyFill="1" applyBorder="1" applyAlignment="1" applyProtection="1">
      <alignment vertical="top"/>
    </xf>
    <xf numFmtId="0" fontId="45" fillId="0" borderId="0" xfId="0" applyFont="1" applyFill="1" applyBorder="1" applyAlignment="1" applyProtection="1">
      <alignment horizontal="left" vertical="top"/>
    </xf>
    <xf numFmtId="0" fontId="52" fillId="0" borderId="301" xfId="0" applyFont="1" applyFill="1" applyBorder="1" applyAlignment="1" applyProtection="1">
      <alignment horizontal="right" vertical="top" wrapText="1"/>
    </xf>
    <xf numFmtId="49" fontId="12" fillId="0" borderId="301" xfId="0" applyNumberFormat="1" applyFont="1" applyFill="1" applyBorder="1" applyAlignment="1" applyProtection="1">
      <alignment horizontal="center" vertical="top"/>
    </xf>
    <xf numFmtId="0" fontId="12" fillId="0" borderId="301" xfId="0" applyFont="1" applyFill="1" applyBorder="1" applyAlignment="1" applyProtection="1">
      <alignment horizontal="left" vertical="top"/>
    </xf>
    <xf numFmtId="0" fontId="40" fillId="0" borderId="301" xfId="0" applyFont="1" applyFill="1" applyBorder="1" applyAlignment="1">
      <alignment horizontal="left" vertical="top"/>
    </xf>
    <xf numFmtId="0" fontId="11" fillId="0" borderId="301" xfId="0" applyFont="1" applyFill="1" applyBorder="1" applyAlignment="1" applyProtection="1">
      <alignment horizontal="center" vertical="top" wrapText="1"/>
    </xf>
    <xf numFmtId="0" fontId="72" fillId="0" borderId="301" xfId="0" applyFont="1" applyFill="1" applyBorder="1" applyAlignment="1" applyProtection="1">
      <alignment horizontal="center" vertical="top" wrapText="1"/>
    </xf>
    <xf numFmtId="0" fontId="54" fillId="0" borderId="301" xfId="0" applyFont="1" applyFill="1" applyBorder="1" applyAlignment="1" applyProtection="1">
      <alignment horizontal="center" vertical="top" wrapText="1"/>
    </xf>
    <xf numFmtId="49" fontId="12" fillId="0" borderId="0" xfId="0" applyNumberFormat="1" applyFont="1" applyFill="1" applyBorder="1" applyAlignment="1" applyProtection="1">
      <alignment horizontal="center" vertical="top"/>
    </xf>
    <xf numFmtId="0" fontId="11" fillId="0" borderId="79" xfId="0" applyFont="1" applyFill="1" applyBorder="1" applyAlignment="1" applyProtection="1">
      <alignment horizontal="center" vertical="center" wrapText="1"/>
    </xf>
    <xf numFmtId="4" fontId="11" fillId="0" borderId="79" xfId="0" applyNumberFormat="1" applyFont="1" applyFill="1" applyBorder="1" applyAlignment="1" applyProtection="1">
      <alignment horizontal="left" vertical="top" wrapText="1"/>
    </xf>
    <xf numFmtId="0" fontId="72" fillId="0" borderId="179" xfId="0" applyFont="1" applyBorder="1"/>
    <xf numFmtId="4" fontId="72" fillId="0" borderId="179" xfId="0" applyNumberFormat="1" applyFont="1" applyFill="1" applyBorder="1" applyAlignment="1" applyProtection="1">
      <alignment horizontal="left" vertical="top" wrapText="1"/>
    </xf>
    <xf numFmtId="49" fontId="12" fillId="0" borderId="301" xfId="0" applyNumberFormat="1" applyFont="1" applyFill="1" applyBorder="1" applyAlignment="1" applyProtection="1">
      <alignment horizontal="center" vertical="top" wrapText="1"/>
    </xf>
    <xf numFmtId="0" fontId="52" fillId="0" borderId="302" xfId="0" applyFont="1" applyFill="1" applyBorder="1" applyAlignment="1" applyProtection="1">
      <alignment horizontal="right" vertical="top" wrapText="1"/>
    </xf>
    <xf numFmtId="49" fontId="12" fillId="0" borderId="302" xfId="0" applyNumberFormat="1" applyFont="1" applyFill="1" applyBorder="1" applyAlignment="1" applyProtection="1">
      <alignment horizontal="center" vertical="top" wrapText="1"/>
    </xf>
    <xf numFmtId="0" fontId="12" fillId="0" borderId="302" xfId="0" applyFont="1" applyFill="1" applyBorder="1" applyAlignment="1" applyProtection="1">
      <alignment horizontal="left" vertical="top"/>
    </xf>
    <xf numFmtId="0" fontId="40" fillId="0" borderId="302" xfId="0" applyFont="1" applyFill="1" applyBorder="1" applyAlignment="1">
      <alignment horizontal="left" vertical="top"/>
    </xf>
    <xf numFmtId="0" fontId="11" fillId="0" borderId="302" xfId="0" applyFont="1" applyFill="1" applyBorder="1" applyAlignment="1" applyProtection="1">
      <alignment horizontal="center" vertical="top" wrapText="1"/>
    </xf>
    <xf numFmtId="0" fontId="72" fillId="0" borderId="302" xfId="0" applyFont="1" applyFill="1" applyBorder="1" applyAlignment="1" applyProtection="1">
      <alignment horizontal="center" vertical="top" wrapText="1"/>
    </xf>
    <xf numFmtId="0" fontId="54" fillId="0" borderId="302" xfId="0" applyFont="1" applyFill="1" applyBorder="1" applyAlignment="1" applyProtection="1">
      <alignment horizontal="center" vertical="top" wrapText="1"/>
    </xf>
    <xf numFmtId="49" fontId="45" fillId="0" borderId="40" xfId="0" applyNumberFormat="1" applyFont="1" applyFill="1" applyBorder="1" applyAlignment="1" applyProtection="1">
      <alignment horizontal="center" vertical="top" wrapText="1"/>
    </xf>
    <xf numFmtId="49" fontId="72" fillId="0" borderId="0" xfId="0" applyNumberFormat="1" applyFont="1" applyFill="1" applyBorder="1" applyAlignment="1" applyProtection="1">
      <alignment horizontal="left" vertical="top"/>
    </xf>
    <xf numFmtId="0" fontId="71" fillId="0" borderId="0" xfId="0" applyFont="1" applyBorder="1" applyAlignment="1">
      <alignment vertical="top"/>
    </xf>
    <xf numFmtId="0" fontId="15" fillId="0" borderId="190" xfId="0" applyFont="1" applyFill="1" applyBorder="1" applyAlignment="1" applyProtection="1">
      <alignment horizontal="center" vertical="top" wrapText="1"/>
    </xf>
    <xf numFmtId="0" fontId="15" fillId="6" borderId="279" xfId="0" applyFont="1" applyFill="1" applyBorder="1" applyAlignment="1" applyProtection="1">
      <alignment horizontal="center" vertical="top" wrapText="1"/>
    </xf>
    <xf numFmtId="0" fontId="15" fillId="0" borderId="280" xfId="0" applyFont="1" applyFill="1" applyBorder="1" applyAlignment="1" applyProtection="1">
      <alignment horizontal="center" vertical="top" wrapText="1"/>
    </xf>
    <xf numFmtId="4" fontId="15" fillId="6" borderId="281" xfId="0" applyNumberFormat="1" applyFont="1" applyFill="1" applyBorder="1" applyAlignment="1" applyProtection="1">
      <alignment horizontal="center" vertical="top" wrapText="1"/>
    </xf>
    <xf numFmtId="0" fontId="15" fillId="4" borderId="279" xfId="0" applyFont="1" applyFill="1" applyBorder="1" applyAlignment="1" applyProtection="1">
      <alignment horizontal="center" vertical="top" wrapText="1"/>
    </xf>
    <xf numFmtId="4" fontId="15" fillId="4" borderId="281" xfId="0" applyNumberFormat="1" applyFont="1" applyFill="1" applyBorder="1" applyAlignment="1" applyProtection="1">
      <alignment horizontal="center" vertical="top" wrapText="1"/>
    </xf>
    <xf numFmtId="0" fontId="53" fillId="7" borderId="279" xfId="0" applyFont="1" applyFill="1" applyBorder="1" applyAlignment="1" applyProtection="1">
      <alignment horizontal="center" vertical="top" wrapText="1"/>
    </xf>
    <xf numFmtId="4" fontId="15" fillId="7" borderId="281" xfId="0" applyNumberFormat="1" applyFont="1" applyFill="1" applyBorder="1" applyAlignment="1" applyProtection="1">
      <alignment horizontal="center" vertical="top" wrapText="1"/>
    </xf>
    <xf numFmtId="0" fontId="53" fillId="7" borderId="280" xfId="0" applyFont="1" applyFill="1" applyBorder="1" applyAlignment="1" applyProtection="1">
      <alignment horizontal="center" vertical="top" wrapText="1"/>
    </xf>
    <xf numFmtId="49" fontId="72" fillId="0" borderId="0" xfId="0" applyNumberFormat="1" applyFont="1" applyFill="1" applyBorder="1" applyAlignment="1" applyProtection="1">
      <alignment vertical="top"/>
    </xf>
    <xf numFmtId="0" fontId="147" fillId="0" borderId="154" xfId="0" applyFont="1" applyFill="1" applyBorder="1" applyAlignment="1" applyProtection="1">
      <alignment horizontal="center" vertical="top" wrapText="1"/>
    </xf>
    <xf numFmtId="0" fontId="147" fillId="0" borderId="56" xfId="0" applyFont="1" applyFill="1" applyBorder="1" applyAlignment="1" applyProtection="1">
      <alignment horizontal="center" vertical="top" wrapText="1"/>
    </xf>
    <xf numFmtId="0" fontId="151" fillId="0" borderId="0" xfId="0" applyFont="1" applyFill="1" applyBorder="1" applyAlignment="1" applyProtection="1">
      <alignment horizontal="left" vertical="top"/>
    </xf>
    <xf numFmtId="0" fontId="72" fillId="0" borderId="79" xfId="0" applyFont="1" applyFill="1" applyBorder="1" applyAlignment="1" applyProtection="1">
      <alignment horizontal="left" vertical="top"/>
    </xf>
    <xf numFmtId="1" fontId="11" fillId="0" borderId="79" xfId="0" applyNumberFormat="1" applyFont="1" applyFill="1" applyBorder="1" applyAlignment="1" applyProtection="1">
      <alignment horizontal="left" vertical="top"/>
    </xf>
    <xf numFmtId="0" fontId="40" fillId="0" borderId="79" xfId="0" applyFont="1" applyFill="1" applyBorder="1" applyAlignment="1" applyProtection="1">
      <alignment horizontal="center" vertical="center"/>
    </xf>
    <xf numFmtId="0" fontId="40" fillId="0" borderId="0" xfId="0" applyFont="1" applyFill="1" applyBorder="1" applyAlignment="1" applyProtection="1">
      <alignment horizontal="center" vertical="center"/>
    </xf>
    <xf numFmtId="0" fontId="16" fillId="2" borderId="179" xfId="0" applyFont="1" applyFill="1" applyBorder="1" applyAlignment="1" applyProtection="1">
      <alignment horizontal="left" vertical="center"/>
    </xf>
    <xf numFmtId="0" fontId="46" fillId="2" borderId="179" xfId="0" applyFont="1" applyFill="1" applyBorder="1" applyAlignment="1" applyProtection="1">
      <alignment horizontal="center" vertical="center"/>
    </xf>
    <xf numFmtId="0" fontId="0" fillId="0" borderId="179" xfId="0" applyFill="1" applyBorder="1" applyAlignment="1" applyProtection="1">
      <alignment horizontal="center" vertical="center"/>
    </xf>
    <xf numFmtId="4" fontId="0" fillId="0" borderId="179" xfId="0" applyNumberFormat="1" applyFill="1" applyBorder="1" applyAlignment="1" applyProtection="1">
      <alignment horizontal="center" vertical="center"/>
    </xf>
    <xf numFmtId="4" fontId="46" fillId="2" borderId="179" xfId="0" applyNumberFormat="1" applyFont="1" applyFill="1" applyBorder="1" applyAlignment="1" applyProtection="1">
      <alignment horizontal="center" vertical="center"/>
    </xf>
    <xf numFmtId="0" fontId="7" fillId="0" borderId="179" xfId="0" applyFont="1" applyFill="1" applyBorder="1" applyProtection="1"/>
    <xf numFmtId="0" fontId="17" fillId="0" borderId="179" xfId="0" applyFont="1" applyFill="1" applyBorder="1" applyAlignment="1" applyProtection="1">
      <alignment horizontal="right" vertical="top"/>
    </xf>
    <xf numFmtId="0" fontId="11" fillId="0" borderId="303" xfId="0" applyFont="1" applyFill="1" applyBorder="1" applyAlignment="1" applyProtection="1">
      <alignment horizontal="left" vertical="top" wrapText="1"/>
    </xf>
    <xf numFmtId="0" fontId="11" fillId="0" borderId="303" xfId="0" applyFont="1" applyFill="1" applyBorder="1" applyAlignment="1" applyProtection="1">
      <alignment horizontal="center" vertical="center" wrapText="1"/>
    </xf>
    <xf numFmtId="0" fontId="11" fillId="0" borderId="303" xfId="0" applyFont="1" applyFill="1" applyBorder="1" applyAlignment="1" applyProtection="1">
      <alignment horizontal="left" vertical="top"/>
    </xf>
    <xf numFmtId="4" fontId="11" fillId="0" borderId="303" xfId="0" applyNumberFormat="1" applyFont="1" applyFill="1" applyBorder="1" applyAlignment="1" applyProtection="1">
      <alignment horizontal="left" vertical="top" wrapText="1"/>
    </xf>
    <xf numFmtId="0" fontId="12" fillId="0" borderId="303" xfId="0" applyFont="1" applyFill="1" applyBorder="1" applyAlignment="1" applyProtection="1">
      <alignment horizontal="left" vertical="top" wrapText="1"/>
    </xf>
    <xf numFmtId="0" fontId="16" fillId="2" borderId="249" xfId="0" applyFont="1" applyFill="1" applyBorder="1" applyAlignment="1" applyProtection="1">
      <alignment horizontal="left" vertical="center"/>
    </xf>
    <xf numFmtId="0" fontId="46" fillId="2" borderId="249" xfId="0" applyFont="1" applyFill="1" applyBorder="1" applyAlignment="1" applyProtection="1">
      <alignment horizontal="center" vertical="center"/>
    </xf>
    <xf numFmtId="0" fontId="0" fillId="0" borderId="249" xfId="0" applyFill="1" applyBorder="1" applyAlignment="1" applyProtection="1">
      <alignment horizontal="center" vertical="center"/>
    </xf>
    <xf numFmtId="4" fontId="0" fillId="0" borderId="249" xfId="0" applyNumberFormat="1" applyFill="1" applyBorder="1" applyAlignment="1" applyProtection="1">
      <alignment horizontal="center" vertical="center"/>
    </xf>
    <xf numFmtId="4" fontId="46" fillId="2" borderId="249" xfId="0" applyNumberFormat="1" applyFont="1" applyFill="1" applyBorder="1" applyAlignment="1" applyProtection="1">
      <alignment horizontal="center" vertical="center"/>
    </xf>
    <xf numFmtId="0" fontId="17" fillId="0" borderId="249" xfId="0" applyFont="1" applyFill="1" applyBorder="1" applyAlignment="1" applyProtection="1">
      <alignment horizontal="right" vertical="top"/>
    </xf>
    <xf numFmtId="0" fontId="16" fillId="0" borderId="79" xfId="0" applyFont="1" applyFill="1" applyBorder="1" applyAlignment="1" applyProtection="1">
      <alignment horizontal="left" vertical="top"/>
    </xf>
    <xf numFmtId="4" fontId="13" fillId="0" borderId="79" xfId="0" applyNumberFormat="1" applyFont="1" applyFill="1" applyBorder="1" applyAlignment="1" applyProtection="1">
      <alignment horizontal="left" vertical="top"/>
    </xf>
    <xf numFmtId="0" fontId="7" fillId="0" borderId="79" xfId="0" applyFont="1" applyFill="1" applyBorder="1" applyAlignment="1" applyProtection="1">
      <alignment vertical="top"/>
    </xf>
    <xf numFmtId="0" fontId="17" fillId="0" borderId="79" xfId="0" applyFont="1" applyFill="1" applyBorder="1" applyAlignment="1" applyProtection="1">
      <alignment vertical="top"/>
    </xf>
    <xf numFmtId="0" fontId="33" fillId="0" borderId="31" xfId="0" applyFont="1" applyFill="1" applyBorder="1" applyAlignment="1">
      <alignment horizontal="center" vertical="top" wrapText="1"/>
    </xf>
    <xf numFmtId="0" fontId="29" fillId="0" borderId="190" xfId="0" applyFont="1" applyFill="1" applyBorder="1" applyAlignment="1" applyProtection="1">
      <alignment horizontal="left" vertical="top" wrapText="1"/>
    </xf>
    <xf numFmtId="0" fontId="11" fillId="0" borderId="303" xfId="0" applyFont="1" applyFill="1" applyBorder="1" applyAlignment="1" applyProtection="1">
      <alignment horizontal="center" vertical="top" wrapText="1"/>
    </xf>
    <xf numFmtId="0" fontId="72" fillId="0" borderId="303" xfId="0" applyFont="1" applyFill="1" applyBorder="1" applyAlignment="1" applyProtection="1">
      <alignment horizontal="left" vertical="top"/>
    </xf>
    <xf numFmtId="0" fontId="134" fillId="0" borderId="288" xfId="0" applyFont="1" applyFill="1" applyBorder="1" applyAlignment="1">
      <alignment horizontal="center" vertical="top" wrapText="1"/>
    </xf>
    <xf numFmtId="0" fontId="134" fillId="0" borderId="40" xfId="0" applyFont="1" applyFill="1" applyBorder="1" applyAlignment="1">
      <alignment horizontal="center" vertical="top" wrapText="1"/>
    </xf>
    <xf numFmtId="0" fontId="136" fillId="0" borderId="40" xfId="0" applyFont="1" applyFill="1" applyBorder="1" applyAlignment="1" applyProtection="1">
      <alignment horizontal="center" vertical="center"/>
    </xf>
    <xf numFmtId="0" fontId="147" fillId="0" borderId="79" xfId="0" applyFont="1" applyFill="1" applyBorder="1" applyAlignment="1" applyProtection="1">
      <alignment horizontal="left" vertical="top"/>
    </xf>
    <xf numFmtId="0" fontId="7" fillId="0" borderId="179" xfId="0" applyFont="1" applyFill="1" applyBorder="1" applyAlignment="1" applyProtection="1">
      <alignment horizontal="left" vertical="center"/>
    </xf>
    <xf numFmtId="0" fontId="37" fillId="2" borderId="179" xfId="0" applyFont="1" applyFill="1" applyBorder="1" applyAlignment="1" applyProtection="1">
      <alignment horizontal="center" vertical="center"/>
    </xf>
    <xf numFmtId="0" fontId="140" fillId="0" borderId="0" xfId="0" applyFont="1" applyFill="1" applyAlignment="1" applyProtection="1">
      <alignment horizontal="left" vertical="top"/>
    </xf>
    <xf numFmtId="0" fontId="129" fillId="0" borderId="185" xfId="0" applyFont="1" applyFill="1" applyBorder="1" applyAlignment="1" applyProtection="1">
      <alignment horizontal="left" vertical="top"/>
    </xf>
    <xf numFmtId="0" fontId="45" fillId="0" borderId="185" xfId="0" applyFont="1" applyFill="1" applyBorder="1" applyAlignment="1">
      <alignment horizontal="center" vertical="top"/>
    </xf>
    <xf numFmtId="0" fontId="45" fillId="0" borderId="0" xfId="0" applyFont="1" applyFill="1" applyBorder="1" applyAlignment="1">
      <alignment horizontal="center" vertical="top"/>
    </xf>
    <xf numFmtId="0" fontId="11" fillId="0" borderId="43" xfId="0" applyFont="1" applyFill="1" applyBorder="1" applyAlignment="1" applyProtection="1">
      <alignment horizontal="center" vertical="top" wrapText="1"/>
    </xf>
    <xf numFmtId="0" fontId="11" fillId="0" borderId="175" xfId="0" applyFont="1" applyFill="1" applyBorder="1" applyAlignment="1" applyProtection="1">
      <alignment horizontal="left" vertical="top" wrapText="1"/>
    </xf>
    <xf numFmtId="0" fontId="37" fillId="2" borderId="0" xfId="0" applyFont="1" applyFill="1" applyBorder="1" applyAlignment="1" applyProtection="1">
      <alignment horizontal="center" vertical="center"/>
    </xf>
    <xf numFmtId="0" fontId="46" fillId="2" borderId="35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top"/>
    </xf>
    <xf numFmtId="0" fontId="29" fillId="0" borderId="141" xfId="0" applyFont="1" applyFill="1" applyBorder="1" applyAlignment="1" applyProtection="1">
      <alignment horizontal="center" vertical="top" wrapText="1"/>
    </xf>
    <xf numFmtId="3" fontId="15" fillId="0" borderId="138" xfId="0" applyNumberFormat="1" applyFont="1" applyFill="1" applyBorder="1" applyAlignment="1" applyProtection="1">
      <alignment horizontal="center" vertical="top" wrapText="1"/>
    </xf>
    <xf numFmtId="0" fontId="72" fillId="0" borderId="73" xfId="0" applyFont="1" applyFill="1" applyBorder="1" applyAlignment="1" applyProtection="1">
      <alignment horizontal="center" vertical="center" wrapText="1"/>
    </xf>
    <xf numFmtId="0" fontId="37" fillId="2" borderId="0" xfId="0" applyFont="1" applyFill="1" applyBorder="1" applyAlignment="1" applyProtection="1">
      <alignment horizontal="center" vertical="center"/>
    </xf>
    <xf numFmtId="0" fontId="11" fillId="0" borderId="72" xfId="0" applyFont="1" applyFill="1" applyBorder="1" applyAlignment="1" applyProtection="1">
      <alignment horizontal="center" vertical="top" wrapText="1"/>
    </xf>
    <xf numFmtId="0" fontId="11" fillId="0" borderId="100" xfId="0" applyFont="1" applyFill="1" applyBorder="1" applyAlignment="1" applyProtection="1">
      <alignment horizontal="center" vertical="top" wrapText="1"/>
    </xf>
    <xf numFmtId="0" fontId="11" fillId="0" borderId="34" xfId="0" applyFont="1" applyFill="1" applyBorder="1" applyAlignment="1" applyProtection="1">
      <alignment horizontal="center" vertical="top" wrapText="1"/>
    </xf>
    <xf numFmtId="0" fontId="11" fillId="0" borderId="79" xfId="0" applyFont="1" applyFill="1" applyBorder="1" applyAlignment="1" applyProtection="1">
      <alignment horizontal="center" vertical="top" wrapText="1"/>
    </xf>
    <xf numFmtId="0" fontId="11" fillId="0" borderId="179" xfId="0" applyFont="1" applyFill="1" applyBorder="1" applyAlignment="1" applyProtection="1">
      <alignment horizontal="center" vertical="top" wrapText="1"/>
    </xf>
    <xf numFmtId="0" fontId="33" fillId="0" borderId="30" xfId="0" applyFont="1" applyFill="1" applyBorder="1" applyAlignment="1">
      <alignment vertical="top"/>
    </xf>
    <xf numFmtId="49" fontId="72" fillId="0" borderId="30" xfId="0" applyNumberFormat="1" applyFont="1" applyFill="1" applyBorder="1" applyAlignment="1" applyProtection="1">
      <alignment horizontal="center" vertical="top" wrapText="1"/>
    </xf>
    <xf numFmtId="0" fontId="29" fillId="0" borderId="0" xfId="0" applyFont="1" applyFill="1" applyBorder="1" applyAlignment="1" applyProtection="1">
      <alignment horizontal="left" vertical="top"/>
    </xf>
    <xf numFmtId="0" fontId="163" fillId="0" borderId="79" xfId="0" applyFont="1" applyFill="1" applyBorder="1" applyAlignment="1" applyProtection="1">
      <alignment horizontal="left" vertical="top"/>
    </xf>
    <xf numFmtId="0" fontId="163" fillId="0" borderId="0" xfId="0" applyFont="1" applyFill="1" applyBorder="1" applyAlignment="1" applyProtection="1">
      <alignment horizontal="left" vertical="top"/>
    </xf>
    <xf numFmtId="0" fontId="163" fillId="0" borderId="179" xfId="0" applyFont="1" applyFill="1" applyBorder="1" applyAlignment="1" applyProtection="1">
      <alignment horizontal="left" vertical="top"/>
    </xf>
    <xf numFmtId="0" fontId="55" fillId="0" borderId="185" xfId="0" applyFont="1" applyFill="1" applyBorder="1" applyAlignment="1" applyProtection="1">
      <alignment horizontal="left" vertical="top" wrapText="1"/>
    </xf>
    <xf numFmtId="0" fontId="36" fillId="0" borderId="0" xfId="0" applyFont="1" applyFill="1" applyBorder="1" applyAlignment="1" applyProtection="1">
      <alignment horizontal="left" vertical="top" wrapText="1"/>
    </xf>
    <xf numFmtId="0" fontId="36" fillId="0" borderId="43" xfId="0" applyFont="1" applyFill="1" applyBorder="1" applyAlignment="1" applyProtection="1">
      <alignment horizontal="left" vertical="top" wrapText="1"/>
    </xf>
    <xf numFmtId="0" fontId="8" fillId="18" borderId="50" xfId="0" applyFont="1" applyFill="1" applyBorder="1" applyAlignment="1" applyProtection="1">
      <alignment horizontal="right" vertical="top" wrapText="1"/>
    </xf>
    <xf numFmtId="49" fontId="32" fillId="18" borderId="31" xfId="0" applyNumberFormat="1" applyFont="1" applyFill="1" applyBorder="1" applyAlignment="1" applyProtection="1">
      <alignment horizontal="center" vertical="top" wrapText="1"/>
    </xf>
    <xf numFmtId="0" fontId="8" fillId="18" borderId="43" xfId="0" applyFont="1" applyFill="1" applyBorder="1" applyAlignment="1" applyProtection="1">
      <alignment horizontal="right" vertical="top" wrapText="1"/>
    </xf>
    <xf numFmtId="49" fontId="32" fillId="18" borderId="40" xfId="0" applyNumberFormat="1" applyFont="1" applyFill="1" applyBorder="1" applyAlignment="1" applyProtection="1">
      <alignment horizontal="center" vertical="top" wrapText="1"/>
    </xf>
    <xf numFmtId="0" fontId="8" fillId="18" borderId="75" xfId="0" applyFont="1" applyFill="1" applyBorder="1" applyAlignment="1" applyProtection="1">
      <alignment horizontal="right" vertical="top" wrapText="1"/>
    </xf>
    <xf numFmtId="0" fontId="32" fillId="18" borderId="82" xfId="0" applyFont="1" applyFill="1" applyBorder="1" applyAlignment="1">
      <alignment horizontal="center" vertical="center"/>
    </xf>
    <xf numFmtId="0" fontId="8" fillId="18" borderId="98" xfId="0" applyFont="1" applyFill="1" applyBorder="1" applyAlignment="1" applyProtection="1">
      <alignment horizontal="right" vertical="top" wrapText="1"/>
    </xf>
    <xf numFmtId="49" fontId="32" fillId="18" borderId="30" xfId="0" applyNumberFormat="1" applyFont="1" applyFill="1" applyBorder="1" applyAlignment="1" applyProtection="1">
      <alignment horizontal="center" vertical="top" wrapText="1"/>
    </xf>
    <xf numFmtId="0" fontId="8" fillId="18" borderId="85" xfId="0" applyFont="1" applyFill="1" applyBorder="1" applyAlignment="1" applyProtection="1">
      <alignment horizontal="right" vertical="top" wrapText="1"/>
    </xf>
    <xf numFmtId="49" fontId="32" fillId="18" borderId="32" xfId="0" applyNumberFormat="1" applyFont="1" applyFill="1" applyBorder="1" applyAlignment="1" applyProtection="1">
      <alignment horizontal="center" vertical="top" wrapText="1"/>
    </xf>
    <xf numFmtId="0" fontId="32" fillId="18" borderId="23" xfId="0" applyFont="1" applyFill="1" applyBorder="1" applyAlignment="1">
      <alignment vertical="center"/>
    </xf>
    <xf numFmtId="0" fontId="32" fillId="18" borderId="171" xfId="0" applyFont="1" applyFill="1" applyBorder="1" applyAlignment="1">
      <alignment vertical="center"/>
    </xf>
    <xf numFmtId="0" fontId="32" fillId="18" borderId="24" xfId="0" applyFont="1" applyFill="1" applyBorder="1" applyAlignment="1">
      <alignment vertical="center"/>
    </xf>
    <xf numFmtId="0" fontId="32" fillId="18" borderId="100" xfId="0" applyFont="1" applyFill="1" applyBorder="1" applyAlignment="1">
      <alignment vertical="center"/>
    </xf>
    <xf numFmtId="0" fontId="45" fillId="18" borderId="23" xfId="0" applyFont="1" applyFill="1" applyBorder="1" applyAlignment="1">
      <alignment vertical="center"/>
    </xf>
    <xf numFmtId="0" fontId="32" fillId="18" borderId="53" xfId="0" applyFont="1" applyFill="1" applyBorder="1" applyAlignment="1">
      <alignment vertical="center"/>
    </xf>
    <xf numFmtId="0" fontId="32" fillId="18" borderId="194" xfId="0" applyFont="1" applyFill="1" applyBorder="1" applyAlignment="1">
      <alignment vertical="center"/>
    </xf>
    <xf numFmtId="0" fontId="32" fillId="18" borderId="40" xfId="0" applyFont="1" applyFill="1" applyBorder="1" applyAlignment="1">
      <alignment vertical="center"/>
    </xf>
    <xf numFmtId="0" fontId="165" fillId="18" borderId="43" xfId="0" applyFont="1" applyFill="1" applyBorder="1" applyAlignment="1" applyProtection="1">
      <alignment horizontal="right" vertical="top" wrapText="1"/>
    </xf>
    <xf numFmtId="0" fontId="32" fillId="18" borderId="24" xfId="0" applyFont="1" applyFill="1" applyBorder="1" applyAlignment="1">
      <alignment horizontal="center" vertical="top"/>
    </xf>
    <xf numFmtId="0" fontId="32" fillId="18" borderId="24" xfId="0" applyFont="1" applyFill="1" applyBorder="1" applyAlignment="1">
      <alignment horizontal="center" vertical="center"/>
    </xf>
    <xf numFmtId="0" fontId="165" fillId="18" borderId="75" xfId="0" applyFont="1" applyFill="1" applyBorder="1" applyAlignment="1" applyProtection="1">
      <alignment horizontal="right" vertical="top" wrapText="1"/>
    </xf>
    <xf numFmtId="0" fontId="32" fillId="18" borderId="82" xfId="0" applyFont="1" applyFill="1" applyBorder="1" applyAlignment="1">
      <alignment horizontal="center" vertical="top"/>
    </xf>
    <xf numFmtId="0" fontId="32" fillId="18" borderId="23" xfId="0" applyFont="1" applyFill="1" applyBorder="1" applyAlignment="1">
      <alignment vertical="top" wrapText="1"/>
    </xf>
    <xf numFmtId="0" fontId="45" fillId="18" borderId="23" xfId="0" applyFont="1" applyFill="1" applyBorder="1" applyAlignment="1">
      <alignment horizontal="center" vertical="top"/>
    </xf>
    <xf numFmtId="0" fontId="165" fillId="18" borderId="98" xfId="0" applyFont="1" applyFill="1" applyBorder="1" applyAlignment="1" applyProtection="1">
      <alignment horizontal="right" vertical="top" wrapText="1"/>
    </xf>
    <xf numFmtId="0" fontId="32" fillId="18" borderId="40" xfId="0" applyFont="1" applyFill="1" applyBorder="1" applyAlignment="1">
      <alignment horizontal="center" vertical="top"/>
    </xf>
    <xf numFmtId="49" fontId="32" fillId="18" borderId="24" xfId="0" applyNumberFormat="1" applyFont="1" applyFill="1" applyBorder="1" applyAlignment="1">
      <alignment vertical="top" wrapText="1"/>
    </xf>
    <xf numFmtId="0" fontId="45" fillId="18" borderId="24" xfId="0" applyFont="1" applyFill="1" applyBorder="1" applyAlignment="1">
      <alignment horizontal="center" vertical="top"/>
    </xf>
    <xf numFmtId="0" fontId="144" fillId="0" borderId="79" xfId="0" applyFont="1" applyFill="1" applyBorder="1" applyAlignment="1" applyProtection="1">
      <alignment horizontal="left" vertical="top"/>
    </xf>
    <xf numFmtId="187" fontId="55" fillId="0" borderId="0" xfId="0" applyNumberFormat="1" applyFont="1" applyFill="1" applyBorder="1" applyAlignment="1" applyProtection="1">
      <alignment horizontal="left" vertical="top"/>
    </xf>
    <xf numFmtId="0" fontId="55" fillId="0" borderId="0" xfId="0" applyFont="1" applyFill="1" applyBorder="1" applyAlignment="1" applyProtection="1">
      <alignment horizontal="left" vertical="top"/>
    </xf>
    <xf numFmtId="0" fontId="17" fillId="0" borderId="0" xfId="0" applyFont="1" applyFill="1" applyBorder="1" applyAlignment="1" applyProtection="1">
      <alignment horizontal="left" vertical="top"/>
    </xf>
    <xf numFmtId="0" fontId="36" fillId="0" borderId="0" xfId="0" applyFont="1" applyFill="1" applyAlignment="1" applyProtection="1">
      <alignment horizontal="left" vertical="top"/>
    </xf>
    <xf numFmtId="0" fontId="37" fillId="0" borderId="0" xfId="0" applyFont="1" applyFill="1" applyAlignment="1" applyProtection="1">
      <alignment horizontal="left" vertical="top" wrapText="1"/>
    </xf>
    <xf numFmtId="0" fontId="37" fillId="0" borderId="0" xfId="0" applyFont="1" applyFill="1" applyBorder="1" applyAlignment="1" applyProtection="1">
      <alignment horizontal="left" vertical="top"/>
    </xf>
    <xf numFmtId="187" fontId="36" fillId="0" borderId="0" xfId="0" applyNumberFormat="1" applyFont="1" applyFill="1" applyBorder="1" applyAlignment="1" applyProtection="1">
      <alignment horizontal="left" vertical="top"/>
    </xf>
    <xf numFmtId="0" fontId="125" fillId="0" borderId="0" xfId="0" applyFont="1" applyFill="1" applyAlignment="1" applyProtection="1">
      <alignment horizontal="left" vertical="top"/>
    </xf>
    <xf numFmtId="0" fontId="54" fillId="0" borderId="0" xfId="0" applyFont="1" applyFill="1" applyAlignment="1" applyProtection="1">
      <alignment horizontal="left" vertical="top" wrapText="1"/>
    </xf>
    <xf numFmtId="187" fontId="129" fillId="0" borderId="0" xfId="0" applyNumberFormat="1" applyFont="1" applyFill="1" applyBorder="1" applyAlignment="1" applyProtection="1">
      <alignment horizontal="left" vertical="top"/>
    </xf>
    <xf numFmtId="0" fontId="129" fillId="0" borderId="0" xfId="0" applyFont="1" applyFill="1" applyBorder="1" applyAlignment="1" applyProtection="1">
      <alignment horizontal="left" vertical="top" wrapText="1"/>
    </xf>
    <xf numFmtId="0" fontId="125" fillId="0" borderId="0" xfId="0" applyFont="1" applyFill="1" applyBorder="1" applyAlignment="1" applyProtection="1">
      <alignment horizontal="left" vertical="top"/>
    </xf>
    <xf numFmtId="0" fontId="54" fillId="0" borderId="0" xfId="0" applyFont="1" applyFill="1" applyBorder="1" applyAlignment="1" applyProtection="1">
      <alignment horizontal="left" vertical="top"/>
    </xf>
    <xf numFmtId="0" fontId="129" fillId="0" borderId="0" xfId="0" applyFont="1" applyFill="1" applyBorder="1" applyAlignment="1" applyProtection="1">
      <alignment horizontal="left" vertical="top"/>
    </xf>
    <xf numFmtId="0" fontId="12" fillId="0" borderId="0" xfId="0" applyFont="1" applyFill="1" applyBorder="1" applyAlignment="1" applyProtection="1">
      <alignment horizontal="center" vertical="top"/>
    </xf>
    <xf numFmtId="0" fontId="54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52" fillId="0" borderId="179" xfId="0" applyFont="1" applyFill="1" applyBorder="1" applyAlignment="1" applyProtection="1">
      <alignment horizontal="right" vertical="top" wrapText="1"/>
    </xf>
    <xf numFmtId="49" fontId="12" fillId="0" borderId="179" xfId="0" applyNumberFormat="1" applyFont="1" applyFill="1" applyBorder="1" applyAlignment="1" applyProtection="1">
      <alignment horizontal="center" vertical="top"/>
    </xf>
    <xf numFmtId="0" fontId="12" fillId="0" borderId="179" xfId="0" applyFont="1" applyFill="1" applyBorder="1" applyAlignment="1" applyProtection="1">
      <alignment horizontal="left" vertical="top"/>
    </xf>
    <xf numFmtId="0" fontId="40" fillId="0" borderId="179" xfId="0" applyFont="1" applyFill="1" applyBorder="1" applyAlignment="1">
      <alignment horizontal="left" vertical="top"/>
    </xf>
    <xf numFmtId="0" fontId="72" fillId="0" borderId="179" xfId="0" applyFont="1" applyFill="1" applyBorder="1" applyAlignment="1" applyProtection="1">
      <alignment horizontal="center" vertical="top" wrapText="1"/>
    </xf>
    <xf numFmtId="0" fontId="54" fillId="0" borderId="179" xfId="0" applyFont="1" applyFill="1" applyBorder="1" applyAlignment="1" applyProtection="1">
      <alignment horizontal="center" vertical="top" wrapText="1"/>
    </xf>
    <xf numFmtId="0" fontId="52" fillId="0" borderId="79" xfId="0" applyFont="1" applyFill="1" applyBorder="1" applyAlignment="1" applyProtection="1">
      <alignment horizontal="right" vertical="top" wrapText="1"/>
    </xf>
    <xf numFmtId="49" fontId="45" fillId="0" borderId="79" xfId="0" applyNumberFormat="1" applyFont="1" applyFill="1" applyBorder="1" applyAlignment="1" applyProtection="1">
      <alignment horizontal="right" vertical="top" wrapText="1"/>
    </xf>
    <xf numFmtId="0" fontId="60" fillId="0" borderId="79" xfId="0" applyFont="1" applyFill="1" applyBorder="1" applyAlignment="1">
      <alignment horizontal="center" vertical="top" wrapText="1"/>
    </xf>
    <xf numFmtId="0" fontId="60" fillId="0" borderId="79" xfId="0" applyFont="1" applyFill="1" applyBorder="1" applyAlignment="1" applyProtection="1">
      <alignment horizontal="center" vertical="center" wrapText="1"/>
    </xf>
    <xf numFmtId="49" fontId="45" fillId="0" borderId="0" xfId="0" applyNumberFormat="1" applyFont="1" applyFill="1" applyBorder="1" applyAlignment="1" applyProtection="1">
      <alignment horizontal="right" vertical="top" wrapText="1"/>
    </xf>
    <xf numFmtId="0" fontId="60" fillId="0" borderId="0" xfId="0" applyFont="1" applyFill="1" applyBorder="1" applyAlignment="1">
      <alignment horizontal="center" vertical="top" wrapText="1"/>
    </xf>
    <xf numFmtId="0" fontId="60" fillId="0" borderId="0" xfId="0" applyFont="1" applyFill="1" applyBorder="1" applyAlignment="1" applyProtection="1">
      <alignment horizontal="center" vertical="center" wrapText="1"/>
    </xf>
    <xf numFmtId="49" fontId="45" fillId="0" borderId="179" xfId="0" applyNumberFormat="1" applyFont="1" applyFill="1" applyBorder="1" applyAlignment="1" applyProtection="1">
      <alignment horizontal="right" vertical="top" wrapText="1"/>
    </xf>
    <xf numFmtId="0" fontId="72" fillId="0" borderId="179" xfId="0" applyFont="1" applyFill="1" applyBorder="1" applyAlignment="1" applyProtection="1">
      <alignment horizontal="left" vertical="top"/>
    </xf>
    <xf numFmtId="0" fontId="60" fillId="0" borderId="179" xfId="0" applyFont="1" applyFill="1" applyBorder="1" applyAlignment="1">
      <alignment horizontal="center" vertical="top" wrapText="1"/>
    </xf>
    <xf numFmtId="0" fontId="60" fillId="0" borderId="179" xfId="0" applyFont="1" applyFill="1" applyBorder="1" applyAlignment="1" applyProtection="1">
      <alignment horizontal="center" vertical="center" wrapText="1"/>
    </xf>
    <xf numFmtId="0" fontId="11" fillId="0" borderId="179" xfId="0" applyFont="1" applyFill="1" applyBorder="1" applyAlignment="1" applyProtection="1">
      <alignment horizontal="center" vertical="center" wrapText="1"/>
    </xf>
    <xf numFmtId="0" fontId="37" fillId="0" borderId="0" xfId="0" applyFont="1" applyBorder="1" applyAlignment="1">
      <alignment vertical="top"/>
    </xf>
    <xf numFmtId="49" fontId="45" fillId="0" borderId="79" xfId="0" applyNumberFormat="1" applyFont="1" applyFill="1" applyBorder="1" applyAlignment="1" applyProtection="1">
      <alignment horizontal="center" vertical="top" wrapText="1"/>
    </xf>
    <xf numFmtId="0" fontId="40" fillId="0" borderId="79" xfId="0" applyFont="1" applyFill="1" applyBorder="1" applyAlignment="1">
      <alignment horizontal="center" vertical="top" wrapText="1"/>
    </xf>
    <xf numFmtId="49" fontId="45" fillId="0" borderId="0" xfId="0" applyNumberFormat="1" applyFont="1" applyFill="1" applyBorder="1" applyAlignment="1" applyProtection="1">
      <alignment horizontal="center" vertical="top" wrapText="1"/>
    </xf>
    <xf numFmtId="49" fontId="71" fillId="0" borderId="79" xfId="0" applyNumberFormat="1" applyFont="1" applyFill="1" applyBorder="1" applyAlignment="1" applyProtection="1">
      <alignment horizontal="left" vertical="top"/>
    </xf>
    <xf numFmtId="49" fontId="71" fillId="0" borderId="0" xfId="0" applyNumberFormat="1" applyFont="1" applyFill="1" applyBorder="1" applyAlignment="1" applyProtection="1">
      <alignment horizontal="left" vertical="top"/>
    </xf>
    <xf numFmtId="0" fontId="137" fillId="0" borderId="24" xfId="0" applyFont="1" applyFill="1" applyBorder="1" applyAlignment="1">
      <alignment vertical="top"/>
    </xf>
    <xf numFmtId="0" fontId="71" fillId="0" borderId="0" xfId="0" applyFont="1" applyFill="1" applyBorder="1" applyAlignment="1">
      <alignment horizontal="left" vertical="top"/>
    </xf>
    <xf numFmtId="0" fontId="134" fillId="0" borderId="100" xfId="0" applyFont="1" applyFill="1" applyBorder="1" applyAlignment="1" applyProtection="1">
      <alignment horizontal="left" vertical="top" wrapText="1"/>
    </xf>
    <xf numFmtId="188" fontId="106" fillId="10" borderId="146" xfId="0" applyNumberFormat="1" applyFont="1" applyFill="1" applyBorder="1" applyAlignment="1" applyProtection="1">
      <alignment horizontal="center" vertical="top" wrapText="1"/>
    </xf>
    <xf numFmtId="0" fontId="106" fillId="0" borderId="47" xfId="0" applyFont="1" applyFill="1" applyBorder="1" applyAlignment="1" applyProtection="1">
      <alignment horizontal="center" vertical="top" wrapText="1"/>
    </xf>
    <xf numFmtId="0" fontId="106" fillId="10" borderId="102" xfId="0" applyFont="1" applyFill="1" applyBorder="1" applyAlignment="1" applyProtection="1">
      <alignment horizontal="center" vertical="top" wrapText="1"/>
    </xf>
    <xf numFmtId="0" fontId="103" fillId="0" borderId="40" xfId="0" applyFont="1" applyFill="1" applyBorder="1" applyAlignment="1" applyProtection="1">
      <alignment horizontal="left" vertical="top" wrapText="1"/>
    </xf>
    <xf numFmtId="0" fontId="100" fillId="0" borderId="262" xfId="0" applyFont="1" applyFill="1" applyBorder="1" applyAlignment="1" applyProtection="1">
      <alignment horizontal="left" vertical="top" wrapText="1"/>
    </xf>
    <xf numFmtId="0" fontId="103" fillId="0" borderId="249" xfId="0" applyFont="1" applyFill="1" applyBorder="1" applyAlignment="1">
      <alignment horizontal="center" vertical="top"/>
    </xf>
    <xf numFmtId="0" fontId="106" fillId="0" borderId="249" xfId="0" applyFont="1" applyFill="1" applyBorder="1" applyAlignment="1" applyProtection="1">
      <alignment horizontal="center" vertical="top" wrapText="1"/>
    </xf>
    <xf numFmtId="4" fontId="106" fillId="0" borderId="249" xfId="0" applyNumberFormat="1" applyFont="1" applyFill="1" applyBorder="1" applyAlignment="1" applyProtection="1">
      <alignment horizontal="center" vertical="top" wrapText="1"/>
    </xf>
    <xf numFmtId="0" fontId="106" fillId="0" borderId="249" xfId="0" applyFont="1" applyFill="1" applyBorder="1" applyAlignment="1" applyProtection="1">
      <alignment horizontal="left" vertical="top" wrapText="1"/>
    </xf>
    <xf numFmtId="0" fontId="107" fillId="0" borderId="249" xfId="0" applyFont="1" applyFill="1" applyBorder="1" applyAlignment="1" applyProtection="1">
      <alignment horizontal="right" vertical="top" wrapText="1"/>
    </xf>
    <xf numFmtId="0" fontId="103" fillId="0" borderId="161" xfId="0" applyFont="1" applyFill="1" applyBorder="1" applyAlignment="1" applyProtection="1">
      <alignment horizontal="left" vertical="top" wrapText="1"/>
    </xf>
    <xf numFmtId="0" fontId="103" fillId="0" borderId="161" xfId="0" applyFont="1" applyFill="1" applyBorder="1" applyAlignment="1">
      <alignment horizontal="center" vertical="top"/>
    </xf>
    <xf numFmtId="0" fontId="72" fillId="0" borderId="30" xfId="0" applyFont="1" applyFill="1" applyBorder="1" applyAlignment="1" applyProtection="1">
      <alignment horizontal="left" vertical="top" wrapText="1"/>
    </xf>
    <xf numFmtId="0" fontId="8" fillId="0" borderId="292" xfId="0" applyFont="1" applyFill="1" applyBorder="1" applyAlignment="1" applyProtection="1">
      <alignment horizontal="right" vertical="top" wrapText="1"/>
    </xf>
    <xf numFmtId="0" fontId="134" fillId="0" borderId="31" xfId="0" applyFont="1" applyFill="1" applyBorder="1" applyAlignment="1">
      <alignment vertical="top"/>
    </xf>
    <xf numFmtId="0" fontId="11" fillId="4" borderId="263" xfId="0" applyFont="1" applyFill="1" applyBorder="1" applyAlignment="1" applyProtection="1">
      <alignment horizontal="center" vertical="top" wrapText="1"/>
    </xf>
    <xf numFmtId="0" fontId="11" fillId="4" borderId="79" xfId="0" applyFont="1" applyFill="1" applyBorder="1" applyAlignment="1" applyProtection="1">
      <alignment horizontal="center" vertical="top" wrapText="1"/>
    </xf>
    <xf numFmtId="1" fontId="11" fillId="4" borderId="95" xfId="0" applyNumberFormat="1" applyFont="1" applyFill="1" applyBorder="1" applyAlignment="1" applyProtection="1">
      <alignment horizontal="center" vertical="top" wrapText="1"/>
    </xf>
    <xf numFmtId="0" fontId="12" fillId="7" borderId="79" xfId="0" applyFont="1" applyFill="1" applyBorder="1" applyAlignment="1" applyProtection="1">
      <alignment horizontal="center" vertical="top" wrapText="1"/>
    </xf>
    <xf numFmtId="3" fontId="12" fillId="7" borderId="95" xfId="0" applyNumberFormat="1" applyFont="1" applyFill="1" applyBorder="1" applyAlignment="1" applyProtection="1">
      <alignment horizontal="center" vertical="top" wrapText="1"/>
    </xf>
    <xf numFmtId="0" fontId="7" fillId="10" borderId="287" xfId="0" applyFont="1" applyFill="1" applyBorder="1" applyAlignment="1" applyProtection="1">
      <alignment horizontal="left" vertical="top" wrapText="1"/>
    </xf>
    <xf numFmtId="0" fontId="72" fillId="0" borderId="303" xfId="0" applyFont="1" applyFill="1" applyBorder="1" applyAlignment="1" applyProtection="1">
      <alignment horizontal="center" vertical="top" wrapText="1"/>
    </xf>
    <xf numFmtId="0" fontId="8" fillId="0" borderId="305" xfId="0" applyFont="1" applyFill="1" applyBorder="1" applyAlignment="1" applyProtection="1">
      <alignment horizontal="right" vertical="top" wrapText="1"/>
    </xf>
    <xf numFmtId="0" fontId="32" fillId="0" borderId="305" xfId="0" applyFont="1" applyFill="1" applyBorder="1" applyAlignment="1">
      <alignment horizontal="center" vertical="top"/>
    </xf>
    <xf numFmtId="0" fontId="11" fillId="6" borderId="305" xfId="0" applyFont="1" applyFill="1" applyBorder="1" applyAlignment="1" applyProtection="1">
      <alignment horizontal="center" vertical="top" wrapText="1"/>
    </xf>
    <xf numFmtId="0" fontId="33" fillId="0" borderId="297" xfId="0" applyFont="1" applyFill="1" applyBorder="1" applyAlignment="1">
      <alignment vertical="top"/>
    </xf>
    <xf numFmtId="0" fontId="75" fillId="0" borderId="305" xfId="0" applyFont="1" applyFill="1" applyBorder="1" applyAlignment="1" applyProtection="1">
      <alignment horizontal="left" vertical="top"/>
    </xf>
    <xf numFmtId="0" fontId="148" fillId="0" borderId="305" xfId="0" applyFont="1" applyFill="1" applyBorder="1" applyAlignment="1" applyProtection="1">
      <alignment horizontal="left" vertical="top"/>
    </xf>
    <xf numFmtId="0" fontId="62" fillId="0" borderId="305" xfId="0" applyFont="1" applyFill="1" applyBorder="1" applyAlignment="1" applyProtection="1">
      <alignment horizontal="left" vertical="top"/>
    </xf>
    <xf numFmtId="0" fontId="12" fillId="10" borderId="98" xfId="0" applyFont="1" applyFill="1" applyBorder="1" applyAlignment="1" applyProtection="1">
      <alignment horizontal="left" vertical="top"/>
    </xf>
    <xf numFmtId="2" fontId="12" fillId="10" borderId="30" xfId="0" applyNumberFormat="1" applyFont="1" applyFill="1" applyBorder="1" applyAlignment="1" applyProtection="1">
      <alignment horizontal="center" vertical="top" wrapText="1"/>
    </xf>
    <xf numFmtId="0" fontId="71" fillId="0" borderId="79" xfId="0" applyFont="1" applyFill="1" applyBorder="1" applyAlignment="1" applyProtection="1">
      <alignment horizontal="left" vertical="top"/>
    </xf>
    <xf numFmtId="2" fontId="13" fillId="0" borderId="79" xfId="0" applyNumberFormat="1" applyFont="1" applyFill="1" applyBorder="1" applyAlignment="1" applyProtection="1">
      <alignment horizontal="left" vertical="top"/>
    </xf>
    <xf numFmtId="1" fontId="140" fillId="0" borderId="135" xfId="0" applyNumberFormat="1" applyFont="1" applyFill="1" applyBorder="1" applyAlignment="1" applyProtection="1">
      <alignment horizontal="center" vertical="top" wrapText="1"/>
    </xf>
    <xf numFmtId="0" fontId="140" fillId="0" borderId="135" xfId="0" applyFont="1" applyFill="1" applyBorder="1" applyAlignment="1" applyProtection="1">
      <alignment horizontal="center" vertical="top" wrapText="1"/>
    </xf>
    <xf numFmtId="0" fontId="149" fillId="0" borderId="190" xfId="0" applyFont="1" applyFill="1" applyBorder="1" applyAlignment="1" applyProtection="1">
      <alignment vertical="top" wrapText="1"/>
    </xf>
    <xf numFmtId="0" fontId="149" fillId="0" borderId="100" xfId="0" applyFont="1" applyFill="1" applyBorder="1" applyAlignment="1" applyProtection="1">
      <alignment vertical="top" wrapText="1"/>
    </xf>
    <xf numFmtId="0" fontId="168" fillId="0" borderId="0" xfId="0" applyFont="1" applyFill="1" applyBorder="1" applyAlignment="1" applyProtection="1">
      <alignment horizontal="center" vertical="top" wrapText="1"/>
    </xf>
    <xf numFmtId="0" fontId="168" fillId="0" borderId="0" xfId="0" applyFont="1" applyBorder="1" applyAlignment="1">
      <alignment vertical="center" wrapText="1"/>
    </xf>
    <xf numFmtId="0" fontId="168" fillId="0" borderId="0" xfId="0" applyFont="1" applyFill="1" applyBorder="1" applyAlignment="1" applyProtection="1">
      <alignment horizontal="left" vertical="top" wrapText="1"/>
    </xf>
    <xf numFmtId="0" fontId="72" fillId="0" borderId="0" xfId="0" applyFont="1" applyFill="1" applyBorder="1" applyAlignment="1">
      <alignment vertical="top"/>
    </xf>
    <xf numFmtId="0" fontId="33" fillId="0" borderId="0" xfId="0" applyFont="1" applyFill="1" applyBorder="1" applyAlignment="1">
      <alignment vertical="top"/>
    </xf>
    <xf numFmtId="0" fontId="37" fillId="2" borderId="0" xfId="0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>
      <alignment horizontal="left" vertical="top"/>
    </xf>
    <xf numFmtId="0" fontId="25" fillId="0" borderId="0" xfId="0" applyFont="1" applyFill="1" applyBorder="1" applyAlignment="1" applyProtection="1">
      <alignment horizontal="center" vertical="top" wrapText="1"/>
    </xf>
    <xf numFmtId="0" fontId="71" fillId="0" borderId="306" xfId="0" applyFont="1" applyFill="1" applyBorder="1" applyAlignment="1" applyProtection="1">
      <alignment horizontal="left" vertical="top"/>
    </xf>
    <xf numFmtId="0" fontId="11" fillId="6" borderId="279" xfId="0" applyFont="1" applyFill="1" applyBorder="1" applyAlignment="1" applyProtection="1">
      <alignment horizontal="center" vertical="top" wrapText="1"/>
    </xf>
    <xf numFmtId="0" fontId="11" fillId="6" borderId="280" xfId="0" applyFont="1" applyFill="1" applyBorder="1" applyAlignment="1" applyProtection="1">
      <alignment horizontal="center" vertical="top" wrapText="1"/>
    </xf>
    <xf numFmtId="2" fontId="63" fillId="6" borderId="281" xfId="0" applyNumberFormat="1" applyFont="1" applyFill="1" applyBorder="1" applyAlignment="1" applyProtection="1">
      <alignment horizontal="center" vertical="top" wrapText="1"/>
    </xf>
    <xf numFmtId="0" fontId="11" fillId="4" borderId="279" xfId="0" applyFont="1" applyFill="1" applyBorder="1" applyAlignment="1" applyProtection="1">
      <alignment horizontal="center" vertical="top" wrapText="1"/>
    </xf>
    <xf numFmtId="0" fontId="11" fillId="4" borderId="280" xfId="0" applyFont="1" applyFill="1" applyBorder="1" applyAlignment="1" applyProtection="1">
      <alignment horizontal="center" vertical="top" wrapText="1"/>
    </xf>
    <xf numFmtId="2" fontId="63" fillId="4" borderId="281" xfId="0" applyNumberFormat="1" applyFont="1" applyFill="1" applyBorder="1" applyAlignment="1" applyProtection="1">
      <alignment horizontal="center" vertical="top" wrapText="1"/>
    </xf>
    <xf numFmtId="0" fontId="11" fillId="7" borderId="279" xfId="0" applyFont="1" applyFill="1" applyBorder="1" applyAlignment="1" applyProtection="1">
      <alignment horizontal="center" vertical="top" wrapText="1"/>
    </xf>
    <xf numFmtId="0" fontId="12" fillId="7" borderId="280" xfId="0" applyFont="1" applyFill="1" applyBorder="1" applyAlignment="1" applyProtection="1">
      <alignment horizontal="center" vertical="top" wrapText="1"/>
    </xf>
    <xf numFmtId="2" fontId="113" fillId="7" borderId="281" xfId="0" applyNumberFormat="1" applyFont="1" applyFill="1" applyBorder="1" applyAlignment="1" applyProtection="1">
      <alignment horizontal="center" vertical="top" wrapText="1"/>
    </xf>
    <xf numFmtId="0" fontId="11" fillId="10" borderId="279" xfId="0" applyFont="1" applyFill="1" applyBorder="1" applyAlignment="1" applyProtection="1">
      <alignment horizontal="center" vertical="top" wrapText="1"/>
    </xf>
    <xf numFmtId="0" fontId="12" fillId="0" borderId="280" xfId="0" applyFont="1" applyFill="1" applyBorder="1" applyAlignment="1" applyProtection="1">
      <alignment horizontal="center" vertical="top" wrapText="1"/>
    </xf>
    <xf numFmtId="49" fontId="140" fillId="0" borderId="0" xfId="0" applyNumberFormat="1" applyFont="1" applyFill="1" applyBorder="1" applyAlignment="1" applyProtection="1">
      <alignment vertical="top"/>
    </xf>
    <xf numFmtId="0" fontId="169" fillId="0" borderId="0" xfId="0" applyFont="1" applyFill="1" applyBorder="1" applyAlignment="1" applyProtection="1">
      <alignment horizontal="left" vertical="top" wrapText="1"/>
    </xf>
    <xf numFmtId="0" fontId="169" fillId="0" borderId="0" xfId="0" applyFont="1" applyFill="1" applyBorder="1" applyAlignment="1" applyProtection="1">
      <alignment horizontal="center" vertical="top" wrapText="1"/>
    </xf>
    <xf numFmtId="0" fontId="134" fillId="0" borderId="98" xfId="0" applyFont="1" applyFill="1" applyBorder="1" applyAlignment="1" applyProtection="1">
      <alignment horizontal="left" vertical="top"/>
    </xf>
    <xf numFmtId="2" fontId="71" fillId="10" borderId="135" xfId="0" applyNumberFormat="1" applyFont="1" applyFill="1" applyBorder="1" applyAlignment="1" applyProtection="1">
      <alignment horizontal="center" vertical="top" wrapText="1"/>
    </xf>
    <xf numFmtId="0" fontId="134" fillId="0" borderId="304" xfId="0" applyFont="1" applyBorder="1" applyAlignment="1">
      <alignment vertical="top" wrapText="1"/>
    </xf>
    <xf numFmtId="0" fontId="15" fillId="0" borderId="285" xfId="0" applyFont="1" applyFill="1" applyBorder="1" applyAlignment="1" applyProtection="1">
      <alignment horizontal="center" vertical="top" wrapText="1"/>
    </xf>
    <xf numFmtId="0" fontId="15" fillId="0" borderId="206" xfId="0" applyFont="1" applyFill="1" applyBorder="1" applyAlignment="1" applyProtection="1">
      <alignment horizontal="center" vertical="top" wrapText="1"/>
    </xf>
    <xf numFmtId="2" fontId="15" fillId="4" borderId="206" xfId="0" applyNumberFormat="1" applyFont="1" applyFill="1" applyBorder="1" applyAlignment="1" applyProtection="1">
      <alignment horizontal="center" vertical="top" wrapText="1"/>
    </xf>
    <xf numFmtId="1" fontId="72" fillId="7" borderId="206" xfId="0" applyNumberFormat="1" applyFont="1" applyFill="1" applyBorder="1" applyAlignment="1" applyProtection="1">
      <alignment horizontal="center" vertical="top" wrapText="1"/>
    </xf>
    <xf numFmtId="0" fontId="7" fillId="0" borderId="43" xfId="0" applyFont="1" applyFill="1" applyBorder="1" applyAlignment="1" applyProtection="1">
      <alignment horizontal="left" vertical="top" wrapText="1"/>
    </xf>
    <xf numFmtId="0" fontId="140" fillId="0" borderId="202" xfId="0" applyFont="1" applyFill="1" applyBorder="1" applyAlignment="1" applyProtection="1">
      <alignment horizontal="center" vertical="top" wrapText="1"/>
    </xf>
    <xf numFmtId="1" fontId="140" fillId="10" borderId="135" xfId="0" applyNumberFormat="1" applyFont="1" applyFill="1" applyBorder="1" applyAlignment="1" applyProtection="1">
      <alignment horizontal="center" vertical="top" wrapText="1"/>
    </xf>
    <xf numFmtId="0" fontId="149" fillId="0" borderId="100" xfId="0" applyFont="1" applyFill="1" applyBorder="1" applyAlignment="1" applyProtection="1">
      <alignment horizontal="left" vertical="top" wrapText="1"/>
    </xf>
    <xf numFmtId="0" fontId="71" fillId="0" borderId="43" xfId="0" applyFont="1" applyFill="1" applyBorder="1" applyAlignment="1" applyProtection="1">
      <alignment horizontal="left" vertical="top" wrapText="1"/>
    </xf>
    <xf numFmtId="0" fontId="134" fillId="0" borderId="0" xfId="0" applyFont="1" applyFill="1" applyBorder="1" applyAlignment="1">
      <alignment vertical="top" wrapText="1"/>
    </xf>
    <xf numFmtId="0" fontId="134" fillId="0" borderId="290" xfId="0" applyFont="1" applyFill="1" applyBorder="1" applyAlignment="1">
      <alignment vertical="top" wrapText="1"/>
    </xf>
    <xf numFmtId="0" fontId="134" fillId="0" borderId="290" xfId="0" applyFont="1" applyFill="1" applyBorder="1" applyAlignment="1">
      <alignment horizontal="center" vertical="top" wrapText="1"/>
    </xf>
    <xf numFmtId="0" fontId="32" fillId="0" borderId="302" xfId="0" applyFont="1" applyFill="1" applyBorder="1" applyAlignment="1">
      <alignment horizontal="center" vertical="center"/>
    </xf>
    <xf numFmtId="0" fontId="11" fillId="6" borderId="302" xfId="0" applyFont="1" applyFill="1" applyBorder="1" applyAlignment="1" applyProtection="1">
      <alignment horizontal="center" vertical="center" wrapText="1"/>
    </xf>
    <xf numFmtId="0" fontId="11" fillId="4" borderId="302" xfId="0" applyFont="1" applyFill="1" applyBorder="1" applyAlignment="1" applyProtection="1">
      <alignment horizontal="center" vertical="center" wrapText="1"/>
    </xf>
    <xf numFmtId="0" fontId="11" fillId="7" borderId="302" xfId="0" applyFont="1" applyFill="1" applyBorder="1" applyAlignment="1" applyProtection="1">
      <alignment horizontal="center" vertical="center" wrapText="1"/>
    </xf>
    <xf numFmtId="0" fontId="12" fillId="7" borderId="302" xfId="0" applyFont="1" applyFill="1" applyBorder="1" applyAlignment="1" applyProtection="1">
      <alignment horizontal="center" vertical="center" wrapText="1"/>
    </xf>
    <xf numFmtId="0" fontId="11" fillId="10" borderId="302" xfId="0" applyFont="1" applyFill="1" applyBorder="1" applyAlignment="1" applyProtection="1">
      <alignment horizontal="center" vertical="center" wrapText="1"/>
    </xf>
    <xf numFmtId="0" fontId="12" fillId="10" borderId="302" xfId="0" applyFont="1" applyFill="1" applyBorder="1" applyAlignment="1" applyProtection="1">
      <alignment horizontal="center" vertical="center" wrapText="1"/>
    </xf>
    <xf numFmtId="0" fontId="10" fillId="0" borderId="267" xfId="0" applyFont="1" applyFill="1" applyBorder="1" applyAlignment="1" applyProtection="1">
      <alignment horizontal="left" vertical="top" wrapText="1"/>
    </xf>
    <xf numFmtId="0" fontId="32" fillId="0" borderId="190" xfId="0" applyFont="1" applyFill="1" applyBorder="1" applyAlignment="1">
      <alignment horizontal="center" vertical="center"/>
    </xf>
    <xf numFmtId="0" fontId="32" fillId="0" borderId="280" xfId="0" applyFont="1" applyFill="1" applyBorder="1" applyAlignment="1">
      <alignment horizontal="center" vertical="center"/>
    </xf>
    <xf numFmtId="0" fontId="11" fillId="6" borderId="280" xfId="0" applyFont="1" applyFill="1" applyBorder="1" applyAlignment="1" applyProtection="1">
      <alignment horizontal="center" vertical="center" wrapText="1"/>
    </xf>
    <xf numFmtId="0" fontId="11" fillId="4" borderId="280" xfId="0" applyFont="1" applyFill="1" applyBorder="1" applyAlignment="1" applyProtection="1">
      <alignment horizontal="center" vertical="center" wrapText="1"/>
    </xf>
    <xf numFmtId="0" fontId="11" fillId="7" borderId="280" xfId="0" applyFont="1" applyFill="1" applyBorder="1" applyAlignment="1" applyProtection="1">
      <alignment horizontal="center" vertical="center" wrapText="1"/>
    </xf>
    <xf numFmtId="0" fontId="12" fillId="7" borderId="280" xfId="0" applyFont="1" applyFill="1" applyBorder="1" applyAlignment="1" applyProtection="1">
      <alignment horizontal="center" vertical="center" wrapText="1"/>
    </xf>
    <xf numFmtId="0" fontId="11" fillId="10" borderId="280" xfId="0" applyFont="1" applyFill="1" applyBorder="1" applyAlignment="1" applyProtection="1">
      <alignment horizontal="center" vertical="center" wrapText="1"/>
    </xf>
    <xf numFmtId="0" fontId="12" fillId="10" borderId="280" xfId="0" applyFont="1" applyFill="1" applyBorder="1" applyAlignment="1" applyProtection="1">
      <alignment horizontal="center" vertical="center" wrapText="1"/>
    </xf>
    <xf numFmtId="0" fontId="10" fillId="0" borderId="281" xfId="0" applyFont="1" applyFill="1" applyBorder="1" applyAlignment="1" applyProtection="1">
      <alignment horizontal="left" vertical="top" wrapText="1"/>
    </xf>
    <xf numFmtId="0" fontId="33" fillId="0" borderId="307" xfId="0" applyFont="1" applyFill="1" applyBorder="1" applyAlignment="1">
      <alignment horizontal="center" vertical="top" wrapText="1"/>
    </xf>
    <xf numFmtId="0" fontId="12" fillId="0" borderId="280" xfId="0" applyFont="1" applyFill="1" applyBorder="1" applyAlignment="1" applyProtection="1">
      <alignment horizontal="center" vertical="center" wrapText="1"/>
    </xf>
    <xf numFmtId="0" fontId="33" fillId="0" borderId="272" xfId="0" applyFont="1" applyFill="1" applyBorder="1" applyAlignment="1">
      <alignment horizontal="center" vertical="top" wrapText="1"/>
    </xf>
    <xf numFmtId="0" fontId="11" fillId="0" borderId="302" xfId="0" applyFont="1" applyFill="1" applyBorder="1" applyAlignment="1" applyProtection="1">
      <alignment horizontal="center" vertical="center" wrapText="1"/>
    </xf>
    <xf numFmtId="0" fontId="12" fillId="0" borderId="302" xfId="0" applyFont="1" applyFill="1" applyBorder="1" applyAlignment="1" applyProtection="1">
      <alignment horizontal="center" vertical="center" wrapText="1"/>
    </xf>
    <xf numFmtId="0" fontId="54" fillId="0" borderId="267" xfId="0" applyFont="1" applyFill="1" applyBorder="1" applyAlignment="1" applyProtection="1">
      <alignment horizontal="center" vertical="top" wrapText="1"/>
    </xf>
    <xf numFmtId="0" fontId="134" fillId="0" borderId="280" xfId="0" applyFont="1" applyFill="1" applyBorder="1" applyAlignment="1" applyProtection="1">
      <alignment horizontal="left" vertical="top"/>
    </xf>
    <xf numFmtId="0" fontId="17" fillId="0" borderId="303" xfId="0" applyFont="1" applyBorder="1" applyAlignment="1">
      <alignment vertical="top" wrapText="1"/>
    </xf>
    <xf numFmtId="0" fontId="33" fillId="0" borderId="289" xfId="0" applyFont="1" applyBorder="1" applyAlignment="1">
      <alignment horizontal="center" vertical="top" wrapText="1"/>
    </xf>
    <xf numFmtId="0" fontId="12" fillId="6" borderId="287" xfId="0" applyFont="1" applyFill="1" applyBorder="1" applyAlignment="1" applyProtection="1">
      <alignment horizontal="center" vertical="center" wrapText="1"/>
    </xf>
    <xf numFmtId="0" fontId="12" fillId="6" borderId="290" xfId="0" applyFont="1" applyFill="1" applyBorder="1" applyAlignment="1" applyProtection="1">
      <alignment horizontal="center" vertical="center" wrapText="1"/>
    </xf>
    <xf numFmtId="0" fontId="12" fillId="4" borderId="287" xfId="0" applyFont="1" applyFill="1" applyBorder="1" applyAlignment="1" applyProtection="1">
      <alignment horizontal="center" vertical="center" wrapText="1"/>
    </xf>
    <xf numFmtId="0" fontId="12" fillId="4" borderId="290" xfId="0" applyFont="1" applyFill="1" applyBorder="1" applyAlignment="1" applyProtection="1">
      <alignment horizontal="center" vertical="center" wrapText="1"/>
    </xf>
    <xf numFmtId="0" fontId="12" fillId="7" borderId="287" xfId="0" applyFont="1" applyFill="1" applyBorder="1" applyAlignment="1" applyProtection="1">
      <alignment horizontal="center" vertical="center" wrapText="1"/>
    </xf>
    <xf numFmtId="0" fontId="12" fillId="7" borderId="290" xfId="0" applyFont="1" applyFill="1" applyBorder="1" applyAlignment="1" applyProtection="1">
      <alignment horizontal="center" vertical="center" wrapText="1"/>
    </xf>
    <xf numFmtId="0" fontId="12" fillId="10" borderId="287" xfId="0" applyFont="1" applyFill="1" applyBorder="1" applyAlignment="1" applyProtection="1">
      <alignment horizontal="center" vertical="center" wrapText="1"/>
    </xf>
    <xf numFmtId="0" fontId="12" fillId="10" borderId="290" xfId="0" applyFont="1" applyFill="1" applyBorder="1" applyAlignment="1" applyProtection="1">
      <alignment horizontal="center" vertical="center" wrapText="1"/>
    </xf>
    <xf numFmtId="0" fontId="54" fillId="0" borderId="291" xfId="0" applyFont="1" applyFill="1" applyBorder="1" applyAlignment="1" applyProtection="1">
      <alignment horizontal="center" vertical="top" wrapText="1"/>
    </xf>
    <xf numFmtId="0" fontId="134" fillId="0" borderId="302" xfId="0" applyFont="1" applyFill="1" applyBorder="1" applyAlignment="1" applyProtection="1">
      <alignment horizontal="left" vertical="top"/>
    </xf>
    <xf numFmtId="0" fontId="134" fillId="0" borderId="280" xfId="0" applyFont="1" applyFill="1" applyBorder="1" applyAlignment="1">
      <alignment vertical="top"/>
    </xf>
    <xf numFmtId="0" fontId="134" fillId="0" borderId="302" xfId="0" applyFont="1" applyFill="1" applyBorder="1" applyAlignment="1">
      <alignment vertical="top"/>
    </xf>
    <xf numFmtId="0" fontId="17" fillId="0" borderId="30" xfId="0" applyFont="1" applyBorder="1" applyAlignment="1">
      <alignment horizontal="center" vertical="top" wrapText="1"/>
    </xf>
    <xf numFmtId="0" fontId="8" fillId="0" borderId="160" xfId="0" applyFont="1" applyFill="1" applyBorder="1" applyAlignment="1" applyProtection="1">
      <alignment horizontal="right" vertical="top" wrapText="1"/>
    </xf>
    <xf numFmtId="0" fontId="137" fillId="0" borderId="308" xfId="0" applyFont="1" applyFill="1" applyBorder="1" applyAlignment="1">
      <alignment horizontal="center" vertical="top" wrapText="1"/>
    </xf>
    <xf numFmtId="0" fontId="17" fillId="0" borderId="280" xfId="0" applyFont="1" applyFill="1" applyBorder="1" applyAlignment="1" applyProtection="1">
      <alignment horizontal="left" vertical="top"/>
    </xf>
    <xf numFmtId="0" fontId="19" fillId="0" borderId="287" xfId="0" applyFont="1" applyFill="1" applyBorder="1" applyAlignment="1" applyProtection="1">
      <alignment horizontal="right" vertical="top" wrapText="1"/>
    </xf>
    <xf numFmtId="0" fontId="33" fillId="0" borderId="290" xfId="0" applyFont="1" applyBorder="1" applyAlignment="1">
      <alignment horizontal="center" vertical="top" wrapText="1"/>
    </xf>
    <xf numFmtId="0" fontId="52" fillId="0" borderId="160" xfId="0" applyFont="1" applyFill="1" applyBorder="1" applyAlignment="1" applyProtection="1">
      <alignment horizontal="right" vertical="top" wrapText="1"/>
    </xf>
    <xf numFmtId="49" fontId="45" fillId="0" borderId="308" xfId="0" applyNumberFormat="1" applyFont="1" applyFill="1" applyBorder="1" applyAlignment="1" applyProtection="1">
      <alignment horizontal="center" vertical="top" wrapText="1"/>
    </xf>
    <xf numFmtId="0" fontId="54" fillId="0" borderId="308" xfId="0" applyFont="1" applyFill="1" applyBorder="1" applyAlignment="1" applyProtection="1">
      <alignment horizontal="center" vertical="top" wrapText="1"/>
    </xf>
    <xf numFmtId="0" fontId="134" fillId="0" borderId="117" xfId="0" applyFont="1" applyBorder="1" applyAlignment="1">
      <alignment vertical="top" wrapText="1"/>
    </xf>
    <xf numFmtId="0" fontId="140" fillId="0" borderId="300" xfId="0" applyFont="1" applyFill="1" applyBorder="1" applyAlignment="1" applyProtection="1">
      <alignment horizontal="center" vertical="top" wrapText="1"/>
    </xf>
    <xf numFmtId="2" fontId="15" fillId="4" borderId="190" xfId="0" applyNumberFormat="1" applyFont="1" applyFill="1" applyBorder="1" applyAlignment="1" applyProtection="1">
      <alignment horizontal="center" vertical="top" wrapText="1"/>
    </xf>
    <xf numFmtId="1" fontId="72" fillId="7" borderId="190" xfId="0" applyNumberFormat="1" applyFont="1" applyFill="1" applyBorder="1" applyAlignment="1" applyProtection="1">
      <alignment horizontal="center" vertical="top" wrapText="1"/>
    </xf>
    <xf numFmtId="0" fontId="15" fillId="6" borderId="270" xfId="0" applyFont="1" applyFill="1" applyBorder="1" applyAlignment="1" applyProtection="1">
      <alignment horizontal="center" vertical="top" wrapText="1"/>
    </xf>
    <xf numFmtId="0" fontId="15" fillId="6" borderId="185" xfId="0" applyFont="1" applyFill="1" applyBorder="1" applyAlignment="1" applyProtection="1">
      <alignment horizontal="center" vertical="top" wrapText="1"/>
    </xf>
    <xf numFmtId="0" fontId="15" fillId="6" borderId="186" xfId="0" applyFont="1" applyFill="1" applyBorder="1" applyAlignment="1" applyProtection="1">
      <alignment horizontal="center" vertical="top" wrapText="1"/>
    </xf>
    <xf numFmtId="0" fontId="7" fillId="0" borderId="98" xfId="0" applyFont="1" applyFill="1" applyBorder="1" applyAlignment="1" applyProtection="1">
      <alignment horizontal="left" vertical="top" wrapText="1"/>
    </xf>
    <xf numFmtId="0" fontId="12" fillId="0" borderId="98" xfId="0" applyFont="1" applyFill="1" applyBorder="1" applyAlignment="1" applyProtection="1">
      <alignment horizontal="center" vertical="top" wrapText="1"/>
    </xf>
    <xf numFmtId="2" fontId="12" fillId="7" borderId="0" xfId="0" applyNumberFormat="1" applyFont="1" applyFill="1" applyBorder="1" applyAlignment="1" applyProtection="1">
      <alignment horizontal="center" vertical="top" wrapText="1"/>
    </xf>
    <xf numFmtId="0" fontId="12" fillId="0" borderId="285" xfId="0" applyFont="1" applyFill="1" applyBorder="1" applyAlignment="1" applyProtection="1">
      <alignment horizontal="center" vertical="top" wrapText="1"/>
    </xf>
    <xf numFmtId="1" fontId="12" fillId="7" borderId="190" xfId="0" applyNumberFormat="1" applyFont="1" applyFill="1" applyBorder="1" applyAlignment="1" applyProtection="1">
      <alignment horizontal="center" vertical="top" wrapText="1"/>
    </xf>
    <xf numFmtId="0" fontId="12" fillId="0" borderId="206" xfId="0" applyFont="1" applyFill="1" applyBorder="1" applyAlignment="1" applyProtection="1">
      <alignment horizontal="center" vertical="top" wrapText="1"/>
    </xf>
    <xf numFmtId="1" fontId="12" fillId="7" borderId="206" xfId="0" applyNumberFormat="1" applyFont="1" applyFill="1" applyBorder="1" applyAlignment="1" applyProtection="1">
      <alignment horizontal="center" vertical="top" wrapText="1"/>
    </xf>
    <xf numFmtId="0" fontId="150" fillId="0" borderId="0" xfId="0" applyFont="1" applyFill="1" applyAlignment="1" applyProtection="1">
      <alignment horizontal="left" vertical="top"/>
    </xf>
    <xf numFmtId="0" fontId="129" fillId="0" borderId="0" xfId="0" applyFont="1" applyFill="1" applyAlignment="1" applyProtection="1">
      <alignment horizontal="left" vertical="top"/>
    </xf>
    <xf numFmtId="0" fontId="72" fillId="0" borderId="72" xfId="0" applyFont="1" applyFill="1" applyBorder="1" applyAlignment="1" applyProtection="1">
      <alignment horizontal="center" vertical="top" wrapText="1"/>
    </xf>
    <xf numFmtId="3" fontId="72" fillId="10" borderId="24" xfId="0" applyNumberFormat="1" applyFont="1" applyFill="1" applyBorder="1" applyAlignment="1" applyProtection="1">
      <alignment horizontal="center" vertical="top" wrapText="1"/>
    </xf>
    <xf numFmtId="0" fontId="134" fillId="0" borderId="308" xfId="0" applyFont="1" applyFill="1" applyBorder="1" applyAlignment="1">
      <alignment horizontal="center" vertical="top"/>
    </xf>
    <xf numFmtId="0" fontId="134" fillId="0" borderId="141" xfId="0" applyFont="1" applyFill="1" applyBorder="1" applyAlignment="1">
      <alignment vertical="top"/>
    </xf>
    <xf numFmtId="0" fontId="32" fillId="0" borderId="141" xfId="0" applyFont="1" applyFill="1" applyBorder="1" applyAlignment="1">
      <alignment horizontal="center" vertical="top"/>
    </xf>
    <xf numFmtId="3" fontId="12" fillId="10" borderId="141" xfId="0" applyNumberFormat="1" applyFont="1" applyFill="1" applyBorder="1" applyAlignment="1" applyProtection="1">
      <alignment horizontal="center" vertical="top" wrapText="1"/>
    </xf>
    <xf numFmtId="0" fontId="12" fillId="0" borderId="141" xfId="0" applyFont="1" applyFill="1" applyBorder="1" applyAlignment="1" applyProtection="1">
      <alignment horizontal="center" vertical="top" wrapText="1"/>
    </xf>
    <xf numFmtId="0" fontId="71" fillId="0" borderId="226" xfId="0" applyFont="1" applyFill="1" applyBorder="1" applyAlignment="1" applyProtection="1">
      <alignment horizontal="center" vertical="top"/>
    </xf>
    <xf numFmtId="1" fontId="72" fillId="10" borderId="135" xfId="0" applyNumberFormat="1" applyFont="1" applyFill="1" applyBorder="1" applyAlignment="1" applyProtection="1">
      <alignment horizontal="center" vertical="top" wrapText="1"/>
    </xf>
    <xf numFmtId="0" fontId="45" fillId="0" borderId="0" xfId="0" applyFont="1" applyFill="1" applyBorder="1" applyAlignment="1">
      <alignment horizontal="left" vertical="top"/>
    </xf>
    <xf numFmtId="1" fontId="52" fillId="10" borderId="202" xfId="0" applyNumberFormat="1" applyFont="1" applyFill="1" applyBorder="1" applyAlignment="1" applyProtection="1">
      <alignment horizontal="center" vertical="top" wrapText="1"/>
    </xf>
    <xf numFmtId="0" fontId="163" fillId="0" borderId="175" xfId="0" applyFont="1" applyFill="1" applyBorder="1" applyAlignment="1" applyProtection="1">
      <alignment horizontal="left" vertical="top"/>
    </xf>
    <xf numFmtId="0" fontId="79" fillId="0" borderId="100" xfId="0" applyFont="1" applyFill="1" applyBorder="1" applyAlignment="1" applyProtection="1">
      <alignment horizontal="left" vertical="top" wrapText="1"/>
    </xf>
    <xf numFmtId="0" fontId="79" fillId="0" borderId="190" xfId="0" applyFont="1" applyFill="1" applyBorder="1" applyAlignment="1" applyProtection="1">
      <alignment horizontal="left" vertical="top" wrapText="1"/>
    </xf>
    <xf numFmtId="1" fontId="60" fillId="0" borderId="73" xfId="0" applyNumberFormat="1" applyFont="1" applyFill="1" applyBorder="1" applyAlignment="1" applyProtection="1">
      <alignment horizontal="center" vertical="top" wrapText="1"/>
    </xf>
    <xf numFmtId="0" fontId="43" fillId="0" borderId="302" xfId="0" applyFont="1" applyFill="1" applyBorder="1" applyAlignment="1">
      <alignment horizontal="center" vertical="top"/>
    </xf>
    <xf numFmtId="0" fontId="17" fillId="0" borderId="302" xfId="0" applyFont="1" applyFill="1" applyBorder="1" applyAlignment="1" applyProtection="1">
      <alignment horizontal="center" vertical="center" wrapText="1"/>
    </xf>
    <xf numFmtId="2" fontId="17" fillId="0" borderId="302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vertical="top"/>
    </xf>
    <xf numFmtId="0" fontId="37" fillId="2" borderId="0" xfId="0" applyFont="1" applyFill="1" applyBorder="1" applyAlignment="1" applyProtection="1">
      <alignment horizontal="center" vertical="center"/>
    </xf>
    <xf numFmtId="0" fontId="11" fillId="0" borderId="226" xfId="0" applyFont="1" applyFill="1" applyBorder="1" applyAlignment="1" applyProtection="1">
      <alignment horizontal="center" vertical="top" wrapText="1"/>
    </xf>
    <xf numFmtId="0" fontId="11" fillId="0" borderId="11" xfId="0" applyFont="1" applyFill="1" applyBorder="1" applyAlignment="1" applyProtection="1">
      <alignment horizontal="center" vertical="top" wrapText="1"/>
    </xf>
    <xf numFmtId="0" fontId="11" fillId="0" borderId="16" xfId="0" applyFont="1" applyFill="1" applyBorder="1" applyAlignment="1" applyProtection="1">
      <alignment horizontal="center" vertical="top" wrapText="1"/>
    </xf>
    <xf numFmtId="0" fontId="11" fillId="0" borderId="190" xfId="0" applyFont="1" applyFill="1" applyBorder="1" applyAlignment="1" applyProtection="1">
      <alignment horizontal="center" vertical="top" wrapText="1"/>
    </xf>
    <xf numFmtId="0" fontId="11" fillId="0" borderId="13" xfId="0" applyFont="1" applyFill="1" applyBorder="1" applyAlignment="1" applyProtection="1">
      <alignment horizontal="center" vertical="top" wrapText="1"/>
    </xf>
    <xf numFmtId="0" fontId="75" fillId="0" borderId="43" xfId="0" applyFont="1" applyFill="1" applyBorder="1" applyAlignment="1" applyProtection="1">
      <alignment horizontal="left" vertical="top"/>
    </xf>
    <xf numFmtId="0" fontId="55" fillId="0" borderId="98" xfId="0" applyFont="1" applyFill="1" applyBorder="1" applyAlignment="1" applyProtection="1">
      <alignment horizontal="left" vertical="top" wrapText="1"/>
    </xf>
    <xf numFmtId="0" fontId="62" fillId="0" borderId="306" xfId="0" applyFont="1" applyFill="1" applyBorder="1" applyAlignment="1" applyProtection="1">
      <alignment horizontal="left" vertical="top"/>
    </xf>
    <xf numFmtId="0" fontId="72" fillId="0" borderId="309" xfId="0" applyFont="1" applyFill="1" applyBorder="1" applyAlignment="1" applyProtection="1">
      <alignment horizontal="center" vertical="top" wrapText="1"/>
    </xf>
    <xf numFmtId="0" fontId="72" fillId="0" borderId="310" xfId="0" applyFont="1" applyFill="1" applyBorder="1" applyAlignment="1" applyProtection="1">
      <alignment horizontal="left" vertical="top" wrapText="1"/>
    </xf>
    <xf numFmtId="0" fontId="72" fillId="0" borderId="308" xfId="0" applyFont="1" applyFill="1" applyBorder="1" applyAlignment="1" applyProtection="1">
      <alignment horizontal="left" vertical="top" wrapText="1"/>
    </xf>
    <xf numFmtId="2" fontId="120" fillId="0" borderId="0" xfId="0" applyNumberFormat="1" applyFont="1" applyFill="1" applyBorder="1" applyAlignment="1" applyProtection="1">
      <alignment horizontal="center" vertical="center"/>
    </xf>
    <xf numFmtId="0" fontId="163" fillId="0" borderId="272" xfId="0" applyFont="1" applyFill="1" applyBorder="1" applyAlignment="1" applyProtection="1">
      <alignment horizontal="left" vertical="top"/>
    </xf>
    <xf numFmtId="2" fontId="41" fillId="6" borderId="23" xfId="0" applyNumberFormat="1" applyFont="1" applyFill="1" applyBorder="1" applyAlignment="1">
      <alignment horizontal="center" vertical="top"/>
    </xf>
    <xf numFmtId="49" fontId="12" fillId="0" borderId="0" xfId="0" applyNumberFormat="1" applyFont="1" applyFill="1" applyBorder="1" applyAlignment="1" applyProtection="1">
      <alignment vertical="top"/>
    </xf>
    <xf numFmtId="49" fontId="12" fillId="0" borderId="190" xfId="0" applyNumberFormat="1" applyFont="1" applyFill="1" applyBorder="1" applyAlignment="1" applyProtection="1">
      <alignment horizontal="center" vertical="top" wrapText="1"/>
    </xf>
    <xf numFmtId="0" fontId="125" fillId="0" borderId="0" xfId="0" applyFont="1" applyFill="1" applyBorder="1" applyAlignment="1" applyProtection="1">
      <alignment horizontal="left" vertical="top" wrapText="1"/>
    </xf>
    <xf numFmtId="0" fontId="173" fillId="0" borderId="0" xfId="0" applyFont="1" applyFill="1" applyBorder="1" applyAlignment="1" applyProtection="1">
      <alignment horizontal="left" vertical="top"/>
    </xf>
    <xf numFmtId="0" fontId="3" fillId="0" borderId="0" xfId="0" applyFont="1" applyBorder="1" applyAlignment="1">
      <alignment vertical="top"/>
    </xf>
    <xf numFmtId="0" fontId="145" fillId="0" borderId="0" xfId="0" applyFont="1" applyFill="1" applyBorder="1" applyAlignment="1" applyProtection="1">
      <alignment horizontal="left" vertical="top" wrapText="1"/>
    </xf>
    <xf numFmtId="0" fontId="60" fillId="0" borderId="0" xfId="0" applyFont="1" applyFill="1" applyBorder="1" applyAlignment="1" applyProtection="1">
      <alignment horizontal="center" vertical="top" wrapText="1"/>
    </xf>
    <xf numFmtId="0" fontId="33" fillId="0" borderId="303" xfId="0" applyFont="1" applyFill="1" applyBorder="1" applyAlignment="1">
      <alignment vertical="top" wrapText="1"/>
    </xf>
    <xf numFmtId="0" fontId="27" fillId="0" borderId="190" xfId="0" applyFont="1" applyFill="1" applyBorder="1" applyAlignment="1" applyProtection="1">
      <alignment horizontal="center" vertical="top" wrapText="1"/>
    </xf>
    <xf numFmtId="0" fontId="103" fillId="0" borderId="98" xfId="0" applyFont="1" applyFill="1" applyBorder="1" applyAlignment="1" applyProtection="1">
      <alignment horizontal="right" vertical="top" wrapText="1"/>
    </xf>
    <xf numFmtId="0" fontId="11" fillId="0" borderId="266" xfId="0" applyFont="1" applyFill="1" applyBorder="1" applyAlignment="1" applyProtection="1">
      <alignment horizontal="left" vertical="top" wrapText="1"/>
    </xf>
    <xf numFmtId="0" fontId="11" fillId="0" borderId="271" xfId="0" applyFont="1" applyFill="1" applyBorder="1" applyAlignment="1" applyProtection="1">
      <alignment horizontal="center" vertical="center" wrapText="1"/>
    </xf>
    <xf numFmtId="0" fontId="40" fillId="0" borderId="302" xfId="0" applyFont="1" applyFill="1" applyBorder="1" applyAlignment="1" applyProtection="1">
      <alignment horizontal="left" vertical="top"/>
    </xf>
    <xf numFmtId="0" fontId="11" fillId="0" borderId="302" xfId="0" applyFont="1" applyFill="1" applyBorder="1" applyAlignment="1" applyProtection="1">
      <alignment horizontal="left" vertical="top" wrapText="1"/>
    </xf>
    <xf numFmtId="4" fontId="11" fillId="0" borderId="302" xfId="0" applyNumberFormat="1" applyFont="1" applyFill="1" applyBorder="1" applyAlignment="1" applyProtection="1">
      <alignment horizontal="left" vertical="top" wrapText="1"/>
    </xf>
    <xf numFmtId="0" fontId="12" fillId="0" borderId="267" xfId="0" applyFont="1" applyFill="1" applyBorder="1" applyAlignment="1" applyProtection="1">
      <alignment horizontal="left" vertical="top" wrapText="1"/>
    </xf>
    <xf numFmtId="0" fontId="72" fillId="0" borderId="50" xfId="0" applyFont="1" applyFill="1" applyBorder="1" applyAlignment="1" applyProtection="1">
      <alignment horizontal="left" vertical="top" wrapText="1"/>
    </xf>
    <xf numFmtId="0" fontId="146" fillId="0" borderId="79" xfId="0" applyFont="1" applyFill="1" applyBorder="1" applyAlignment="1" applyProtection="1">
      <alignment horizontal="left" vertical="center"/>
    </xf>
    <xf numFmtId="0" fontId="72" fillId="0" borderId="194" xfId="0" applyFont="1" applyFill="1" applyBorder="1" applyAlignment="1" applyProtection="1">
      <alignment horizontal="left" vertical="top" wrapText="1"/>
    </xf>
    <xf numFmtId="0" fontId="72" fillId="0" borderId="262" xfId="0" applyFont="1" applyFill="1" applyBorder="1" applyAlignment="1" applyProtection="1">
      <alignment horizontal="left" vertical="top" wrapText="1"/>
    </xf>
    <xf numFmtId="0" fontId="72" fillId="0" borderId="249" xfId="0" applyFont="1" applyFill="1" applyBorder="1" applyAlignment="1" applyProtection="1">
      <alignment horizontal="left" vertical="top" wrapText="1"/>
    </xf>
    <xf numFmtId="4" fontId="72" fillId="0" borderId="249" xfId="0" applyNumberFormat="1" applyFont="1" applyFill="1" applyBorder="1" applyAlignment="1" applyProtection="1">
      <alignment horizontal="left" vertical="top" wrapText="1"/>
    </xf>
    <xf numFmtId="0" fontId="72" fillId="0" borderId="161" xfId="0" applyFont="1" applyFill="1" applyBorder="1" applyAlignment="1" applyProtection="1">
      <alignment horizontal="left" vertical="top" wrapText="1"/>
    </xf>
    <xf numFmtId="0" fontId="29" fillId="0" borderId="262" xfId="0" applyFont="1" applyFill="1" applyBorder="1" applyAlignment="1" applyProtection="1">
      <alignment horizontal="left" vertical="top" wrapText="1"/>
    </xf>
    <xf numFmtId="0" fontId="29" fillId="0" borderId="249" xfId="0" applyFont="1" applyFill="1" applyBorder="1" applyAlignment="1" applyProtection="1">
      <alignment horizontal="left" vertical="top" wrapText="1"/>
    </xf>
    <xf numFmtId="4" fontId="29" fillId="0" borderId="249" xfId="0" applyNumberFormat="1" applyFont="1" applyFill="1" applyBorder="1" applyAlignment="1" applyProtection="1">
      <alignment horizontal="left" vertical="top" wrapText="1"/>
    </xf>
    <xf numFmtId="0" fontId="29" fillId="0" borderId="161" xfId="0" applyFont="1" applyFill="1" applyBorder="1" applyAlignment="1" applyProtection="1">
      <alignment horizontal="left" vertical="top" wrapText="1"/>
    </xf>
    <xf numFmtId="0" fontId="19" fillId="0" borderId="290" xfId="0" applyFont="1" applyFill="1" applyBorder="1" applyAlignment="1" applyProtection="1">
      <alignment horizontal="right" vertical="top" wrapText="1"/>
    </xf>
    <xf numFmtId="0" fontId="13" fillId="0" borderId="242" xfId="0" applyFont="1" applyFill="1" applyBorder="1" applyAlignment="1" applyProtection="1">
      <alignment horizontal="center" vertical="top" wrapText="1"/>
    </xf>
    <xf numFmtId="0" fontId="13" fillId="0" borderId="243" xfId="0" applyFont="1" applyFill="1" applyBorder="1" applyAlignment="1" applyProtection="1">
      <alignment horizontal="center" vertical="top" wrapText="1"/>
    </xf>
    <xf numFmtId="0" fontId="13" fillId="0" borderId="243" xfId="0" applyFont="1" applyFill="1" applyBorder="1" applyAlignment="1" applyProtection="1">
      <alignment horizontal="center" vertical="top"/>
    </xf>
    <xf numFmtId="0" fontId="7" fillId="0" borderId="243" xfId="0" applyFont="1" applyFill="1" applyBorder="1" applyAlignment="1" applyProtection="1">
      <alignment horizontal="left" vertical="top" wrapText="1"/>
    </xf>
    <xf numFmtId="0" fontId="7" fillId="0" borderId="244" xfId="0" applyFont="1" applyFill="1" applyBorder="1" applyAlignment="1" applyProtection="1">
      <alignment horizontal="left" vertical="top" wrapText="1"/>
    </xf>
    <xf numFmtId="0" fontId="13" fillId="6" borderId="242" xfId="0" applyFont="1" applyFill="1" applyBorder="1" applyAlignment="1" applyProtection="1">
      <alignment horizontal="center" vertical="top" wrapText="1"/>
    </xf>
    <xf numFmtId="0" fontId="13" fillId="6" borderId="243" xfId="0" applyFont="1" applyFill="1" applyBorder="1" applyAlignment="1" applyProtection="1">
      <alignment horizontal="center" vertical="top" wrapText="1"/>
    </xf>
    <xf numFmtId="0" fontId="14" fillId="6" borderId="244" xfId="0" applyFont="1" applyFill="1" applyBorder="1" applyAlignment="1" applyProtection="1">
      <alignment horizontal="center" vertical="top" wrapText="1"/>
    </xf>
    <xf numFmtId="0" fontId="13" fillId="4" borderId="242" xfId="0" applyFont="1" applyFill="1" applyBorder="1" applyAlignment="1" applyProtection="1">
      <alignment horizontal="center" vertical="top" wrapText="1"/>
    </xf>
    <xf numFmtId="0" fontId="13" fillId="4" borderId="243" xfId="0" applyFont="1" applyFill="1" applyBorder="1" applyAlignment="1" applyProtection="1">
      <alignment horizontal="center" vertical="top" wrapText="1"/>
    </xf>
    <xf numFmtId="0" fontId="14" fillId="4" borderId="244" xfId="0" applyFont="1" applyFill="1" applyBorder="1" applyAlignment="1" applyProtection="1">
      <alignment horizontal="center" vertical="top" wrapText="1"/>
    </xf>
    <xf numFmtId="0" fontId="13" fillId="7" borderId="242" xfId="0" applyFont="1" applyFill="1" applyBorder="1" applyAlignment="1" applyProtection="1">
      <alignment horizontal="center" vertical="top" wrapText="1"/>
    </xf>
    <xf numFmtId="0" fontId="13" fillId="7" borderId="243" xfId="0" applyFont="1" applyFill="1" applyBorder="1" applyAlignment="1" applyProtection="1">
      <alignment horizontal="center" vertical="top" wrapText="1"/>
    </xf>
    <xf numFmtId="0" fontId="14" fillId="7" borderId="244" xfId="0" applyFont="1" applyFill="1" applyBorder="1" applyAlignment="1" applyProtection="1">
      <alignment horizontal="center" vertical="top" wrapText="1"/>
    </xf>
    <xf numFmtId="0" fontId="14" fillId="10" borderId="244" xfId="0" applyFont="1" applyFill="1" applyBorder="1" applyAlignment="1" applyProtection="1">
      <alignment horizontal="center" vertical="top" wrapText="1"/>
    </xf>
    <xf numFmtId="0" fontId="13" fillId="0" borderId="291" xfId="0" applyFont="1" applyFill="1" applyBorder="1" applyAlignment="1" applyProtection="1">
      <alignment horizontal="center" vertical="top" wrapText="1"/>
    </xf>
    <xf numFmtId="0" fontId="19" fillId="0" borderId="231" xfId="0" applyFont="1" applyFill="1" applyBorder="1" applyAlignment="1" applyProtection="1">
      <alignment horizontal="right" vertical="top" wrapText="1"/>
    </xf>
    <xf numFmtId="0" fontId="19" fillId="0" borderId="233" xfId="0" applyFont="1" applyFill="1" applyBorder="1" applyAlignment="1" applyProtection="1">
      <alignment horizontal="right" vertical="top" wrapText="1"/>
    </xf>
    <xf numFmtId="0" fontId="13" fillId="0" borderId="226" xfId="0" applyFont="1" applyFill="1" applyBorder="1" applyAlignment="1" applyProtection="1">
      <alignment horizontal="center" vertical="top" wrapText="1"/>
    </xf>
    <xf numFmtId="0" fontId="14" fillId="0" borderId="226" xfId="0" applyFont="1" applyFill="1" applyBorder="1" applyAlignment="1" applyProtection="1">
      <alignment horizontal="center" vertical="top" wrapText="1"/>
    </xf>
    <xf numFmtId="0" fontId="12" fillId="0" borderId="226" xfId="0" applyFont="1" applyFill="1" applyBorder="1" applyAlignment="1" applyProtection="1">
      <alignment horizontal="center" vertical="top" wrapText="1"/>
    </xf>
    <xf numFmtId="0" fontId="10" fillId="6" borderId="287" xfId="0" applyFont="1" applyFill="1" applyBorder="1" applyAlignment="1" applyProtection="1">
      <alignment horizontal="center" vertical="center" wrapText="1"/>
    </xf>
    <xf numFmtId="0" fontId="10" fillId="6" borderId="303" xfId="0" applyFont="1" applyFill="1" applyBorder="1" applyAlignment="1" applyProtection="1">
      <alignment horizontal="center" vertical="center" wrapText="1"/>
    </xf>
    <xf numFmtId="0" fontId="23" fillId="6" borderId="290" xfId="0" applyFont="1" applyFill="1" applyBorder="1" applyAlignment="1" applyProtection="1">
      <alignment horizontal="center" vertical="center" wrapText="1"/>
    </xf>
    <xf numFmtId="0" fontId="10" fillId="4" borderId="287" xfId="0" applyFont="1" applyFill="1" applyBorder="1" applyAlignment="1" applyProtection="1">
      <alignment horizontal="center" vertical="center" wrapText="1"/>
    </xf>
    <xf numFmtId="0" fontId="23" fillId="4" borderId="290" xfId="0" applyFont="1" applyFill="1" applyBorder="1" applyAlignment="1" applyProtection="1">
      <alignment horizontal="center" vertical="center" wrapText="1"/>
    </xf>
    <xf numFmtId="0" fontId="10" fillId="7" borderId="287" xfId="0" applyFont="1" applyFill="1" applyBorder="1" applyAlignment="1" applyProtection="1">
      <alignment horizontal="center" vertical="center" wrapText="1"/>
    </xf>
    <xf numFmtId="0" fontId="23" fillId="7" borderId="290" xfId="0" applyFont="1" applyFill="1" applyBorder="1" applyAlignment="1" applyProtection="1">
      <alignment horizontal="center" vertical="center" wrapText="1"/>
    </xf>
    <xf numFmtId="0" fontId="10" fillId="10" borderId="303" xfId="0" applyFont="1" applyFill="1" applyBorder="1" applyAlignment="1" applyProtection="1">
      <alignment horizontal="center" vertical="center" wrapText="1"/>
    </xf>
    <xf numFmtId="0" fontId="23" fillId="10" borderId="290" xfId="0" applyFont="1" applyFill="1" applyBorder="1" applyAlignment="1" applyProtection="1">
      <alignment horizontal="center" vertical="center" wrapText="1"/>
    </xf>
    <xf numFmtId="0" fontId="54" fillId="0" borderId="291" xfId="0" applyFont="1" applyFill="1" applyBorder="1" applyAlignment="1" applyProtection="1">
      <alignment horizontal="center" vertical="center" wrapText="1"/>
    </xf>
    <xf numFmtId="0" fontId="140" fillId="0" borderId="0" xfId="0" applyFont="1" applyFill="1" applyBorder="1" applyAlignment="1" applyProtection="1">
      <alignment horizontal="left" vertical="top" wrapText="1"/>
    </xf>
    <xf numFmtId="0" fontId="140" fillId="0" borderId="0" xfId="0" applyFont="1" applyFill="1" applyBorder="1" applyAlignment="1" applyProtection="1">
      <alignment vertical="center"/>
    </xf>
    <xf numFmtId="0" fontId="52" fillId="0" borderId="231" xfId="0" applyFont="1" applyFill="1" applyBorder="1" applyAlignment="1" applyProtection="1">
      <alignment horizontal="right" vertical="top" wrapText="1"/>
    </xf>
    <xf numFmtId="49" fontId="12" fillId="0" borderId="233" xfId="0" applyNumberFormat="1" applyFont="1" applyFill="1" applyBorder="1" applyAlignment="1" applyProtection="1">
      <alignment horizontal="center" vertical="top" wrapText="1"/>
    </xf>
    <xf numFmtId="0" fontId="140" fillId="0" borderId="232" xfId="0" applyFont="1" applyFill="1" applyBorder="1" applyAlignment="1" applyProtection="1">
      <alignment horizontal="left" vertical="top" wrapText="1"/>
    </xf>
    <xf numFmtId="49" fontId="140" fillId="0" borderId="232" xfId="0" applyNumberFormat="1" applyFont="1" applyFill="1" applyBorder="1" applyAlignment="1" applyProtection="1">
      <alignment vertical="top"/>
    </xf>
    <xf numFmtId="0" fontId="72" fillId="0" borderId="232" xfId="0" applyFont="1" applyFill="1" applyBorder="1" applyAlignment="1" applyProtection="1">
      <alignment horizontal="center" vertical="top" wrapText="1"/>
    </xf>
    <xf numFmtId="0" fontId="11" fillId="0" borderId="232" xfId="0" applyFont="1" applyFill="1" applyBorder="1" applyAlignment="1" applyProtection="1">
      <alignment horizontal="center" vertical="top" wrapText="1"/>
    </xf>
    <xf numFmtId="0" fontId="54" fillId="0" borderId="233" xfId="0" applyFont="1" applyFill="1" applyBorder="1" applyAlignment="1" applyProtection="1">
      <alignment horizontal="center" vertical="top" wrapText="1"/>
    </xf>
    <xf numFmtId="0" fontId="52" fillId="0" borderId="287" xfId="0" applyFont="1" applyFill="1" applyBorder="1" applyAlignment="1" applyProtection="1">
      <alignment horizontal="right" vertical="top" wrapText="1"/>
    </xf>
    <xf numFmtId="49" fontId="12" fillId="0" borderId="290" xfId="0" applyNumberFormat="1" applyFont="1" applyFill="1" applyBorder="1" applyAlignment="1" applyProtection="1">
      <alignment horizontal="center" vertical="top" wrapText="1"/>
    </xf>
    <xf numFmtId="0" fontId="12" fillId="0" borderId="303" xfId="0" applyFont="1" applyFill="1" applyBorder="1" applyAlignment="1" applyProtection="1">
      <alignment horizontal="left" vertical="top"/>
    </xf>
    <xf numFmtId="0" fontId="40" fillId="0" borderId="303" xfId="0" applyFont="1" applyFill="1" applyBorder="1" applyAlignment="1">
      <alignment horizontal="left" vertical="top"/>
    </xf>
    <xf numFmtId="0" fontId="54" fillId="0" borderId="290" xfId="0" applyFont="1" applyFill="1" applyBorder="1" applyAlignment="1" applyProtection="1">
      <alignment horizontal="center" vertical="top" wrapText="1"/>
    </xf>
    <xf numFmtId="0" fontId="12" fillId="0" borderId="0" xfId="0" applyFont="1" applyFill="1" applyBorder="1" applyAlignment="1" applyProtection="1">
      <alignment vertical="center"/>
    </xf>
    <xf numFmtId="0" fontId="12" fillId="0" borderId="232" xfId="0" applyFont="1" applyFill="1" applyBorder="1" applyAlignment="1" applyProtection="1">
      <alignment vertical="center"/>
    </xf>
    <xf numFmtId="0" fontId="12" fillId="0" borderId="232" xfId="0" applyFont="1" applyFill="1" applyBorder="1" applyAlignment="1">
      <alignment horizontal="left" vertical="top"/>
    </xf>
    <xf numFmtId="0" fontId="12" fillId="0" borderId="232" xfId="0" applyFont="1" applyFill="1" applyBorder="1" applyAlignment="1" applyProtection="1">
      <alignment horizontal="center" vertical="top" wrapText="1"/>
    </xf>
    <xf numFmtId="0" fontId="52" fillId="0" borderId="303" xfId="0" applyFont="1" applyFill="1" applyBorder="1" applyAlignment="1" applyProtection="1">
      <alignment horizontal="right" vertical="top" wrapText="1"/>
    </xf>
    <xf numFmtId="49" fontId="12" fillId="0" borderId="303" xfId="0" applyNumberFormat="1" applyFont="1" applyFill="1" applyBorder="1" applyAlignment="1" applyProtection="1">
      <alignment horizontal="center" vertical="top" wrapText="1"/>
    </xf>
    <xf numFmtId="0" fontId="12" fillId="0" borderId="303" xfId="0" applyFont="1" applyFill="1" applyBorder="1" applyAlignment="1" applyProtection="1">
      <alignment vertical="center"/>
    </xf>
    <xf numFmtId="0" fontId="12" fillId="0" borderId="303" xfId="0" applyFont="1" applyFill="1" applyBorder="1" applyAlignment="1">
      <alignment horizontal="left" vertical="top"/>
    </xf>
    <xf numFmtId="0" fontId="12" fillId="0" borderId="303" xfId="0" applyFont="1" applyFill="1" applyBorder="1" applyAlignment="1" applyProtection="1">
      <alignment horizontal="center" vertical="top" wrapText="1"/>
    </xf>
    <xf numFmtId="0" fontId="54" fillId="0" borderId="303" xfId="0" applyFont="1" applyFill="1" applyBorder="1" applyAlignment="1" applyProtection="1">
      <alignment horizontal="center" vertical="top" wrapText="1"/>
    </xf>
    <xf numFmtId="0" fontId="19" fillId="0" borderId="303" xfId="0" applyFont="1" applyFill="1" applyBorder="1" applyAlignment="1" applyProtection="1">
      <alignment horizontal="right" vertical="top" wrapText="1"/>
    </xf>
    <xf numFmtId="49" fontId="32" fillId="0" borderId="303" xfId="0" applyNumberFormat="1" applyFont="1" applyFill="1" applyBorder="1" applyAlignment="1" applyProtection="1">
      <alignment horizontal="center" vertical="top" wrapText="1"/>
    </xf>
    <xf numFmtId="0" fontId="134" fillId="0" borderId="303" xfId="0" applyFont="1" applyFill="1" applyBorder="1" applyAlignment="1" applyProtection="1">
      <alignment horizontal="left" vertical="top"/>
    </xf>
    <xf numFmtId="0" fontId="140" fillId="0" borderId="303" xfId="0" applyFont="1" applyFill="1" applyBorder="1" applyAlignment="1">
      <alignment horizontal="left" vertical="top"/>
    </xf>
    <xf numFmtId="0" fontId="169" fillId="0" borderId="303" xfId="0" applyFont="1" applyFill="1" applyBorder="1" applyAlignment="1" applyProtection="1">
      <alignment horizontal="center" vertical="top" wrapText="1"/>
    </xf>
    <xf numFmtId="0" fontId="140" fillId="0" borderId="303" xfId="0" applyFont="1" applyFill="1" applyBorder="1" applyAlignment="1" applyProtection="1">
      <alignment horizontal="center" vertical="top" wrapText="1"/>
    </xf>
    <xf numFmtId="0" fontId="7" fillId="0" borderId="303" xfId="0" applyFont="1" applyFill="1" applyBorder="1" applyAlignment="1" applyProtection="1">
      <alignment horizontal="center" vertical="top" wrapText="1"/>
    </xf>
    <xf numFmtId="49" fontId="32" fillId="0" borderId="233" xfId="0" applyNumberFormat="1" applyFont="1" applyFill="1" applyBorder="1" applyAlignment="1" applyProtection="1">
      <alignment horizontal="center" vertical="top" wrapText="1"/>
    </xf>
    <xf numFmtId="0" fontId="37" fillId="2" borderId="0" xfId="0" applyFont="1" applyFill="1" applyBorder="1" applyAlignment="1" applyProtection="1">
      <alignment horizontal="center" vertical="center"/>
    </xf>
    <xf numFmtId="0" fontId="46" fillId="2" borderId="35" xfId="0" applyFont="1" applyFill="1" applyBorder="1" applyAlignment="1" applyProtection="1">
      <alignment horizontal="center" vertical="center"/>
    </xf>
    <xf numFmtId="0" fontId="11" fillId="0" borderId="72" xfId="0" applyFont="1" applyFill="1" applyBorder="1" applyAlignment="1" applyProtection="1">
      <alignment horizontal="center" vertical="top" wrapText="1"/>
    </xf>
    <xf numFmtId="0" fontId="11" fillId="0" borderId="100" xfId="0" applyFont="1" applyFill="1" applyBorder="1" applyAlignment="1" applyProtection="1">
      <alignment horizontal="center" vertical="top" wrapText="1"/>
    </xf>
    <xf numFmtId="0" fontId="145" fillId="0" borderId="0" xfId="0" applyFont="1" applyFill="1" applyBorder="1" applyAlignment="1" applyProtection="1">
      <alignment horizontal="left" vertical="top" wrapText="1"/>
    </xf>
    <xf numFmtId="2" fontId="52" fillId="10" borderId="100" xfId="0" applyNumberFormat="1" applyFont="1" applyFill="1" applyBorder="1" applyAlignment="1" applyProtection="1">
      <alignment horizontal="center" vertical="top" wrapText="1"/>
    </xf>
    <xf numFmtId="0" fontId="25" fillId="0" borderId="27" xfId="0" applyFont="1" applyFill="1" applyBorder="1" applyAlignment="1" applyProtection="1">
      <alignment horizontal="center" vertical="top" wrapText="1"/>
    </xf>
    <xf numFmtId="0" fontId="72" fillId="4" borderId="78" xfId="0" applyFont="1" applyFill="1" applyBorder="1" applyAlignment="1" applyProtection="1">
      <alignment horizontal="center" vertical="top" wrapText="1"/>
    </xf>
    <xf numFmtId="0" fontId="72" fillId="4" borderId="78" xfId="0" applyFont="1" applyFill="1" applyBorder="1" applyAlignment="1" applyProtection="1">
      <alignment horizontal="left" vertical="top" wrapText="1"/>
    </xf>
    <xf numFmtId="2" fontId="106" fillId="10" borderId="190" xfId="0" applyNumberFormat="1" applyFont="1" applyFill="1" applyBorder="1" applyAlignment="1" applyProtection="1">
      <alignment horizontal="center" vertical="top" wrapText="1"/>
    </xf>
    <xf numFmtId="0" fontId="12" fillId="10" borderId="53" xfId="0" applyFont="1" applyFill="1" applyBorder="1" applyAlignment="1" applyProtection="1">
      <alignment horizontal="center" vertical="top"/>
    </xf>
    <xf numFmtId="0" fontId="12" fillId="0" borderId="309" xfId="0" applyFont="1" applyFill="1" applyBorder="1" applyAlignment="1" applyProtection="1">
      <alignment horizontal="left" vertical="top" wrapText="1"/>
    </xf>
    <xf numFmtId="0" fontId="15" fillId="6" borderId="311" xfId="0" applyFont="1" applyFill="1" applyBorder="1" applyAlignment="1" applyProtection="1">
      <alignment horizontal="center" vertical="top" wrapText="1"/>
    </xf>
    <xf numFmtId="0" fontId="15" fillId="0" borderId="312" xfId="0" applyFont="1" applyFill="1" applyBorder="1" applyAlignment="1" applyProtection="1">
      <alignment horizontal="center" vertical="top" wrapText="1"/>
    </xf>
    <xf numFmtId="4" fontId="15" fillId="6" borderId="313" xfId="0" applyNumberFormat="1" applyFont="1" applyFill="1" applyBorder="1" applyAlignment="1" applyProtection="1">
      <alignment horizontal="center" vertical="top" wrapText="1"/>
    </xf>
    <xf numFmtId="0" fontId="15" fillId="4" borderId="311" xfId="0" applyFont="1" applyFill="1" applyBorder="1" applyAlignment="1" applyProtection="1">
      <alignment horizontal="center" vertical="top" wrapText="1"/>
    </xf>
    <xf numFmtId="4" fontId="15" fillId="4" borderId="313" xfId="0" applyNumberFormat="1" applyFont="1" applyFill="1" applyBorder="1" applyAlignment="1" applyProtection="1">
      <alignment horizontal="center" vertical="top" wrapText="1"/>
    </xf>
    <xf numFmtId="0" fontId="15" fillId="7" borderId="311" xfId="0" applyFont="1" applyFill="1" applyBorder="1" applyAlignment="1" applyProtection="1">
      <alignment horizontal="center" vertical="top" wrapText="1"/>
    </xf>
    <xf numFmtId="0" fontId="70" fillId="0" borderId="312" xfId="0" applyFont="1" applyFill="1" applyBorder="1" applyAlignment="1" applyProtection="1">
      <alignment horizontal="center" vertical="top" wrapText="1"/>
    </xf>
    <xf numFmtId="4" fontId="15" fillId="7" borderId="313" xfId="0" applyNumberFormat="1" applyFont="1" applyFill="1" applyBorder="1" applyAlignment="1" applyProtection="1">
      <alignment horizontal="center" vertical="top" wrapText="1"/>
    </xf>
    <xf numFmtId="0" fontId="15" fillId="7" borderId="312" xfId="0" applyFont="1" applyFill="1" applyBorder="1" applyAlignment="1" applyProtection="1">
      <alignment horizontal="center" vertical="top" wrapText="1"/>
    </xf>
    <xf numFmtId="0" fontId="12" fillId="0" borderId="43" xfId="0" applyFont="1" applyFill="1" applyBorder="1" applyAlignment="1" applyProtection="1">
      <alignment horizontal="left" vertical="top"/>
    </xf>
    <xf numFmtId="0" fontId="40" fillId="0" borderId="40" xfId="0" applyFont="1" applyFill="1" applyBorder="1" applyAlignment="1" applyProtection="1">
      <alignment horizontal="center" vertical="center"/>
    </xf>
    <xf numFmtId="0" fontId="40" fillId="0" borderId="40" xfId="0" applyFont="1" applyFill="1" applyBorder="1" applyAlignment="1" applyProtection="1">
      <alignment horizontal="left" vertical="center"/>
    </xf>
    <xf numFmtId="0" fontId="12" fillId="10" borderId="0" xfId="0" applyFont="1" applyFill="1" applyBorder="1" applyAlignment="1" applyProtection="1">
      <alignment horizontal="center" vertical="top"/>
    </xf>
    <xf numFmtId="4" fontId="106" fillId="10" borderId="100" xfId="0" applyNumberFormat="1" applyFont="1" applyFill="1" applyBorder="1" applyAlignment="1" applyProtection="1">
      <alignment horizontal="center" vertical="top" wrapText="1"/>
    </xf>
    <xf numFmtId="4" fontId="106" fillId="10" borderId="182" xfId="0" applyNumberFormat="1" applyFont="1" applyFill="1" applyBorder="1" applyAlignment="1" applyProtection="1">
      <alignment horizontal="center" vertical="top" wrapText="1"/>
    </xf>
    <xf numFmtId="0" fontId="125" fillId="0" borderId="98" xfId="0" applyFont="1" applyFill="1" applyBorder="1" applyAlignment="1" applyProtection="1">
      <alignment horizontal="left" vertical="top" wrapText="1"/>
    </xf>
    <xf numFmtId="2" fontId="11" fillId="6" borderId="290" xfId="0" applyNumberFormat="1" applyFont="1" applyFill="1" applyBorder="1" applyAlignment="1" applyProtection="1">
      <alignment horizontal="center" vertical="top" wrapText="1"/>
    </xf>
    <xf numFmtId="0" fontId="11" fillId="6" borderId="160" xfId="0" applyFont="1" applyFill="1" applyBorder="1" applyAlignment="1" applyProtection="1">
      <alignment horizontal="center" vertical="top" wrapText="1"/>
    </xf>
    <xf numFmtId="0" fontId="11" fillId="6" borderId="310" xfId="0" applyFont="1" applyFill="1" applyBorder="1" applyAlignment="1" applyProtection="1">
      <alignment horizontal="center" vertical="top" wrapText="1"/>
    </xf>
    <xf numFmtId="1" fontId="11" fillId="6" borderId="308" xfId="0" applyNumberFormat="1" applyFont="1" applyFill="1" applyBorder="1" applyAlignment="1" applyProtection="1">
      <alignment horizontal="center" vertical="top" wrapText="1"/>
    </xf>
    <xf numFmtId="2" fontId="11" fillId="4" borderId="290" xfId="0" applyNumberFormat="1" applyFont="1" applyFill="1" applyBorder="1" applyAlignment="1" applyProtection="1">
      <alignment horizontal="center" vertical="top" wrapText="1"/>
    </xf>
    <xf numFmtId="0" fontId="11" fillId="4" borderId="160" xfId="0" applyFont="1" applyFill="1" applyBorder="1" applyAlignment="1" applyProtection="1">
      <alignment horizontal="center" vertical="top" wrapText="1"/>
    </xf>
    <xf numFmtId="0" fontId="11" fillId="4" borderId="310" xfId="0" applyFont="1" applyFill="1" applyBorder="1" applyAlignment="1" applyProtection="1">
      <alignment horizontal="center" vertical="top" wrapText="1"/>
    </xf>
    <xf numFmtId="1" fontId="11" fillId="4" borderId="308" xfId="0" applyNumberFormat="1" applyFont="1" applyFill="1" applyBorder="1" applyAlignment="1" applyProtection="1">
      <alignment horizontal="center" vertical="top" wrapText="1"/>
    </xf>
    <xf numFmtId="0" fontId="12" fillId="7" borderId="160" xfId="0" applyFont="1" applyFill="1" applyBorder="1" applyAlignment="1" applyProtection="1">
      <alignment horizontal="center" vertical="top" wrapText="1"/>
    </xf>
    <xf numFmtId="0" fontId="12" fillId="7" borderId="310" xfId="0" applyFont="1" applyFill="1" applyBorder="1" applyAlignment="1" applyProtection="1">
      <alignment horizontal="center" vertical="top" wrapText="1"/>
    </xf>
    <xf numFmtId="3" fontId="12" fillId="7" borderId="308" xfId="0" applyNumberFormat="1" applyFont="1" applyFill="1" applyBorder="1" applyAlignment="1" applyProtection="1">
      <alignment horizontal="center" vertical="top" wrapText="1"/>
    </xf>
    <xf numFmtId="0" fontId="12" fillId="0" borderId="183" xfId="0" applyFont="1" applyFill="1" applyBorder="1" applyAlignment="1" applyProtection="1">
      <alignment horizontal="center" vertical="top" wrapText="1"/>
    </xf>
    <xf numFmtId="0" fontId="113" fillId="0" borderId="100" xfId="0" applyFont="1" applyFill="1" applyBorder="1" applyAlignment="1" applyProtection="1">
      <alignment horizontal="center" vertical="center" wrapText="1"/>
    </xf>
    <xf numFmtId="2" fontId="11" fillId="6" borderId="194" xfId="0" applyNumberFormat="1" applyFont="1" applyFill="1" applyBorder="1" applyAlignment="1" applyProtection="1">
      <alignment horizontal="center" vertical="top" wrapText="1"/>
    </xf>
    <xf numFmtId="0" fontId="11" fillId="6" borderId="266" xfId="0" applyFont="1" applyFill="1" applyBorder="1" applyAlignment="1" applyProtection="1">
      <alignment horizontal="center" vertical="top" wrapText="1"/>
    </xf>
    <xf numFmtId="0" fontId="11" fillId="6" borderId="302" xfId="0" applyFont="1" applyFill="1" applyBorder="1" applyAlignment="1" applyProtection="1">
      <alignment horizontal="center" vertical="top" wrapText="1"/>
    </xf>
    <xf numFmtId="1" fontId="11" fillId="6" borderId="267" xfId="0" applyNumberFormat="1" applyFont="1" applyFill="1" applyBorder="1" applyAlignment="1" applyProtection="1">
      <alignment horizontal="center" vertical="top" wrapText="1"/>
    </xf>
    <xf numFmtId="0" fontId="11" fillId="6" borderId="287" xfId="0" applyFont="1" applyFill="1" applyBorder="1" applyAlignment="1" applyProtection="1">
      <alignment horizontal="center" vertical="top" wrapText="1"/>
    </xf>
    <xf numFmtId="0" fontId="11" fillId="6" borderId="303" xfId="0" applyFont="1" applyFill="1" applyBorder="1" applyAlignment="1" applyProtection="1">
      <alignment horizontal="center" vertical="top" wrapText="1"/>
    </xf>
    <xf numFmtId="0" fontId="11" fillId="4" borderId="287" xfId="0" applyFont="1" applyFill="1" applyBorder="1" applyAlignment="1" applyProtection="1">
      <alignment horizontal="center" vertical="top" wrapText="1"/>
    </xf>
    <xf numFmtId="0" fontId="11" fillId="4" borderId="303" xfId="0" applyFont="1" applyFill="1" applyBorder="1" applyAlignment="1" applyProtection="1">
      <alignment horizontal="center" vertical="top" wrapText="1"/>
    </xf>
    <xf numFmtId="0" fontId="12" fillId="7" borderId="287" xfId="0" applyFont="1" applyFill="1" applyBorder="1" applyAlignment="1" applyProtection="1">
      <alignment horizontal="center" vertical="top" wrapText="1"/>
    </xf>
    <xf numFmtId="0" fontId="12" fillId="7" borderId="303" xfId="0" applyFont="1" applyFill="1" applyBorder="1" applyAlignment="1" applyProtection="1">
      <alignment horizontal="center" vertical="top" wrapText="1"/>
    </xf>
    <xf numFmtId="0" fontId="11" fillId="6" borderId="107" xfId="0" applyFont="1" applyFill="1" applyBorder="1" applyAlignment="1" applyProtection="1">
      <alignment horizontal="center" vertical="top" wrapText="1"/>
    </xf>
    <xf numFmtId="0" fontId="11" fillId="6" borderId="314" xfId="0" applyFont="1" applyFill="1" applyBorder="1" applyAlignment="1" applyProtection="1">
      <alignment horizontal="center" vertical="top" wrapText="1"/>
    </xf>
    <xf numFmtId="0" fontId="11" fillId="6" borderId="315" xfId="0" applyFont="1" applyFill="1" applyBorder="1" applyAlignment="1" applyProtection="1">
      <alignment horizontal="center" vertical="top" wrapText="1"/>
    </xf>
    <xf numFmtId="4" fontId="11" fillId="6" borderId="316" xfId="0" applyNumberFormat="1" applyFont="1" applyFill="1" applyBorder="1" applyAlignment="1" applyProtection="1">
      <alignment horizontal="center" vertical="top" wrapText="1"/>
    </xf>
    <xf numFmtId="0" fontId="13" fillId="4" borderId="314" xfId="0" applyFont="1" applyFill="1" applyBorder="1" applyAlignment="1" applyProtection="1">
      <alignment horizontal="center" vertical="top" wrapText="1"/>
    </xf>
    <xf numFmtId="0" fontId="11" fillId="0" borderId="315" xfId="0" applyFont="1" applyFill="1" applyBorder="1" applyAlignment="1" applyProtection="1">
      <alignment horizontal="center" vertical="top" wrapText="1"/>
    </xf>
    <xf numFmtId="0" fontId="11" fillId="7" borderId="314" xfId="0" applyFont="1" applyFill="1" applyBorder="1" applyAlignment="1" applyProtection="1">
      <alignment horizontal="center" vertical="top" wrapText="1"/>
    </xf>
    <xf numFmtId="4" fontId="11" fillId="7" borderId="316" xfId="0" applyNumberFormat="1" applyFont="1" applyFill="1" applyBorder="1" applyAlignment="1" applyProtection="1">
      <alignment horizontal="center" vertical="top" wrapText="1"/>
    </xf>
    <xf numFmtId="0" fontId="11" fillId="10" borderId="314" xfId="0" applyFont="1" applyFill="1" applyBorder="1" applyAlignment="1" applyProtection="1">
      <alignment horizontal="center" vertical="top" wrapText="1"/>
    </xf>
    <xf numFmtId="0" fontId="11" fillId="4" borderId="107" xfId="0" applyFont="1" applyFill="1" applyBorder="1" applyAlignment="1" applyProtection="1">
      <alignment horizontal="center" vertical="top" wrapText="1"/>
    </xf>
    <xf numFmtId="0" fontId="11" fillId="7" borderId="107" xfId="0" applyFont="1" applyFill="1" applyBorder="1" applyAlignment="1" applyProtection="1">
      <alignment horizontal="center" vertical="top" wrapText="1"/>
    </xf>
    <xf numFmtId="0" fontId="72" fillId="0" borderId="30" xfId="0" applyFont="1" applyFill="1" applyBorder="1" applyAlignment="1" applyProtection="1">
      <alignment horizontal="center" vertical="center" wrapText="1"/>
    </xf>
    <xf numFmtId="0" fontId="11" fillId="4" borderId="177" xfId="0" applyFont="1" applyFill="1" applyBorder="1" applyAlignment="1" applyProtection="1">
      <alignment horizontal="center" vertical="top" wrapText="1"/>
    </xf>
    <xf numFmtId="0" fontId="11" fillId="6" borderId="177" xfId="0" applyFont="1" applyFill="1" applyBorder="1" applyAlignment="1" applyProtection="1">
      <alignment horizontal="center" vertical="top" wrapText="1"/>
    </xf>
    <xf numFmtId="0" fontId="139" fillId="0" borderId="43" xfId="0" applyFont="1" applyFill="1" applyBorder="1" applyAlignment="1">
      <alignment vertical="top" wrapText="1"/>
    </xf>
    <xf numFmtId="0" fontId="15" fillId="0" borderId="79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left" vertical="center"/>
    </xf>
    <xf numFmtId="0" fontId="16" fillId="0" borderId="35" xfId="0" applyFont="1" applyFill="1" applyBorder="1" applyAlignment="1" applyProtection="1">
      <alignment horizontal="left" vertical="center"/>
    </xf>
    <xf numFmtId="0" fontId="46" fillId="0" borderId="35" xfId="0" applyFont="1" applyFill="1" applyBorder="1" applyAlignment="1" applyProtection="1">
      <alignment horizontal="center" vertical="center"/>
    </xf>
    <xf numFmtId="0" fontId="15" fillId="0" borderId="40" xfId="0" applyFont="1" applyFill="1" applyBorder="1" applyAlignment="1" applyProtection="1">
      <alignment horizontal="left" vertical="top"/>
    </xf>
    <xf numFmtId="3" fontId="12" fillId="0" borderId="135" xfId="0" applyNumberFormat="1" applyFont="1" applyFill="1" applyBorder="1" applyAlignment="1" applyProtection="1">
      <alignment horizontal="center" vertical="top" wrapText="1"/>
    </xf>
    <xf numFmtId="4" fontId="12" fillId="4" borderId="135" xfId="0" applyNumberFormat="1" applyFont="1" applyFill="1" applyBorder="1" applyAlignment="1" applyProtection="1">
      <alignment horizontal="center" vertical="top" wrapText="1"/>
    </xf>
    <xf numFmtId="3" fontId="12" fillId="0" borderId="137" xfId="0" applyNumberFormat="1" applyFont="1" applyFill="1" applyBorder="1" applyAlignment="1" applyProtection="1">
      <alignment horizontal="center" vertical="top" wrapText="1"/>
    </xf>
    <xf numFmtId="4" fontId="12" fillId="4" borderId="137" xfId="0" applyNumberFormat="1" applyFont="1" applyFill="1" applyBorder="1" applyAlignment="1" applyProtection="1">
      <alignment horizontal="center" vertical="top" wrapText="1"/>
    </xf>
    <xf numFmtId="0" fontId="16" fillId="0" borderId="0" xfId="0" applyFont="1" applyFill="1" applyAlignment="1" applyProtection="1">
      <alignment horizontal="center" vertical="top"/>
    </xf>
    <xf numFmtId="15" fontId="171" fillId="10" borderId="266" xfId="0" applyNumberFormat="1" applyFont="1" applyFill="1" applyBorder="1" applyAlignment="1" applyProtection="1">
      <alignment horizontal="center" vertical="top" wrapText="1"/>
    </xf>
    <xf numFmtId="2" fontId="171" fillId="10" borderId="267" xfId="0" applyNumberFormat="1" applyFont="1" applyFill="1" applyBorder="1" applyAlignment="1" applyProtection="1">
      <alignment horizontal="center" vertical="top" wrapText="1"/>
    </xf>
    <xf numFmtId="49" fontId="172" fillId="10" borderId="302" xfId="0" applyNumberFormat="1" applyFont="1" applyFill="1" applyBorder="1" applyAlignment="1" applyProtection="1">
      <alignment horizontal="center" vertical="top"/>
    </xf>
    <xf numFmtId="0" fontId="32" fillId="0" borderId="269" xfId="0" applyFont="1" applyBorder="1" applyAlignment="1">
      <alignment horizontal="center" vertical="top" wrapText="1"/>
    </xf>
    <xf numFmtId="0" fontId="71" fillId="10" borderId="206" xfId="0" applyFont="1" applyFill="1" applyBorder="1" applyAlignment="1" applyProtection="1">
      <alignment horizontal="center" vertical="top" wrapText="1"/>
    </xf>
    <xf numFmtId="2" fontId="71" fillId="10" borderId="206" xfId="0" applyNumberFormat="1" applyFont="1" applyFill="1" applyBorder="1" applyAlignment="1" applyProtection="1">
      <alignment horizontal="center" vertical="top" wrapText="1"/>
    </xf>
    <xf numFmtId="0" fontId="71" fillId="10" borderId="135" xfId="0" applyFont="1" applyFill="1" applyBorder="1" applyAlignment="1" applyProtection="1">
      <alignment horizontal="center" vertical="top" wrapText="1"/>
    </xf>
    <xf numFmtId="0" fontId="140" fillId="10" borderId="135" xfId="0" applyFont="1" applyFill="1" applyBorder="1" applyAlignment="1" applyProtection="1">
      <alignment horizontal="center" vertical="top" wrapText="1"/>
    </xf>
    <xf numFmtId="0" fontId="15" fillId="6" borderId="262" xfId="0" applyFont="1" applyFill="1" applyBorder="1" applyAlignment="1" applyProtection="1">
      <alignment horizontal="center" vertical="top" wrapText="1"/>
    </xf>
    <xf numFmtId="0" fontId="15" fillId="6" borderId="249" xfId="0" applyFont="1" applyFill="1" applyBorder="1" applyAlignment="1" applyProtection="1">
      <alignment horizontal="center" vertical="top" wrapText="1"/>
    </xf>
    <xf numFmtId="0" fontId="15" fillId="6" borderId="214" xfId="0" applyFont="1" applyFill="1" applyBorder="1" applyAlignment="1" applyProtection="1">
      <alignment horizontal="center" vertical="top" wrapText="1"/>
    </xf>
    <xf numFmtId="0" fontId="15" fillId="4" borderId="206" xfId="0" applyFont="1" applyFill="1" applyBorder="1" applyAlignment="1" applyProtection="1">
      <alignment horizontal="center" vertical="top" wrapText="1"/>
    </xf>
    <xf numFmtId="0" fontId="72" fillId="7" borderId="190" xfId="0" applyFont="1" applyFill="1" applyBorder="1" applyAlignment="1" applyProtection="1">
      <alignment horizontal="center" vertical="top" wrapText="1"/>
    </xf>
    <xf numFmtId="0" fontId="72" fillId="7" borderId="206" xfId="0" applyFont="1" applyFill="1" applyBorder="1" applyAlignment="1" applyProtection="1">
      <alignment horizontal="center" vertical="top" wrapText="1"/>
    </xf>
    <xf numFmtId="0" fontId="151" fillId="0" borderId="0" xfId="0" applyFont="1" applyFill="1" applyAlignment="1" applyProtection="1">
      <alignment horizontal="left" vertical="top"/>
    </xf>
    <xf numFmtId="0" fontId="45" fillId="0" borderId="43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0" xfId="0" applyFont="1" applyFill="1" applyBorder="1" applyAlignment="1" applyProtection="1">
      <alignment horizontal="center" vertical="top" wrapText="1"/>
    </xf>
    <xf numFmtId="0" fontId="66" fillId="0" borderId="98" xfId="0" applyFont="1" applyFill="1" applyBorder="1" applyAlignment="1" applyProtection="1">
      <alignment horizontal="right" vertical="top" wrapText="1"/>
    </xf>
    <xf numFmtId="0" fontId="66" fillId="0" borderId="30" xfId="0" applyFont="1" applyFill="1" applyBorder="1" applyAlignment="1" applyProtection="1">
      <alignment horizontal="center" vertical="top" wrapText="1"/>
    </xf>
    <xf numFmtId="0" fontId="45" fillId="0" borderId="0" xfId="0" applyFont="1" applyFill="1" applyAlignment="1" applyProtection="1">
      <alignment horizontal="left" vertical="top" wrapText="1"/>
    </xf>
    <xf numFmtId="0" fontId="45" fillId="0" borderId="0" xfId="0" applyFont="1" applyFill="1" applyBorder="1" applyAlignment="1" applyProtection="1">
      <alignment horizontal="center" vertical="top"/>
    </xf>
    <xf numFmtId="0" fontId="45" fillId="0" borderId="0" xfId="0" applyFont="1" applyBorder="1" applyAlignment="1">
      <alignment vertical="center" wrapText="1"/>
    </xf>
    <xf numFmtId="0" fontId="45" fillId="0" borderId="0" xfId="0" applyFont="1" applyBorder="1" applyAlignment="1">
      <alignment vertical="top"/>
    </xf>
    <xf numFmtId="0" fontId="61" fillId="0" borderId="98" xfId="0" applyFont="1" applyFill="1" applyBorder="1" applyAlignment="1" applyProtection="1">
      <alignment horizontal="right" vertical="top" wrapText="1"/>
    </xf>
    <xf numFmtId="0" fontId="117" fillId="0" borderId="0" xfId="0" applyFont="1" applyFill="1" applyBorder="1" applyAlignment="1" applyProtection="1">
      <alignment horizontal="center" vertical="top" wrapText="1"/>
    </xf>
    <xf numFmtId="0" fontId="117" fillId="0" borderId="0" xfId="0" applyFont="1" applyFill="1" applyAlignment="1" applyProtection="1">
      <alignment horizontal="left" vertical="top" wrapText="1"/>
    </xf>
    <xf numFmtId="0" fontId="117" fillId="0" borderId="0" xfId="0" applyFont="1" applyFill="1" applyBorder="1" applyAlignment="1" applyProtection="1">
      <alignment horizontal="left" vertical="top" wrapText="1"/>
    </xf>
    <xf numFmtId="0" fontId="117" fillId="0" borderId="0" xfId="0" applyFont="1" applyFill="1" applyBorder="1" applyAlignment="1" applyProtection="1">
      <alignment horizontal="center" vertical="top"/>
    </xf>
    <xf numFmtId="0" fontId="117" fillId="0" borderId="40" xfId="0" applyFont="1" applyBorder="1" applyAlignment="1">
      <alignment vertical="center" wrapText="1"/>
    </xf>
    <xf numFmtId="0" fontId="61" fillId="0" borderId="231" xfId="0" applyFont="1" applyFill="1" applyBorder="1" applyAlignment="1" applyProtection="1">
      <alignment horizontal="right" vertical="top" wrapText="1"/>
    </xf>
    <xf numFmtId="0" fontId="45" fillId="0" borderId="232" xfId="0" applyFont="1" applyFill="1" applyBorder="1" applyAlignment="1" applyProtection="1">
      <alignment horizontal="left" vertical="top"/>
    </xf>
    <xf numFmtId="0" fontId="45" fillId="0" borderId="302" xfId="0" applyFont="1" applyFill="1" applyBorder="1" applyAlignment="1" applyProtection="1">
      <alignment horizontal="left" vertical="top"/>
    </xf>
    <xf numFmtId="0" fontId="117" fillId="0" borderId="302" xfId="0" applyFont="1" applyFill="1" applyBorder="1" applyAlignment="1" applyProtection="1">
      <alignment horizontal="center" vertical="top"/>
    </xf>
    <xf numFmtId="0" fontId="45" fillId="0" borderId="302" xfId="0" applyFont="1" applyFill="1" applyBorder="1" applyAlignment="1" applyProtection="1">
      <alignment horizontal="center" vertical="top" wrapText="1"/>
    </xf>
    <xf numFmtId="0" fontId="117" fillId="0" borderId="302" xfId="0" applyFont="1" applyFill="1" applyBorder="1" applyAlignment="1" applyProtection="1">
      <alignment horizontal="center" vertical="top" wrapText="1"/>
    </xf>
    <xf numFmtId="0" fontId="66" fillId="0" borderId="267" xfId="0" applyFont="1" applyFill="1" applyBorder="1" applyAlignment="1" applyProtection="1">
      <alignment horizontal="center" vertical="top" wrapText="1"/>
    </xf>
    <xf numFmtId="0" fontId="32" fillId="0" borderId="303" xfId="0" applyFont="1" applyFill="1" applyBorder="1" applyAlignment="1" applyProtection="1">
      <alignment horizontal="left" vertical="top"/>
    </xf>
    <xf numFmtId="0" fontId="33" fillId="0" borderId="303" xfId="0" applyFont="1" applyFill="1" applyBorder="1" applyAlignment="1">
      <alignment horizontal="center" vertical="top" wrapText="1"/>
    </xf>
    <xf numFmtId="0" fontId="158" fillId="0" borderId="50" xfId="0" applyFont="1" applyFill="1" applyBorder="1" applyAlignment="1" applyProtection="1">
      <alignment horizontal="right" vertical="top" wrapText="1"/>
    </xf>
    <xf numFmtId="0" fontId="145" fillId="0" borderId="79" xfId="0" applyFont="1" applyFill="1" applyBorder="1" applyAlignment="1">
      <alignment horizontal="center" vertical="top" wrapText="1"/>
    </xf>
    <xf numFmtId="0" fontId="145" fillId="0" borderId="79" xfId="0" applyFont="1" applyFill="1" applyBorder="1" applyAlignment="1" applyProtection="1">
      <alignment horizontal="center" vertical="center" wrapText="1"/>
    </xf>
    <xf numFmtId="0" fontId="13" fillId="0" borderId="79" xfId="0" applyFont="1" applyFill="1" applyBorder="1" applyAlignment="1" applyProtection="1">
      <alignment horizontal="center" vertical="center" wrapText="1"/>
    </xf>
    <xf numFmtId="0" fontId="160" fillId="0" borderId="194" xfId="0" applyFont="1" applyFill="1" applyBorder="1" applyAlignment="1" applyProtection="1">
      <alignment horizontal="center" vertical="top" wrapText="1"/>
    </xf>
    <xf numFmtId="0" fontId="71" fillId="0" borderId="0" xfId="0" applyFont="1" applyFill="1" applyBorder="1" applyAlignment="1" applyProtection="1">
      <alignment horizontal="left" vertical="top" wrapText="1"/>
    </xf>
    <xf numFmtId="0" fontId="13" fillId="0" borderId="262" xfId="0" applyFont="1" applyFill="1" applyBorder="1" applyAlignment="1" applyProtection="1">
      <alignment horizontal="left" vertical="top" wrapText="1"/>
    </xf>
    <xf numFmtId="49" fontId="70" fillId="0" borderId="161" xfId="0" applyNumberFormat="1" applyFont="1" applyFill="1" applyBorder="1" applyAlignment="1" applyProtection="1">
      <alignment horizontal="right" vertical="top" wrapText="1"/>
    </xf>
    <xf numFmtId="0" fontId="173" fillId="0" borderId="249" xfId="0" applyFont="1" applyFill="1" applyBorder="1" applyAlignment="1" applyProtection="1">
      <alignment horizontal="left" vertical="top"/>
    </xf>
    <xf numFmtId="0" fontId="145" fillId="0" borderId="249" xfId="0" applyFont="1" applyFill="1" applyBorder="1" applyAlignment="1" applyProtection="1">
      <alignment horizontal="left" vertical="top" wrapText="1"/>
    </xf>
    <xf numFmtId="0" fontId="13" fillId="0" borderId="249" xfId="0" applyFont="1" applyFill="1" applyBorder="1" applyAlignment="1" applyProtection="1">
      <alignment horizontal="left" vertical="top" wrapText="1"/>
    </xf>
    <xf numFmtId="0" fontId="15" fillId="0" borderId="161" xfId="0" applyFont="1" applyFill="1" applyBorder="1" applyAlignment="1" applyProtection="1">
      <alignment horizontal="left" vertical="top" wrapText="1"/>
    </xf>
    <xf numFmtId="2" fontId="12" fillId="10" borderId="138" xfId="0" applyNumberFormat="1" applyFont="1" applyFill="1" applyBorder="1" applyAlignment="1" applyProtection="1">
      <alignment horizontal="center" vertical="top" wrapText="1"/>
    </xf>
    <xf numFmtId="1" fontId="54" fillId="10" borderId="72" xfId="0" applyNumberFormat="1" applyFont="1" applyFill="1" applyBorder="1" applyAlignment="1" applyProtection="1">
      <alignment horizontal="center" vertical="top" wrapText="1"/>
    </xf>
    <xf numFmtId="0" fontId="72" fillId="0" borderId="221" xfId="0" applyFont="1" applyFill="1" applyBorder="1" applyAlignment="1" applyProtection="1">
      <alignment horizontal="center" vertical="top" wrapText="1"/>
    </xf>
    <xf numFmtId="0" fontId="72" fillId="0" borderId="133" xfId="0" applyFont="1" applyFill="1" applyBorder="1" applyAlignment="1" applyProtection="1">
      <alignment horizontal="center" vertical="top" wrapText="1"/>
    </xf>
    <xf numFmtId="4" fontId="12" fillId="7" borderId="30" xfId="0" applyNumberFormat="1" applyFont="1" applyFill="1" applyBorder="1" applyAlignment="1" applyProtection="1">
      <alignment horizontal="center" vertical="top" wrapText="1"/>
    </xf>
    <xf numFmtId="4" fontId="12" fillId="7" borderId="167" xfId="0" applyNumberFormat="1" applyFont="1" applyFill="1" applyBorder="1" applyAlignment="1" applyProtection="1">
      <alignment horizontal="center" vertical="top" wrapText="1"/>
    </xf>
    <xf numFmtId="4" fontId="12" fillId="7" borderId="120" xfId="0" applyNumberFormat="1" applyFont="1" applyFill="1" applyBorder="1" applyAlignment="1" applyProtection="1">
      <alignment horizontal="center" vertical="top" wrapText="1"/>
    </xf>
    <xf numFmtId="4" fontId="12" fillId="7" borderId="313" xfId="0" applyNumberFormat="1" applyFont="1" applyFill="1" applyBorder="1" applyAlignment="1" applyProtection="1">
      <alignment horizontal="center" vertical="top" wrapText="1"/>
    </xf>
    <xf numFmtId="3" fontId="12" fillId="10" borderId="76" xfId="0" applyNumberFormat="1" applyFont="1" applyFill="1" applyBorder="1" applyAlignment="1" applyProtection="1">
      <alignment horizontal="center" vertical="top" wrapText="1"/>
    </xf>
    <xf numFmtId="3" fontId="12" fillId="10" borderId="30" xfId="0" applyNumberFormat="1" applyFont="1" applyFill="1" applyBorder="1" applyAlignment="1" applyProtection="1">
      <alignment horizontal="center" vertical="top" wrapText="1"/>
    </xf>
    <xf numFmtId="4" fontId="12" fillId="10" borderId="76" xfId="0" applyNumberFormat="1" applyFont="1" applyFill="1" applyBorder="1" applyAlignment="1" applyProtection="1">
      <alignment horizontal="center" vertical="top" wrapText="1"/>
    </xf>
    <xf numFmtId="0" fontId="12" fillId="10" borderId="290" xfId="0" applyFont="1" applyFill="1" applyBorder="1" applyAlignment="1" applyProtection="1">
      <alignment horizontal="center" vertical="top" wrapText="1"/>
    </xf>
    <xf numFmtId="0" fontId="174" fillId="0" borderId="0" xfId="0" applyFont="1" applyFill="1" applyBorder="1" applyAlignment="1" applyProtection="1">
      <alignment horizontal="left" vertical="top"/>
    </xf>
    <xf numFmtId="0" fontId="29" fillId="0" borderId="24" xfId="0" applyFont="1" applyBorder="1" applyAlignment="1">
      <alignment horizontal="center" vertical="top" wrapText="1"/>
    </xf>
    <xf numFmtId="0" fontId="72" fillId="6" borderId="43" xfId="0" applyFont="1" applyFill="1" applyBorder="1" applyAlignment="1" applyProtection="1">
      <alignment horizontal="center" vertical="top" wrapText="1"/>
    </xf>
    <xf numFmtId="0" fontId="72" fillId="6" borderId="0" xfId="0" applyFont="1" applyFill="1" applyBorder="1" applyAlignment="1" applyProtection="1">
      <alignment horizontal="center" vertical="top" wrapText="1"/>
    </xf>
    <xf numFmtId="0" fontId="72" fillId="6" borderId="30" xfId="0" applyFont="1" applyFill="1" applyBorder="1" applyAlignment="1" applyProtection="1">
      <alignment horizontal="center" vertical="top" wrapText="1"/>
    </xf>
    <xf numFmtId="0" fontId="72" fillId="4" borderId="190" xfId="0" applyFont="1" applyFill="1" applyBorder="1" applyAlignment="1" applyProtection="1">
      <alignment horizontal="center" vertical="top" wrapText="1"/>
    </xf>
    <xf numFmtId="2" fontId="72" fillId="4" borderId="190" xfId="0" applyNumberFormat="1" applyFont="1" applyFill="1" applyBorder="1" applyAlignment="1" applyProtection="1">
      <alignment horizontal="center" vertical="top" wrapText="1"/>
    </xf>
    <xf numFmtId="0" fontId="52" fillId="6" borderId="17" xfId="0" applyFont="1" applyFill="1" applyBorder="1" applyAlignment="1" applyProtection="1">
      <alignment horizontal="center" vertical="top" wrapText="1"/>
    </xf>
    <xf numFmtId="2" fontId="52" fillId="6" borderId="18" xfId="0" applyNumberFormat="1" applyFont="1" applyFill="1" applyBorder="1" applyAlignment="1" applyProtection="1">
      <alignment horizontal="center" vertical="top" wrapText="1"/>
    </xf>
    <xf numFmtId="2" fontId="52" fillId="4" borderId="17" xfId="0" applyNumberFormat="1" applyFont="1" applyFill="1" applyBorder="1" applyAlignment="1" applyProtection="1">
      <alignment horizontal="center" vertical="top" wrapText="1"/>
    </xf>
    <xf numFmtId="2" fontId="52" fillId="4" borderId="18" xfId="0" applyNumberFormat="1" applyFont="1" applyFill="1" applyBorder="1" applyAlignment="1" applyProtection="1">
      <alignment horizontal="center" vertical="top" wrapText="1"/>
    </xf>
    <xf numFmtId="2" fontId="52" fillId="7" borderId="17" xfId="0" applyNumberFormat="1" applyFont="1" applyFill="1" applyBorder="1" applyAlignment="1" applyProtection="1">
      <alignment horizontal="center" vertical="top" wrapText="1"/>
    </xf>
    <xf numFmtId="2" fontId="52" fillId="7" borderId="18" xfId="0" applyNumberFormat="1" applyFont="1" applyFill="1" applyBorder="1" applyAlignment="1" applyProtection="1">
      <alignment horizontal="center" vertical="top" wrapText="1"/>
    </xf>
    <xf numFmtId="2" fontId="52" fillId="10" borderId="138" xfId="0" applyNumberFormat="1" applyFont="1" applyFill="1" applyBorder="1" applyAlignment="1" applyProtection="1">
      <alignment horizontal="center" vertical="top" wrapText="1"/>
    </xf>
    <xf numFmtId="2" fontId="52" fillId="10" borderId="142" xfId="0" applyNumberFormat="1" applyFont="1" applyFill="1" applyBorder="1" applyAlignment="1" applyProtection="1">
      <alignment horizontal="center" vertical="top" wrapText="1"/>
    </xf>
    <xf numFmtId="3" fontId="11" fillId="6" borderId="11" xfId="0" applyNumberFormat="1" applyFont="1" applyFill="1" applyBorder="1" applyAlignment="1" applyProtection="1">
      <alignment horizontal="center" vertical="top" wrapText="1"/>
    </xf>
    <xf numFmtId="3" fontId="11" fillId="4" borderId="11" xfId="0" applyNumberFormat="1" applyFont="1" applyFill="1" applyBorder="1" applyAlignment="1" applyProtection="1">
      <alignment horizontal="center" vertical="top" wrapText="1"/>
    </xf>
    <xf numFmtId="3" fontId="12" fillId="7" borderId="11" xfId="0" applyNumberFormat="1" applyFont="1" applyFill="1" applyBorder="1" applyAlignment="1" applyProtection="1">
      <alignment horizontal="center" vertical="top" wrapText="1"/>
    </xf>
    <xf numFmtId="1" fontId="52" fillId="6" borderId="27" xfId="0" applyNumberFormat="1" applyFont="1" applyFill="1" applyBorder="1" applyAlignment="1" applyProtection="1">
      <alignment horizontal="center" vertical="top" wrapText="1"/>
    </xf>
    <xf numFmtId="2" fontId="52" fillId="4" borderId="27" xfId="0" applyNumberFormat="1" applyFont="1" applyFill="1" applyBorder="1" applyAlignment="1" applyProtection="1">
      <alignment horizontal="center" vertical="top" wrapText="1"/>
    </xf>
    <xf numFmtId="1" fontId="52" fillId="7" borderId="27" xfId="0" applyNumberFormat="1" applyFont="1" applyFill="1" applyBorder="1" applyAlignment="1" applyProtection="1">
      <alignment horizontal="center" vertical="top" wrapText="1"/>
    </xf>
    <xf numFmtId="2" fontId="54" fillId="7" borderId="27" xfId="0" applyNumberFormat="1" applyFont="1" applyFill="1" applyBorder="1" applyAlignment="1" applyProtection="1">
      <alignment horizontal="center" vertical="top" wrapText="1"/>
    </xf>
    <xf numFmtId="1" fontId="54" fillId="10" borderId="100" xfId="0" applyNumberFormat="1" applyFont="1" applyFill="1" applyBorder="1" applyAlignment="1" applyProtection="1">
      <alignment horizontal="center" vertical="top" wrapText="1"/>
    </xf>
    <xf numFmtId="2" fontId="52" fillId="10" borderId="72" xfId="0" applyNumberFormat="1" applyFont="1" applyFill="1" applyBorder="1" applyAlignment="1" applyProtection="1">
      <alignment horizontal="center" vertical="top" wrapText="1"/>
    </xf>
    <xf numFmtId="0" fontId="52" fillId="0" borderId="3" xfId="0" applyFont="1" applyFill="1" applyBorder="1" applyAlignment="1" applyProtection="1">
      <alignment horizontal="center" vertical="top" wrapText="1"/>
    </xf>
    <xf numFmtId="0" fontId="72" fillId="0" borderId="87" xfId="0" applyFont="1" applyFill="1" applyBorder="1" applyAlignment="1" applyProtection="1">
      <alignment horizontal="center" vertical="top" wrapText="1"/>
    </xf>
    <xf numFmtId="0" fontId="52" fillId="6" borderId="11" xfId="0" applyFont="1" applyFill="1" applyBorder="1" applyAlignment="1" applyProtection="1">
      <alignment horizontal="center" vertical="top" wrapText="1"/>
    </xf>
    <xf numFmtId="0" fontId="52" fillId="4" borderId="11" xfId="0" applyFont="1" applyFill="1" applyBorder="1" applyAlignment="1" applyProtection="1">
      <alignment horizontal="center" vertical="top" wrapText="1"/>
    </xf>
    <xf numFmtId="0" fontId="52" fillId="7" borderId="11" xfId="0" applyFont="1" applyFill="1" applyBorder="1" applyAlignment="1" applyProtection="1">
      <alignment horizontal="center" vertical="top" wrapText="1"/>
    </xf>
    <xf numFmtId="2" fontId="54" fillId="10" borderId="100" xfId="0" applyNumberFormat="1" applyFont="1" applyFill="1" applyBorder="1" applyAlignment="1" applyProtection="1">
      <alignment horizontal="center" vertical="top" wrapText="1"/>
    </xf>
    <xf numFmtId="0" fontId="101" fillId="0" borderId="9" xfId="0" applyFont="1" applyFill="1" applyBorder="1" applyAlignment="1" applyProtection="1">
      <alignment horizontal="center" vertical="top" wrapText="1"/>
    </xf>
    <xf numFmtId="0" fontId="101" fillId="0" borderId="127" xfId="0" applyFont="1" applyFill="1" applyBorder="1" applyAlignment="1" applyProtection="1">
      <alignment horizontal="center" vertical="top" wrapText="1"/>
    </xf>
    <xf numFmtId="0" fontId="101" fillId="0" borderId="61" xfId="0" applyFont="1" applyFill="1" applyBorder="1" applyAlignment="1" applyProtection="1">
      <alignment horizontal="center" vertical="top" wrapText="1"/>
    </xf>
    <xf numFmtId="0" fontId="175" fillId="0" borderId="33" xfId="0" applyFont="1" applyFill="1" applyBorder="1" applyAlignment="1" applyProtection="1">
      <alignment horizontal="left" vertical="top" wrapText="1"/>
    </xf>
    <xf numFmtId="0" fontId="102" fillId="0" borderId="33" xfId="0" applyFont="1" applyFill="1" applyBorder="1" applyAlignment="1" applyProtection="1">
      <alignment horizontal="center" vertical="top" wrapText="1"/>
    </xf>
    <xf numFmtId="1" fontId="52" fillId="4" borderId="9" xfId="0" applyNumberFormat="1" applyFont="1" applyFill="1" applyBorder="1" applyAlignment="1" applyProtection="1">
      <alignment horizontal="center" vertical="top" wrapText="1"/>
    </xf>
    <xf numFmtId="0" fontId="54" fillId="4" borderId="34" xfId="0" applyNumberFormat="1" applyFont="1" applyFill="1" applyBorder="1" applyAlignment="1" applyProtection="1">
      <alignment horizontal="center" vertical="top" wrapText="1"/>
    </xf>
    <xf numFmtId="0" fontId="52" fillId="4" borderId="61" xfId="0" applyNumberFormat="1" applyFont="1" applyFill="1" applyBorder="1" applyAlignment="1" applyProtection="1">
      <alignment horizontal="center" vertical="top" wrapText="1"/>
    </xf>
    <xf numFmtId="2" fontId="52" fillId="4" borderId="67" xfId="0" applyNumberFormat="1" applyFont="1" applyFill="1" applyBorder="1" applyAlignment="1" applyProtection="1">
      <alignment horizontal="center" vertical="top" wrapText="1"/>
    </xf>
    <xf numFmtId="1" fontId="52" fillId="4" borderId="64" xfId="0" applyNumberFormat="1" applyFont="1" applyFill="1" applyBorder="1" applyAlignment="1" applyProtection="1">
      <alignment horizontal="center" vertical="top" wrapText="1"/>
    </xf>
    <xf numFmtId="2" fontId="54" fillId="7" borderId="147" xfId="0" applyNumberFormat="1" applyFont="1" applyFill="1" applyBorder="1" applyAlignment="1" applyProtection="1">
      <alignment horizontal="center" vertical="top" wrapText="1"/>
    </xf>
    <xf numFmtId="2" fontId="54" fillId="7" borderId="155" xfId="0" applyNumberFormat="1" applyFont="1" applyFill="1" applyBorder="1" applyAlignment="1" applyProtection="1">
      <alignment horizontal="center" vertical="top" wrapText="1"/>
    </xf>
    <xf numFmtId="2" fontId="54" fillId="7" borderId="153" xfId="0" applyNumberFormat="1" applyFont="1" applyFill="1" applyBorder="1" applyAlignment="1" applyProtection="1">
      <alignment horizontal="center" vertical="top" wrapText="1"/>
    </xf>
    <xf numFmtId="2" fontId="54" fillId="7" borderId="62" xfId="0" applyNumberFormat="1" applyFont="1" applyFill="1" applyBorder="1" applyAlignment="1" applyProtection="1">
      <alignment horizontal="center" vertical="top" wrapText="1"/>
    </xf>
    <xf numFmtId="2" fontId="54" fillId="7" borderId="68" xfId="0" applyNumberFormat="1" applyFont="1" applyFill="1" applyBorder="1" applyAlignment="1" applyProtection="1">
      <alignment horizontal="center" vertical="top" wrapText="1"/>
    </xf>
    <xf numFmtId="2" fontId="54" fillId="10" borderId="134" xfId="0" applyNumberFormat="1" applyFont="1" applyFill="1" applyBorder="1" applyAlignment="1" applyProtection="1">
      <alignment horizontal="center" vertical="top" wrapText="1"/>
    </xf>
    <xf numFmtId="2" fontId="52" fillId="6" borderId="61" xfId="0" applyNumberFormat="1" applyFont="1" applyFill="1" applyBorder="1" applyAlignment="1" applyProtection="1">
      <alignment horizontal="center" vertical="top" wrapText="1"/>
    </xf>
    <xf numFmtId="2" fontId="52" fillId="6" borderId="64" xfId="0" applyNumberFormat="1" applyFont="1" applyFill="1" applyBorder="1" applyAlignment="1" applyProtection="1">
      <alignment horizontal="center" vertical="top" wrapText="1"/>
    </xf>
    <xf numFmtId="1" fontId="52" fillId="6" borderId="9" xfId="0" applyNumberFormat="1" applyFont="1" applyFill="1" applyBorder="1" applyAlignment="1" applyProtection="1">
      <alignment horizontal="center" vertical="top" wrapText="1"/>
    </xf>
    <xf numFmtId="2" fontId="52" fillId="6" borderId="56" xfId="0" applyNumberFormat="1" applyFont="1" applyFill="1" applyBorder="1" applyAlignment="1" applyProtection="1">
      <alignment horizontal="center" vertical="top" wrapText="1"/>
    </xf>
    <xf numFmtId="2" fontId="52" fillId="4" borderId="61" xfId="0" applyNumberFormat="1" applyFont="1" applyFill="1" applyBorder="1" applyAlignment="1" applyProtection="1">
      <alignment horizontal="center" vertical="top" wrapText="1"/>
    </xf>
    <xf numFmtId="2" fontId="52" fillId="4" borderId="64" xfId="0" applyNumberFormat="1" applyFont="1" applyFill="1" applyBorder="1" applyAlignment="1" applyProtection="1">
      <alignment horizontal="center" vertical="top" wrapText="1"/>
    </xf>
    <xf numFmtId="1" fontId="52" fillId="4" borderId="56" xfId="0" applyNumberFormat="1" applyFont="1" applyFill="1" applyBorder="1" applyAlignment="1" applyProtection="1">
      <alignment horizontal="center" vertical="top" wrapText="1"/>
    </xf>
    <xf numFmtId="2" fontId="52" fillId="7" borderId="62" xfId="0" applyNumberFormat="1" applyFont="1" applyFill="1" applyBorder="1" applyAlignment="1" applyProtection="1">
      <alignment horizontal="center" vertical="top" wrapText="1"/>
    </xf>
    <xf numFmtId="2" fontId="52" fillId="7" borderId="65" xfId="0" applyNumberFormat="1" applyFont="1" applyFill="1" applyBorder="1" applyAlignment="1" applyProtection="1">
      <alignment horizontal="center" vertical="top" wrapText="1"/>
    </xf>
    <xf numFmtId="1" fontId="52" fillId="7" borderId="9" xfId="0" applyNumberFormat="1" applyFont="1" applyFill="1" applyBorder="1" applyAlignment="1" applyProtection="1">
      <alignment horizontal="center" vertical="top" wrapText="1"/>
    </xf>
    <xf numFmtId="2" fontId="52" fillId="10" borderId="215" xfId="0" applyNumberFormat="1" applyFont="1" applyFill="1" applyBorder="1" applyAlignment="1" applyProtection="1">
      <alignment horizontal="center" vertical="top" wrapText="1"/>
    </xf>
    <xf numFmtId="1" fontId="52" fillId="10" borderId="74" xfId="0" applyNumberFormat="1" applyFont="1" applyFill="1" applyBorder="1" applyAlignment="1" applyProtection="1">
      <alignment horizontal="center" vertical="top" wrapText="1"/>
    </xf>
    <xf numFmtId="0" fontId="54" fillId="6" borderId="11" xfId="0" applyFont="1" applyFill="1" applyBorder="1" applyAlignment="1" applyProtection="1">
      <alignment horizontal="center" vertical="top" wrapText="1"/>
    </xf>
    <xf numFmtId="0" fontId="54" fillId="4" borderId="11" xfId="0" applyFont="1" applyFill="1" applyBorder="1" applyAlignment="1" applyProtection="1">
      <alignment horizontal="center" vertical="top" wrapText="1"/>
    </xf>
    <xf numFmtId="1" fontId="52" fillId="7" borderId="11" xfId="0" applyNumberFormat="1" applyFont="1" applyFill="1" applyBorder="1" applyAlignment="1" applyProtection="1">
      <alignment horizontal="center" vertical="top" wrapText="1"/>
    </xf>
    <xf numFmtId="2" fontId="52" fillId="6" borderId="9" xfId="0" applyNumberFormat="1" applyFont="1" applyFill="1" applyBorder="1" applyAlignment="1" applyProtection="1">
      <alignment horizontal="center" vertical="top" wrapText="1"/>
    </xf>
    <xf numFmtId="2" fontId="54" fillId="6" borderId="56" xfId="0" applyNumberFormat="1" applyFont="1" applyFill="1" applyBorder="1" applyAlignment="1" applyProtection="1">
      <alignment horizontal="center" vertical="top" wrapText="1"/>
    </xf>
    <xf numFmtId="2" fontId="54" fillId="6" borderId="123" xfId="0" applyNumberFormat="1" applyFont="1" applyFill="1" applyBorder="1" applyAlignment="1" applyProtection="1">
      <alignment horizontal="center" vertical="top" wrapText="1"/>
    </xf>
    <xf numFmtId="2" fontId="52" fillId="6" borderId="19" xfId="0" applyNumberFormat="1" applyFont="1" applyFill="1" applyBorder="1" applyAlignment="1" applyProtection="1">
      <alignment horizontal="center" vertical="top" wrapText="1"/>
    </xf>
    <xf numFmtId="2" fontId="52" fillId="6" borderId="120" xfId="0" applyNumberFormat="1" applyFont="1" applyFill="1" applyBorder="1" applyAlignment="1" applyProtection="1">
      <alignment horizontal="center" vertical="top" wrapText="1"/>
    </xf>
    <xf numFmtId="2" fontId="52" fillId="6" borderId="17" xfId="0" applyNumberFormat="1" applyFont="1" applyFill="1" applyBorder="1" applyAlignment="1" applyProtection="1">
      <alignment horizontal="center" vertical="top" wrapText="1"/>
    </xf>
    <xf numFmtId="2" fontId="52" fillId="6" borderId="48" xfId="0" applyNumberFormat="1" applyFont="1" applyFill="1" applyBorder="1" applyAlignment="1" applyProtection="1">
      <alignment horizontal="center" vertical="top" wrapText="1"/>
    </xf>
    <xf numFmtId="2" fontId="52" fillId="4" borderId="9" xfId="0" applyNumberFormat="1" applyFont="1" applyFill="1" applyBorder="1" applyAlignment="1" applyProtection="1">
      <alignment horizontal="center" vertical="top" wrapText="1"/>
    </xf>
    <xf numFmtId="2" fontId="54" fillId="4" borderId="19" xfId="0" applyNumberFormat="1" applyFont="1" applyFill="1" applyBorder="1" applyAlignment="1" applyProtection="1">
      <alignment horizontal="center" vertical="top" wrapText="1"/>
    </xf>
    <xf numFmtId="2" fontId="54" fillId="4" borderId="44" xfId="0" applyNumberFormat="1" applyFont="1" applyFill="1" applyBorder="1" applyAlignment="1" applyProtection="1">
      <alignment horizontal="center" vertical="top" wrapText="1"/>
    </xf>
    <xf numFmtId="2" fontId="52" fillId="4" borderId="48" xfId="0" applyNumberFormat="1" applyFont="1" applyFill="1" applyBorder="1" applyAlignment="1" applyProtection="1">
      <alignment horizontal="center" vertical="top" wrapText="1"/>
    </xf>
    <xf numFmtId="2" fontId="54" fillId="7" borderId="9" xfId="0" applyNumberFormat="1" applyFont="1" applyFill="1" applyBorder="1" applyAlignment="1" applyProtection="1">
      <alignment horizontal="center" vertical="top" wrapText="1"/>
    </xf>
    <xf numFmtId="2" fontId="54" fillId="7" borderId="56" xfId="0" applyNumberFormat="1" applyFont="1" applyFill="1" applyBorder="1" applyAlignment="1" applyProtection="1">
      <alignment horizontal="center" vertical="top" wrapText="1"/>
    </xf>
    <xf numFmtId="2" fontId="54" fillId="7" borderId="44" xfId="0" applyNumberFormat="1" applyFont="1" applyFill="1" applyBorder="1" applyAlignment="1" applyProtection="1">
      <alignment horizontal="center" vertical="top" wrapText="1"/>
    </xf>
    <xf numFmtId="2" fontId="54" fillId="7" borderId="19" xfId="0" applyNumberFormat="1" applyFont="1" applyFill="1" applyBorder="1" applyAlignment="1" applyProtection="1">
      <alignment horizontal="center" vertical="top" wrapText="1"/>
    </xf>
    <xf numFmtId="2" fontId="54" fillId="7" borderId="120" xfId="0" applyNumberFormat="1" applyFont="1" applyFill="1" applyBorder="1" applyAlignment="1" applyProtection="1">
      <alignment horizontal="center" vertical="top" wrapText="1"/>
    </xf>
    <xf numFmtId="2" fontId="54" fillId="7" borderId="17" xfId="0" applyNumberFormat="1" applyFont="1" applyFill="1" applyBorder="1" applyAlignment="1" applyProtection="1">
      <alignment horizontal="center" vertical="top" wrapText="1"/>
    </xf>
    <xf numFmtId="2" fontId="52" fillId="7" borderId="120" xfId="0" applyNumberFormat="1" applyFont="1" applyFill="1" applyBorder="1" applyAlignment="1" applyProtection="1">
      <alignment horizontal="center" vertical="top" wrapText="1"/>
    </xf>
    <xf numFmtId="2" fontId="54" fillId="10" borderId="123" xfId="0" applyNumberFormat="1" applyFont="1" applyFill="1" applyBorder="1" applyAlignment="1" applyProtection="1">
      <alignment horizontal="center" vertical="top" wrapText="1"/>
    </xf>
    <xf numFmtId="2" fontId="54" fillId="10" borderId="167" xfId="0" applyNumberFormat="1" applyFont="1" applyFill="1" applyBorder="1" applyAlignment="1" applyProtection="1">
      <alignment horizontal="center" vertical="top" wrapText="1"/>
    </xf>
    <xf numFmtId="2" fontId="54" fillId="10" borderId="120" xfId="0" applyNumberFormat="1" applyFont="1" applyFill="1" applyBorder="1" applyAlignment="1" applyProtection="1">
      <alignment horizontal="center" vertical="top" wrapText="1"/>
    </xf>
    <xf numFmtId="0" fontId="52" fillId="6" borderId="9" xfId="0" applyNumberFormat="1" applyFont="1" applyFill="1" applyBorder="1" applyAlignment="1" applyProtection="1">
      <alignment horizontal="center" vertical="top" wrapText="1"/>
    </xf>
    <xf numFmtId="0" fontId="52" fillId="4" borderId="9" xfId="0" applyNumberFormat="1" applyFont="1" applyFill="1" applyBorder="1" applyAlignment="1" applyProtection="1">
      <alignment horizontal="center" vertical="top" wrapText="1"/>
    </xf>
    <xf numFmtId="2" fontId="52" fillId="7" borderId="19" xfId="0" applyNumberFormat="1" applyFont="1" applyFill="1" applyBorder="1" applyAlignment="1" applyProtection="1">
      <alignment horizontal="center" vertical="top" wrapText="1"/>
    </xf>
    <xf numFmtId="2" fontId="52" fillId="7" borderId="48" xfId="0" applyNumberFormat="1" applyFont="1" applyFill="1" applyBorder="1" applyAlignment="1" applyProtection="1">
      <alignment horizontal="center" vertical="top" wrapText="1"/>
    </xf>
    <xf numFmtId="0" fontId="52" fillId="7" borderId="9" xfId="0" applyNumberFormat="1" applyFont="1" applyFill="1" applyBorder="1" applyAlignment="1" applyProtection="1">
      <alignment horizontal="center" vertical="top" wrapText="1"/>
    </xf>
    <xf numFmtId="2" fontId="52" fillId="10" borderId="19" xfId="0" applyNumberFormat="1" applyFont="1" applyFill="1" applyBorder="1" applyAlignment="1" applyProtection="1">
      <alignment horizontal="center" vertical="top" wrapText="1"/>
    </xf>
    <xf numFmtId="2" fontId="149" fillId="10" borderId="202" xfId="0" applyNumberFormat="1" applyFont="1" applyFill="1" applyBorder="1" applyAlignment="1" applyProtection="1">
      <alignment horizontal="center" vertical="top" wrapText="1"/>
    </xf>
    <xf numFmtId="2" fontId="52" fillId="6" borderId="100" xfId="0" applyNumberFormat="1" applyFont="1" applyFill="1" applyBorder="1" applyAlignment="1" applyProtection="1">
      <alignment horizontal="center" vertical="top" wrapText="1"/>
    </xf>
    <xf numFmtId="0" fontId="52" fillId="6" borderId="14" xfId="0" applyFont="1" applyFill="1" applyBorder="1" applyAlignment="1" applyProtection="1">
      <alignment horizontal="center" vertical="top" wrapText="1"/>
    </xf>
    <xf numFmtId="2" fontId="52" fillId="6" borderId="14" xfId="0" applyNumberFormat="1" applyFont="1" applyFill="1" applyBorder="1" applyAlignment="1" applyProtection="1">
      <alignment horizontal="center" vertical="top" wrapText="1"/>
    </xf>
    <xf numFmtId="1" fontId="52" fillId="6" borderId="11" xfId="0" applyNumberFormat="1" applyFont="1" applyFill="1" applyBorder="1" applyAlignment="1" applyProtection="1">
      <alignment horizontal="center" vertical="top" wrapText="1"/>
    </xf>
    <xf numFmtId="2" fontId="52" fillId="4" borderId="14" xfId="0" applyNumberFormat="1" applyFont="1" applyFill="1" applyBorder="1" applyAlignment="1" applyProtection="1">
      <alignment horizontal="center" vertical="top" wrapText="1"/>
    </xf>
    <xf numFmtId="1" fontId="52" fillId="4" borderId="11" xfId="0" applyNumberFormat="1" applyFont="1" applyFill="1" applyBorder="1" applyAlignment="1" applyProtection="1">
      <alignment horizontal="center" vertical="top" wrapText="1"/>
    </xf>
    <xf numFmtId="1" fontId="52" fillId="4" borderId="14" xfId="0" applyNumberFormat="1" applyFont="1" applyFill="1" applyBorder="1" applyAlignment="1" applyProtection="1">
      <alignment horizontal="center" vertical="top" wrapText="1"/>
    </xf>
    <xf numFmtId="2" fontId="52" fillId="7" borderId="14" xfId="0" applyNumberFormat="1" applyFont="1" applyFill="1" applyBorder="1" applyAlignment="1" applyProtection="1">
      <alignment horizontal="center" vertical="top" wrapText="1"/>
    </xf>
    <xf numFmtId="2" fontId="52" fillId="7" borderId="11" xfId="0" applyNumberFormat="1" applyFont="1" applyFill="1" applyBorder="1" applyAlignment="1" applyProtection="1">
      <alignment horizontal="center" vertical="top" wrapText="1"/>
    </xf>
    <xf numFmtId="2" fontId="52" fillId="10" borderId="71" xfId="0" applyNumberFormat="1" applyFont="1" applyFill="1" applyBorder="1" applyAlignment="1" applyProtection="1">
      <alignment horizontal="center" vertical="top" wrapText="1"/>
    </xf>
    <xf numFmtId="2" fontId="52" fillId="10" borderId="202" xfId="0" applyNumberFormat="1" applyFont="1" applyFill="1" applyBorder="1" applyAlignment="1" applyProtection="1">
      <alignment horizontal="center" vertical="top" wrapText="1"/>
    </xf>
    <xf numFmtId="1" fontId="54" fillId="4" borderId="72" xfId="0" applyNumberFormat="1" applyFont="1" applyFill="1" applyBorder="1" applyAlignment="1" applyProtection="1">
      <alignment horizontal="center" vertical="top" wrapText="1"/>
    </xf>
    <xf numFmtId="1" fontId="54" fillId="7" borderId="72" xfId="0" applyNumberFormat="1" applyFont="1" applyFill="1" applyBorder="1" applyAlignment="1" applyProtection="1">
      <alignment horizontal="center" vertical="top" wrapText="1"/>
    </xf>
    <xf numFmtId="1" fontId="54" fillId="10" borderId="222" xfId="0" applyNumberFormat="1" applyFont="1" applyFill="1" applyBorder="1" applyAlignment="1" applyProtection="1">
      <alignment horizontal="center" vertical="top" wrapText="1"/>
    </xf>
    <xf numFmtId="1" fontId="54" fillId="7" borderId="69" xfId="0" applyNumberFormat="1" applyFont="1" applyFill="1" applyBorder="1" applyAlignment="1" applyProtection="1">
      <alignment horizontal="center" vertical="top" wrapText="1"/>
    </xf>
    <xf numFmtId="1" fontId="54" fillId="0" borderId="0" xfId="0" applyNumberFormat="1" applyFont="1" applyFill="1" applyBorder="1" applyAlignment="1" applyProtection="1">
      <alignment horizontal="center" vertical="top" wrapText="1"/>
    </xf>
    <xf numFmtId="187" fontId="17" fillId="0" borderId="0" xfId="0" applyNumberFormat="1" applyFont="1" applyFill="1" applyAlignment="1" applyProtection="1">
      <alignment horizontal="left" vertical="top" wrapText="1"/>
    </xf>
    <xf numFmtId="3" fontId="11" fillId="0" borderId="72" xfId="0" applyNumberFormat="1" applyFont="1" applyFill="1" applyBorder="1" applyAlignment="1" applyProtection="1">
      <alignment horizontal="center" vertical="top" wrapText="1"/>
    </xf>
    <xf numFmtId="3" fontId="52" fillId="6" borderId="135" xfId="0" applyNumberFormat="1" applyFont="1" applyFill="1" applyBorder="1" applyAlignment="1" applyProtection="1">
      <alignment horizontal="center" vertical="top" wrapText="1"/>
    </xf>
    <xf numFmtId="2" fontId="52" fillId="6" borderId="135" xfId="0" applyNumberFormat="1" applyFont="1" applyFill="1" applyBorder="1" applyAlignment="1" applyProtection="1">
      <alignment horizontal="center" vertical="top" wrapText="1"/>
    </xf>
    <xf numFmtId="3" fontId="52" fillId="4" borderId="138" xfId="0" applyNumberFormat="1" applyFont="1" applyFill="1" applyBorder="1" applyAlignment="1" applyProtection="1">
      <alignment horizontal="center" vertical="top" wrapText="1"/>
    </xf>
    <xf numFmtId="2" fontId="54" fillId="4" borderId="138" xfId="0" applyNumberFormat="1" applyFont="1" applyFill="1" applyBorder="1" applyAlignment="1" applyProtection="1">
      <alignment horizontal="center" vertical="top" wrapText="1"/>
    </xf>
    <xf numFmtId="3" fontId="52" fillId="7" borderId="135" xfId="0" applyNumberFormat="1" applyFont="1" applyFill="1" applyBorder="1" applyAlignment="1" applyProtection="1">
      <alignment horizontal="center" vertical="top" wrapText="1"/>
    </xf>
    <xf numFmtId="2" fontId="52" fillId="7" borderId="135" xfId="0" applyNumberFormat="1" applyFont="1" applyFill="1" applyBorder="1" applyAlignment="1" applyProtection="1">
      <alignment horizontal="center" vertical="top" wrapText="1"/>
    </xf>
    <xf numFmtId="2" fontId="54" fillId="7" borderId="135" xfId="0" applyNumberFormat="1" applyFont="1" applyFill="1" applyBorder="1" applyAlignment="1" applyProtection="1">
      <alignment horizontal="center" vertical="top" wrapText="1"/>
    </xf>
    <xf numFmtId="1" fontId="52" fillId="10" borderId="135" xfId="0" applyNumberFormat="1" applyFont="1" applyFill="1" applyBorder="1" applyAlignment="1" applyProtection="1">
      <alignment horizontal="center" vertical="top" wrapText="1"/>
    </xf>
    <xf numFmtId="2" fontId="52" fillId="10" borderId="135" xfId="0" applyNumberFormat="1" applyFont="1" applyFill="1" applyBorder="1" applyAlignment="1" applyProtection="1">
      <alignment horizontal="center" vertical="top" wrapText="1"/>
    </xf>
    <xf numFmtId="2" fontId="54" fillId="10" borderId="145" xfId="0" applyNumberFormat="1" applyFont="1" applyFill="1" applyBorder="1" applyAlignment="1" applyProtection="1">
      <alignment horizontal="center" vertical="top" wrapText="1"/>
    </xf>
    <xf numFmtId="2" fontId="52" fillId="4" borderId="135" xfId="0" applyNumberFormat="1" applyFont="1" applyFill="1" applyBorder="1" applyAlignment="1" applyProtection="1">
      <alignment horizontal="center" vertical="top" wrapText="1"/>
    </xf>
    <xf numFmtId="2" fontId="52" fillId="10" borderId="146" xfId="0" applyNumberFormat="1" applyFont="1" applyFill="1" applyBorder="1" applyAlignment="1" applyProtection="1">
      <alignment horizontal="center" vertical="top" wrapText="1"/>
    </xf>
    <xf numFmtId="4" fontId="11" fillId="6" borderId="76" xfId="0" applyNumberFormat="1" applyFont="1" applyFill="1" applyBorder="1" applyAlignment="1" applyProtection="1">
      <alignment horizontal="center" vertical="top" wrapText="1"/>
    </xf>
    <xf numFmtId="4" fontId="11" fillId="4" borderId="76" xfId="0" applyNumberFormat="1" applyFont="1" applyFill="1" applyBorder="1" applyAlignment="1" applyProtection="1">
      <alignment horizontal="center" vertical="top" wrapText="1"/>
    </xf>
    <xf numFmtId="4" fontId="11" fillId="7" borderId="76" xfId="0" applyNumberFormat="1" applyFont="1" applyFill="1" applyBorder="1" applyAlignment="1" applyProtection="1">
      <alignment horizontal="center" vertical="top" wrapText="1"/>
    </xf>
    <xf numFmtId="49" fontId="134" fillId="0" borderId="45" xfId="0" applyNumberFormat="1" applyFont="1" applyFill="1" applyBorder="1" applyAlignment="1" applyProtection="1">
      <alignment horizontal="left" vertical="top" wrapText="1"/>
    </xf>
    <xf numFmtId="49" fontId="134" fillId="0" borderId="139" xfId="0" applyNumberFormat="1" applyFont="1" applyFill="1" applyBorder="1" applyAlignment="1" applyProtection="1">
      <alignment horizontal="left" vertical="top" wrapText="1"/>
    </xf>
    <xf numFmtId="0" fontId="144" fillId="0" borderId="280" xfId="0" applyFont="1" applyFill="1" applyBorder="1" applyAlignment="1" applyProtection="1">
      <alignment horizontal="center" vertical="top" wrapText="1"/>
    </xf>
    <xf numFmtId="0" fontId="144" fillId="0" borderId="312" xfId="0" applyFont="1" applyFill="1" applyBorder="1" applyAlignment="1" applyProtection="1">
      <alignment horizontal="center" vertical="top" wrapText="1"/>
    </xf>
    <xf numFmtId="0" fontId="144" fillId="0" borderId="0" xfId="0" applyFont="1" applyFill="1" applyBorder="1" applyAlignment="1" applyProtection="1">
      <alignment horizontal="center" vertical="top" wrapText="1"/>
    </xf>
    <xf numFmtId="0" fontId="149" fillId="0" borderId="79" xfId="0" applyFont="1" applyFill="1" applyBorder="1" applyAlignment="1" applyProtection="1">
      <alignment horizontal="center" vertical="top" wrapText="1"/>
    </xf>
    <xf numFmtId="0" fontId="134" fillId="0" borderId="190" xfId="0" applyFont="1" applyFill="1" applyBorder="1" applyAlignment="1" applyProtection="1">
      <alignment horizontal="center" vertical="center" wrapText="1"/>
    </xf>
    <xf numFmtId="0" fontId="149" fillId="0" borderId="0" xfId="0" applyFont="1" applyFill="1" applyBorder="1" applyAlignment="1" applyProtection="1">
      <alignment horizontal="left" vertical="top"/>
    </xf>
    <xf numFmtId="0" fontId="140" fillId="0" borderId="0" xfId="0" applyFont="1" applyFill="1" applyBorder="1" applyAlignment="1" applyProtection="1">
      <alignment horizontal="left" vertical="center" wrapText="1"/>
    </xf>
    <xf numFmtId="0" fontId="140" fillId="0" borderId="179" xfId="0" applyFont="1" applyFill="1" applyBorder="1" applyAlignment="1">
      <alignment vertical="center"/>
    </xf>
    <xf numFmtId="0" fontId="17" fillId="0" borderId="288" xfId="0" applyFont="1" applyBorder="1" applyAlignment="1">
      <alignment horizontal="center" vertical="top"/>
    </xf>
    <xf numFmtId="0" fontId="16" fillId="0" borderId="98" xfId="0" applyFont="1" applyFill="1" applyBorder="1" applyAlignment="1" applyProtection="1">
      <alignment horizontal="right" vertical="top" wrapText="1"/>
    </xf>
    <xf numFmtId="0" fontId="107" fillId="0" borderId="98" xfId="0" applyFont="1" applyFill="1" applyBorder="1" applyAlignment="1" applyProtection="1">
      <alignment horizontal="right" vertical="top" wrapText="1"/>
    </xf>
    <xf numFmtId="0" fontId="134" fillId="0" borderId="171" xfId="0" applyFont="1" applyFill="1" applyBorder="1" applyAlignment="1">
      <alignment vertical="top"/>
    </xf>
    <xf numFmtId="0" fontId="11" fillId="6" borderId="86" xfId="0" applyFont="1" applyFill="1" applyBorder="1" applyAlignment="1" applyProtection="1">
      <alignment horizontal="center" vertical="top" wrapText="1"/>
    </xf>
    <xf numFmtId="0" fontId="11" fillId="4" borderId="87" xfId="0" applyFont="1" applyFill="1" applyBorder="1" applyAlignment="1" applyProtection="1">
      <alignment horizontal="center" vertical="top" wrapText="1"/>
    </xf>
    <xf numFmtId="0" fontId="12" fillId="7" borderId="87" xfId="0" applyFont="1" applyFill="1" applyBorder="1" applyAlignment="1" applyProtection="1">
      <alignment horizontal="center" vertical="top" wrapText="1"/>
    </xf>
    <xf numFmtId="1" fontId="52" fillId="6" borderId="67" xfId="0" applyNumberFormat="1" applyFont="1" applyFill="1" applyBorder="1" applyAlignment="1" applyProtection="1">
      <alignment horizontal="center" vertical="top" wrapText="1"/>
    </xf>
    <xf numFmtId="1" fontId="52" fillId="6" borderId="102" xfId="0" applyNumberFormat="1" applyFont="1" applyFill="1" applyBorder="1" applyAlignment="1" applyProtection="1">
      <alignment horizontal="center" vertical="top" wrapText="1"/>
    </xf>
    <xf numFmtId="1" fontId="52" fillId="4" borderId="67" xfId="0" applyNumberFormat="1" applyFont="1" applyFill="1" applyBorder="1" applyAlignment="1" applyProtection="1">
      <alignment horizontal="center" vertical="top" wrapText="1"/>
    </xf>
    <xf numFmtId="1" fontId="52" fillId="4" borderId="102" xfId="0" applyNumberFormat="1" applyFont="1" applyFill="1" applyBorder="1" applyAlignment="1" applyProtection="1">
      <alignment horizontal="center" vertical="top" wrapText="1"/>
    </xf>
    <xf numFmtId="3" fontId="54" fillId="7" borderId="67" xfId="0" applyNumberFormat="1" applyFont="1" applyFill="1" applyBorder="1" applyAlignment="1" applyProtection="1">
      <alignment horizontal="center" vertical="top" wrapText="1"/>
    </xf>
    <xf numFmtId="4" fontId="54" fillId="7" borderId="102" xfId="0" applyNumberFormat="1" applyFont="1" applyFill="1" applyBorder="1" applyAlignment="1" applyProtection="1">
      <alignment horizontal="center" vertical="top" wrapText="1"/>
    </xf>
    <xf numFmtId="1" fontId="54" fillId="10" borderId="135" xfId="0" applyNumberFormat="1" applyFont="1" applyFill="1" applyBorder="1" applyAlignment="1" applyProtection="1">
      <alignment horizontal="center" vertical="top" wrapText="1"/>
    </xf>
    <xf numFmtId="0" fontId="140" fillId="10" borderId="87" xfId="0" applyFont="1" applyFill="1" applyBorder="1" applyAlignment="1" applyProtection="1">
      <alignment horizontal="center" vertical="top" wrapText="1"/>
    </xf>
    <xf numFmtId="0" fontId="140" fillId="0" borderId="87" xfId="0" applyFont="1" applyFill="1" applyBorder="1" applyAlignment="1" applyProtection="1">
      <alignment horizontal="center" vertical="center" wrapText="1"/>
    </xf>
    <xf numFmtId="0" fontId="79" fillId="0" borderId="78" xfId="0" applyFont="1" applyFill="1" applyBorder="1" applyAlignment="1" applyProtection="1">
      <alignment horizontal="center" vertical="top" wrapText="1"/>
    </xf>
    <xf numFmtId="0" fontId="52" fillId="0" borderId="78" xfId="0" applyFont="1" applyFill="1" applyBorder="1" applyAlignment="1" applyProtection="1">
      <alignment horizontal="center" vertical="top" wrapText="1"/>
    </xf>
    <xf numFmtId="0" fontId="137" fillId="0" borderId="74" xfId="0" applyFont="1" applyFill="1" applyBorder="1" applyAlignment="1" applyProtection="1">
      <alignment horizontal="center" vertical="center" wrapText="1"/>
    </xf>
    <xf numFmtId="0" fontId="134" fillId="0" borderId="74" xfId="0" applyFont="1" applyFill="1" applyBorder="1" applyAlignment="1" applyProtection="1">
      <alignment horizontal="center" vertical="center" wrapText="1"/>
    </xf>
    <xf numFmtId="3" fontId="140" fillId="0" borderId="72" xfId="0" applyNumberFormat="1" applyFont="1" applyFill="1" applyBorder="1" applyAlignment="1" applyProtection="1">
      <alignment horizontal="center" vertical="top" wrapText="1"/>
    </xf>
    <xf numFmtId="0" fontId="137" fillId="0" borderId="76" xfId="0" applyFont="1" applyFill="1" applyBorder="1" applyAlignment="1" applyProtection="1">
      <alignment horizontal="center" vertical="center" wrapText="1"/>
    </xf>
    <xf numFmtId="3" fontId="140" fillId="0" borderId="135" xfId="0" applyNumberFormat="1" applyFont="1" applyFill="1" applyBorder="1" applyAlignment="1" applyProtection="1">
      <alignment horizontal="center" vertical="top" wrapText="1"/>
    </xf>
    <xf numFmtId="3" fontId="140" fillId="0" borderId="137" xfId="0" applyNumberFormat="1" applyFont="1" applyFill="1" applyBorder="1" applyAlignment="1" applyProtection="1">
      <alignment horizontal="center" vertical="top" wrapText="1"/>
    </xf>
    <xf numFmtId="3" fontId="140" fillId="0" borderId="138" xfId="0" applyNumberFormat="1" applyFont="1" applyFill="1" applyBorder="1" applyAlignment="1" applyProtection="1">
      <alignment horizontal="center" vertical="top" wrapText="1"/>
    </xf>
    <xf numFmtId="3" fontId="140" fillId="0" borderId="142" xfId="0" applyNumberFormat="1" applyFont="1" applyFill="1" applyBorder="1" applyAlignment="1" applyProtection="1">
      <alignment horizontal="center" vertical="top" wrapText="1"/>
    </xf>
    <xf numFmtId="0" fontId="140" fillId="0" borderId="30" xfId="0" applyFont="1" applyFill="1" applyBorder="1" applyAlignment="1" applyProtection="1">
      <alignment horizontal="center" vertical="top" wrapText="1"/>
    </xf>
    <xf numFmtId="2" fontId="149" fillId="10" borderId="190" xfId="0" applyNumberFormat="1" applyFont="1" applyFill="1" applyBorder="1" applyAlignment="1" applyProtection="1">
      <alignment horizontal="center" vertical="top" wrapText="1"/>
    </xf>
    <xf numFmtId="0" fontId="134" fillId="0" borderId="202" xfId="0" applyFont="1" applyFill="1" applyBorder="1" applyAlignment="1" applyProtection="1">
      <alignment horizontal="center" vertical="top" wrapText="1"/>
    </xf>
    <xf numFmtId="0" fontId="144" fillId="0" borderId="135" xfId="0" applyFont="1" applyFill="1" applyBorder="1" applyAlignment="1" applyProtection="1">
      <alignment horizontal="center" vertical="top" wrapText="1"/>
    </xf>
    <xf numFmtId="0" fontId="140" fillId="0" borderId="23" xfId="0" applyFont="1" applyBorder="1" applyAlignment="1">
      <alignment horizontal="center" vertical="top" wrapText="1"/>
    </xf>
    <xf numFmtId="0" fontId="134" fillId="0" borderId="72" xfId="0" applyFont="1" applyFill="1" applyBorder="1" applyAlignment="1" applyProtection="1">
      <alignment horizontal="center" vertical="center" wrapText="1"/>
    </xf>
    <xf numFmtId="0" fontId="134" fillId="0" borderId="92" xfId="0" applyFont="1" applyFill="1" applyBorder="1" applyAlignment="1">
      <alignment horizontal="center" vertical="top"/>
    </xf>
    <xf numFmtId="0" fontId="140" fillId="0" borderId="67" xfId="0" applyFont="1" applyFill="1" applyBorder="1" applyAlignment="1" applyProtection="1">
      <alignment horizontal="center" vertical="top" wrapText="1"/>
    </xf>
    <xf numFmtId="0" fontId="140" fillId="0" borderId="114" xfId="0" applyFont="1" applyFill="1" applyBorder="1" applyAlignment="1" applyProtection="1">
      <alignment horizontal="center" vertical="top" wrapText="1"/>
    </xf>
    <xf numFmtId="0" fontId="135" fillId="0" borderId="98" xfId="0" applyFont="1" applyFill="1" applyBorder="1" applyAlignment="1" applyProtection="1">
      <alignment horizontal="left" vertical="top" wrapText="1"/>
    </xf>
    <xf numFmtId="0" fontId="140" fillId="0" borderId="98" xfId="0" applyFont="1" applyFill="1" applyBorder="1" applyAlignment="1" applyProtection="1">
      <alignment horizontal="left" vertical="top" wrapText="1"/>
    </xf>
    <xf numFmtId="49" fontId="140" fillId="0" borderId="43" xfId="0" applyNumberFormat="1" applyFont="1" applyFill="1" applyBorder="1" applyAlignment="1" applyProtection="1">
      <alignment horizontal="left" vertical="top"/>
    </xf>
    <xf numFmtId="49" fontId="140" fillId="0" borderId="305" xfId="0" applyNumberFormat="1" applyFont="1" applyFill="1" applyBorder="1" applyAlignment="1" applyProtection="1">
      <alignment horizontal="left" vertical="top"/>
    </xf>
    <xf numFmtId="49" fontId="140" fillId="0" borderId="306" xfId="0" applyNumberFormat="1" applyFont="1" applyFill="1" applyBorder="1" applyAlignment="1" applyProtection="1">
      <alignment horizontal="left" vertical="top"/>
    </xf>
    <xf numFmtId="0" fontId="11" fillId="6" borderId="72" xfId="0" applyFont="1" applyFill="1" applyBorder="1" applyAlignment="1" applyProtection="1">
      <alignment horizontal="center" vertical="top" wrapText="1"/>
    </xf>
    <xf numFmtId="0" fontId="11" fillId="4" borderId="72" xfId="0" applyFont="1" applyFill="1" applyBorder="1" applyAlignment="1" applyProtection="1">
      <alignment horizontal="center" vertical="top" wrapText="1"/>
    </xf>
    <xf numFmtId="0" fontId="11" fillId="7" borderId="72" xfId="0" applyFont="1" applyFill="1" applyBorder="1" applyAlignment="1" applyProtection="1">
      <alignment horizontal="center" vertical="top" wrapText="1"/>
    </xf>
    <xf numFmtId="0" fontId="140" fillId="10" borderId="202" xfId="0" applyFont="1" applyFill="1" applyBorder="1" applyAlignment="1" applyProtection="1">
      <alignment horizontal="center" vertical="top" wrapText="1"/>
    </xf>
    <xf numFmtId="2" fontId="52" fillId="6" borderId="67" xfId="0" applyNumberFormat="1" applyFont="1" applyFill="1" applyBorder="1" applyAlignment="1" applyProtection="1">
      <alignment horizontal="center" vertical="top" wrapText="1"/>
    </xf>
    <xf numFmtId="1" fontId="52" fillId="6" borderId="114" xfId="0" applyNumberFormat="1" applyFont="1" applyFill="1" applyBorder="1" applyAlignment="1" applyProtection="1">
      <alignment horizontal="center" vertical="top" wrapText="1"/>
    </xf>
    <xf numFmtId="1" fontId="52" fillId="4" borderId="114" xfId="0" applyNumberFormat="1" applyFont="1" applyFill="1" applyBorder="1" applyAlignment="1" applyProtection="1">
      <alignment horizontal="center" vertical="top" wrapText="1"/>
    </xf>
    <xf numFmtId="3" fontId="52" fillId="7" borderId="67" xfId="0" applyNumberFormat="1" applyFont="1" applyFill="1" applyBorder="1" applyAlignment="1" applyProtection="1">
      <alignment horizontal="center" vertical="top" wrapText="1"/>
    </xf>
    <xf numFmtId="2" fontId="52" fillId="7" borderId="67" xfId="0" applyNumberFormat="1" applyFont="1" applyFill="1" applyBorder="1" applyAlignment="1" applyProtection="1">
      <alignment horizontal="center" vertical="top" wrapText="1"/>
    </xf>
    <xf numFmtId="3" fontId="52" fillId="7" borderId="114" xfId="0" applyNumberFormat="1" applyFont="1" applyFill="1" applyBorder="1" applyAlignment="1" applyProtection="1">
      <alignment horizontal="center" vertical="top" wrapText="1"/>
    </xf>
    <xf numFmtId="2" fontId="54" fillId="10" borderId="135" xfId="0" applyNumberFormat="1" applyFont="1" applyFill="1" applyBorder="1" applyAlignment="1" applyProtection="1">
      <alignment horizontal="center" vertical="top" wrapText="1"/>
    </xf>
    <xf numFmtId="1" fontId="54" fillId="10" borderId="114" xfId="0" applyNumberFormat="1" applyFont="1" applyFill="1" applyBorder="1" applyAlignment="1" applyProtection="1">
      <alignment horizontal="center" vertical="top" wrapText="1"/>
    </xf>
    <xf numFmtId="3" fontId="140" fillId="0" borderId="291" xfId="0" applyNumberFormat="1" applyFont="1" applyFill="1" applyBorder="1" applyAlignment="1" applyProtection="1">
      <alignment horizontal="center" vertical="top" wrapText="1"/>
    </xf>
    <xf numFmtId="0" fontId="140" fillId="0" borderId="291" xfId="0" applyFont="1" applyFill="1" applyBorder="1" applyAlignment="1" applyProtection="1">
      <alignment horizontal="center" vertical="top" wrapText="1"/>
    </xf>
    <xf numFmtId="0" fontId="140" fillId="10" borderId="73" xfId="0" applyFont="1" applyFill="1" applyBorder="1" applyAlignment="1" applyProtection="1">
      <alignment horizontal="center" vertical="top" wrapText="1"/>
    </xf>
    <xf numFmtId="2" fontId="54" fillId="10" borderId="291" xfId="0" applyNumberFormat="1" applyFont="1" applyFill="1" applyBorder="1" applyAlignment="1" applyProtection="1">
      <alignment horizontal="center" vertical="top" wrapText="1"/>
    </xf>
    <xf numFmtId="4" fontId="54" fillId="7" borderId="182" xfId="0" applyNumberFormat="1" applyFont="1" applyFill="1" applyBorder="1" applyAlignment="1" applyProtection="1">
      <alignment horizontal="center" vertical="top" wrapText="1"/>
    </xf>
    <xf numFmtId="4" fontId="52" fillId="4" borderId="182" xfId="0" applyNumberFormat="1" applyFont="1" applyFill="1" applyBorder="1" applyAlignment="1" applyProtection="1">
      <alignment horizontal="center" vertical="top" wrapText="1"/>
    </xf>
    <xf numFmtId="4" fontId="52" fillId="6" borderId="100" xfId="0" applyNumberFormat="1" applyFont="1" applyFill="1" applyBorder="1" applyAlignment="1" applyProtection="1">
      <alignment horizontal="center" vertical="top" wrapText="1"/>
    </xf>
    <xf numFmtId="4" fontId="52" fillId="4" borderId="100" xfId="0" applyNumberFormat="1" applyFont="1" applyFill="1" applyBorder="1" applyAlignment="1" applyProtection="1">
      <alignment horizontal="center" vertical="top" wrapText="1"/>
    </xf>
    <xf numFmtId="4" fontId="52" fillId="7" borderId="100" xfId="0" applyNumberFormat="1" applyFont="1" applyFill="1" applyBorder="1" applyAlignment="1" applyProtection="1">
      <alignment horizontal="center" vertical="top" wrapText="1"/>
    </xf>
    <xf numFmtId="0" fontId="52" fillId="4" borderId="318" xfId="0" applyFont="1" applyFill="1" applyBorder="1" applyAlignment="1" applyProtection="1">
      <alignment horizontal="center" vertical="top" wrapText="1"/>
    </xf>
    <xf numFmtId="0" fontId="52" fillId="4" borderId="317" xfId="0" applyFont="1" applyFill="1" applyBorder="1" applyAlignment="1" applyProtection="1">
      <alignment horizontal="center" vertical="top" wrapText="1"/>
    </xf>
    <xf numFmtId="0" fontId="52" fillId="7" borderId="318" xfId="0" applyFont="1" applyFill="1" applyBorder="1" applyAlignment="1" applyProtection="1">
      <alignment horizontal="center" vertical="top" wrapText="1"/>
    </xf>
    <xf numFmtId="0" fontId="52" fillId="7" borderId="317" xfId="0" applyFont="1" applyFill="1" applyBorder="1" applyAlignment="1" applyProtection="1">
      <alignment horizontal="center" vertical="top" wrapText="1"/>
    </xf>
    <xf numFmtId="0" fontId="79" fillId="10" borderId="318" xfId="0" applyFont="1" applyFill="1" applyBorder="1" applyAlignment="1" applyProtection="1">
      <alignment horizontal="center" vertical="top" wrapText="1"/>
    </xf>
    <xf numFmtId="0" fontId="149" fillId="10" borderId="317" xfId="0" applyFont="1" applyFill="1" applyBorder="1" applyAlignment="1" applyProtection="1">
      <alignment horizontal="center" vertical="top" wrapText="1"/>
    </xf>
    <xf numFmtId="0" fontId="149" fillId="0" borderId="73" xfId="0" applyFont="1" applyFill="1" applyBorder="1" applyAlignment="1" applyProtection="1">
      <alignment horizontal="center" vertical="center" wrapText="1"/>
    </xf>
    <xf numFmtId="0" fontId="140" fillId="0" borderId="130" xfId="0" applyFont="1" applyFill="1" applyBorder="1" applyAlignment="1" applyProtection="1">
      <alignment horizontal="center" vertical="top" wrapText="1"/>
    </xf>
    <xf numFmtId="4" fontId="11" fillId="6" borderId="110" xfId="0" applyNumberFormat="1" applyFont="1" applyFill="1" applyBorder="1" applyAlignment="1" applyProtection="1">
      <alignment horizontal="center" vertical="top" wrapText="1"/>
    </xf>
    <xf numFmtId="4" fontId="11" fillId="4" borderId="319" xfId="0" applyNumberFormat="1" applyFont="1" applyFill="1" applyBorder="1" applyAlignment="1" applyProtection="1">
      <alignment horizontal="center" vertical="top" wrapText="1"/>
    </xf>
    <xf numFmtId="4" fontId="11" fillId="7" borderId="319" xfId="0" applyNumberFormat="1" applyFont="1" applyFill="1" applyBorder="1" applyAlignment="1" applyProtection="1">
      <alignment horizontal="center" vertical="top" wrapText="1"/>
    </xf>
    <xf numFmtId="4" fontId="12" fillId="10" borderId="319" xfId="0" applyNumberFormat="1" applyFont="1" applyFill="1" applyBorder="1" applyAlignment="1" applyProtection="1">
      <alignment horizontal="center" vertical="top" wrapText="1"/>
    </xf>
    <xf numFmtId="0" fontId="150" fillId="0" borderId="43" xfId="0" applyFont="1" applyFill="1" applyBorder="1" applyAlignment="1" applyProtection="1">
      <alignment horizontal="left" vertical="top" wrapText="1"/>
    </xf>
    <xf numFmtId="0" fontId="140" fillId="0" borderId="43" xfId="0" applyFont="1" applyBorder="1"/>
    <xf numFmtId="1" fontId="52" fillId="7" borderId="87" xfId="0" applyNumberFormat="1" applyFont="1" applyFill="1" applyBorder="1" applyAlignment="1" applyProtection="1">
      <alignment horizontal="center" vertical="top" wrapText="1"/>
    </xf>
    <xf numFmtId="1" fontId="140" fillId="0" borderId="87" xfId="0" applyNumberFormat="1" applyFont="1" applyFill="1" applyBorder="1" applyAlignment="1" applyProtection="1">
      <alignment horizontal="center" vertical="top" wrapText="1"/>
    </xf>
    <xf numFmtId="2" fontId="149" fillId="10" borderId="87" xfId="0" applyNumberFormat="1" applyFont="1" applyFill="1" applyBorder="1" applyAlignment="1" applyProtection="1">
      <alignment horizontal="center" vertical="top" wrapText="1"/>
    </xf>
    <xf numFmtId="0" fontId="140" fillId="0" borderId="87" xfId="0" applyFont="1" applyFill="1" applyBorder="1" applyAlignment="1" applyProtection="1">
      <alignment horizontal="center" vertical="top"/>
    </xf>
    <xf numFmtId="1" fontId="52" fillId="0" borderId="286" xfId="0" applyNumberFormat="1" applyFont="1" applyFill="1" applyBorder="1" applyAlignment="1" applyProtection="1">
      <alignment horizontal="center" vertical="top" wrapText="1"/>
    </xf>
    <xf numFmtId="0" fontId="134" fillId="0" borderId="291" xfId="0" applyFont="1" applyFill="1" applyBorder="1" applyAlignment="1" applyProtection="1">
      <alignment horizontal="center" vertical="top"/>
    </xf>
    <xf numFmtId="1" fontId="149" fillId="0" borderId="286" xfId="0" applyNumberFormat="1" applyFont="1" applyFill="1" applyBorder="1" applyAlignment="1" applyProtection="1">
      <alignment horizontal="center" vertical="top" wrapText="1"/>
    </xf>
    <xf numFmtId="0" fontId="140" fillId="0" borderId="43" xfId="0" applyFont="1" applyBorder="1" applyAlignment="1">
      <alignment vertical="top"/>
    </xf>
    <xf numFmtId="1" fontId="140" fillId="0" borderId="291" xfId="0" applyNumberFormat="1" applyFont="1" applyFill="1" applyBorder="1" applyAlignment="1" applyProtection="1">
      <alignment horizontal="center" vertical="top" wrapText="1"/>
    </xf>
    <xf numFmtId="2" fontId="140" fillId="10" borderId="291" xfId="0" applyNumberFormat="1" applyFont="1" applyFill="1" applyBorder="1" applyAlignment="1" applyProtection="1">
      <alignment horizontal="center" vertical="top" wrapText="1"/>
    </xf>
    <xf numFmtId="0" fontId="140" fillId="0" borderId="0" xfId="0" applyFont="1" applyFill="1" applyAlignment="1" applyProtection="1">
      <alignment horizontal="left" vertical="center"/>
    </xf>
    <xf numFmtId="49" fontId="134" fillId="0" borderId="42" xfId="0" applyNumberFormat="1" applyFont="1" applyFill="1" applyBorder="1" applyAlignment="1">
      <alignment horizontal="center" vertical="top"/>
    </xf>
    <xf numFmtId="0" fontId="134" fillId="0" borderId="162" xfId="0" applyFont="1" applyFill="1" applyBorder="1" applyAlignment="1" applyProtection="1">
      <alignment horizontal="left" vertical="center"/>
    </xf>
    <xf numFmtId="0" fontId="54" fillId="0" borderId="89" xfId="0" applyFont="1" applyFill="1" applyBorder="1" applyAlignment="1" applyProtection="1">
      <alignment horizontal="center" vertical="center" wrapText="1"/>
    </xf>
    <xf numFmtId="0" fontId="149" fillId="0" borderId="89" xfId="0" applyFont="1" applyFill="1" applyBorder="1" applyAlignment="1" applyProtection="1">
      <alignment horizontal="center" vertical="center" wrapText="1"/>
    </xf>
    <xf numFmtId="0" fontId="140" fillId="0" borderId="72" xfId="0" applyFont="1" applyFill="1" applyBorder="1" applyAlignment="1" applyProtection="1">
      <alignment horizontal="center" vertical="top"/>
    </xf>
    <xf numFmtId="0" fontId="134" fillId="0" borderId="76" xfId="0" applyFont="1" applyFill="1" applyBorder="1" applyAlignment="1" applyProtection="1">
      <alignment horizontal="center" vertical="top" wrapText="1"/>
    </xf>
    <xf numFmtId="0" fontId="134" fillId="0" borderId="43" xfId="0" applyFont="1" applyFill="1" applyBorder="1" applyAlignment="1">
      <alignment vertical="top"/>
    </xf>
    <xf numFmtId="0" fontId="134" fillId="0" borderId="0" xfId="0" applyFont="1" applyFill="1" applyBorder="1" applyAlignment="1">
      <alignment horizontal="left" vertical="top"/>
    </xf>
    <xf numFmtId="0" fontId="134" fillId="0" borderId="302" xfId="0" applyFont="1" applyFill="1" applyBorder="1" applyAlignment="1">
      <alignment horizontal="left" vertical="top"/>
    </xf>
    <xf numFmtId="1" fontId="52" fillId="6" borderId="250" xfId="0" applyNumberFormat="1" applyFont="1" applyFill="1" applyBorder="1" applyAlignment="1" applyProtection="1">
      <alignment horizontal="center" vertical="top" wrapText="1"/>
    </xf>
    <xf numFmtId="2" fontId="41" fillId="4" borderId="250" xfId="0" applyNumberFormat="1" applyFont="1" applyFill="1" applyBorder="1" applyAlignment="1" applyProtection="1">
      <alignment horizontal="center" vertical="top" wrapText="1"/>
    </xf>
    <xf numFmtId="2" fontId="41" fillId="7" borderId="250" xfId="0" applyNumberFormat="1" applyFont="1" applyFill="1" applyBorder="1" applyAlignment="1" applyProtection="1">
      <alignment horizontal="center" vertical="top" wrapText="1"/>
    </xf>
    <xf numFmtId="0" fontId="137" fillId="4" borderId="198" xfId="0" applyFont="1" applyFill="1" applyBorder="1" applyAlignment="1">
      <alignment vertical="top"/>
    </xf>
    <xf numFmtId="2" fontId="63" fillId="6" borderId="76" xfId="0" applyNumberFormat="1" applyFont="1" applyFill="1" applyBorder="1" applyAlignment="1" applyProtection="1">
      <alignment horizontal="center" vertical="top" wrapText="1"/>
    </xf>
    <xf numFmtId="2" fontId="63" fillId="4" borderId="76" xfId="0" applyNumberFormat="1" applyFont="1" applyFill="1" applyBorder="1" applyAlignment="1" applyProtection="1">
      <alignment horizontal="center" vertical="top" wrapText="1"/>
    </xf>
    <xf numFmtId="2" fontId="63" fillId="7" borderId="76" xfId="0" applyNumberFormat="1" applyFont="1" applyFill="1" applyBorder="1" applyAlignment="1" applyProtection="1">
      <alignment horizontal="center" vertical="top" wrapText="1"/>
    </xf>
    <xf numFmtId="2" fontId="63" fillId="10" borderId="76" xfId="0" applyNumberFormat="1" applyFont="1" applyFill="1" applyBorder="1" applyAlignment="1" applyProtection="1">
      <alignment horizontal="center" vertical="top" wrapText="1"/>
    </xf>
    <xf numFmtId="0" fontId="140" fillId="0" borderId="119" xfId="0" applyFont="1" applyFill="1" applyBorder="1" applyAlignment="1" applyProtection="1">
      <alignment horizontal="center" vertical="top" wrapText="1"/>
    </xf>
    <xf numFmtId="0" fontId="140" fillId="0" borderId="280" xfId="0" applyFont="1" applyFill="1" applyBorder="1" applyAlignment="1" applyProtection="1">
      <alignment horizontal="center" vertical="top" wrapText="1"/>
    </xf>
    <xf numFmtId="0" fontId="140" fillId="0" borderId="255" xfId="0" applyFont="1" applyFill="1" applyBorder="1" applyAlignment="1" applyProtection="1">
      <alignment horizontal="center" vertical="top" wrapText="1"/>
    </xf>
    <xf numFmtId="0" fontId="140" fillId="0" borderId="177" xfId="0" applyFont="1" applyFill="1" applyBorder="1" applyAlignment="1" applyProtection="1">
      <alignment horizontal="center" vertical="top" wrapText="1"/>
    </xf>
    <xf numFmtId="49" fontId="140" fillId="0" borderId="0" xfId="0" applyNumberFormat="1" applyFont="1" applyFill="1" applyBorder="1" applyAlignment="1" applyProtection="1">
      <alignment horizontal="left" vertical="top"/>
    </xf>
    <xf numFmtId="0" fontId="144" fillId="0" borderId="0" xfId="0" applyFont="1" applyFill="1" applyAlignment="1" applyProtection="1">
      <alignment horizontal="left" vertical="center"/>
    </xf>
    <xf numFmtId="0" fontId="144" fillId="0" borderId="0" xfId="0" applyFont="1" applyFill="1" applyBorder="1" applyAlignment="1" applyProtection="1">
      <alignment horizontal="left" vertical="center"/>
    </xf>
    <xf numFmtId="0" fontId="134" fillId="0" borderId="82" xfId="0" applyFont="1" applyFill="1" applyBorder="1" applyAlignment="1">
      <alignment horizontal="center" vertical="top" wrapText="1"/>
    </xf>
    <xf numFmtId="0" fontId="134" fillId="0" borderId="24" xfId="0" applyFont="1" applyBorder="1" applyAlignment="1">
      <alignment vertical="top"/>
    </xf>
    <xf numFmtId="49" fontId="134" fillId="0" borderId="24" xfId="0" applyNumberFormat="1" applyFont="1" applyFill="1" applyBorder="1" applyAlignment="1">
      <alignment horizontal="left" vertical="top" wrapText="1"/>
    </xf>
    <xf numFmtId="0" fontId="134" fillId="0" borderId="84" xfId="0" applyFont="1" applyFill="1" applyBorder="1" applyAlignment="1">
      <alignment horizontal="center" vertical="top" wrapText="1"/>
    </xf>
    <xf numFmtId="0" fontId="149" fillId="0" borderId="89" xfId="0" applyFont="1" applyFill="1" applyBorder="1" applyAlignment="1" applyProtection="1">
      <alignment horizontal="center" vertical="top" wrapText="1"/>
    </xf>
    <xf numFmtId="0" fontId="140" fillId="0" borderId="130" xfId="0" applyFont="1" applyFill="1" applyBorder="1" applyAlignment="1" applyProtection="1">
      <alignment horizontal="center" vertical="center"/>
    </xf>
    <xf numFmtId="0" fontId="140" fillId="0" borderId="185" xfId="0" applyFont="1" applyFill="1" applyBorder="1" applyAlignment="1" applyProtection="1">
      <alignment horizontal="center" vertical="center"/>
    </xf>
    <xf numFmtId="49" fontId="144" fillId="0" borderId="0" xfId="0" applyNumberFormat="1" applyFont="1" applyFill="1" applyBorder="1" applyAlignment="1" applyProtection="1">
      <alignment horizontal="left" vertical="top"/>
    </xf>
    <xf numFmtId="0" fontId="140" fillId="0" borderId="0" xfId="0" applyFont="1" applyFill="1" applyAlignment="1" applyProtection="1">
      <alignment vertical="center"/>
    </xf>
    <xf numFmtId="49" fontId="140" fillId="0" borderId="179" xfId="0" applyNumberFormat="1" applyFont="1" applyFill="1" applyBorder="1" applyAlignment="1">
      <alignment horizontal="left" vertical="top"/>
    </xf>
    <xf numFmtId="0" fontId="134" fillId="0" borderId="43" xfId="0" applyFont="1" applyFill="1" applyBorder="1" applyAlignment="1">
      <alignment horizontal="center" vertical="top" wrapText="1"/>
    </xf>
    <xf numFmtId="3" fontId="140" fillId="0" borderId="117" xfId="0" applyNumberFormat="1" applyFont="1" applyFill="1" applyBorder="1" applyAlignment="1" applyProtection="1">
      <alignment horizontal="center" vertical="top" wrapText="1"/>
    </xf>
    <xf numFmtId="3" fontId="140" fillId="0" borderId="200" xfId="0" applyNumberFormat="1" applyFont="1" applyFill="1" applyBorder="1" applyAlignment="1" applyProtection="1">
      <alignment horizontal="center" vertical="top" wrapText="1"/>
    </xf>
    <xf numFmtId="4" fontId="177" fillId="0" borderId="291" xfId="0" applyNumberFormat="1" applyFont="1" applyFill="1" applyBorder="1" applyAlignment="1" applyProtection="1">
      <alignment horizontal="left" vertical="top" wrapText="1"/>
    </xf>
    <xf numFmtId="0" fontId="134" fillId="0" borderId="0" xfId="0" applyFont="1" applyBorder="1" applyAlignment="1">
      <alignment horizontal="center" vertical="top" wrapText="1"/>
    </xf>
    <xf numFmtId="0" fontId="140" fillId="0" borderId="202" xfId="0" applyFont="1" applyFill="1" applyBorder="1" applyAlignment="1" applyProtection="1">
      <alignment horizontal="center" vertical="center" wrapText="1"/>
    </xf>
    <xf numFmtId="0" fontId="169" fillId="0" borderId="197" xfId="0" applyFont="1" applyFill="1" applyBorder="1" applyAlignment="1" applyProtection="1">
      <alignment horizontal="center" vertical="top" wrapText="1"/>
    </xf>
    <xf numFmtId="2" fontId="52" fillId="4" borderId="190" xfId="0" applyNumberFormat="1" applyFont="1" applyFill="1" applyBorder="1" applyAlignment="1" applyProtection="1">
      <alignment horizontal="center" vertical="center" wrapText="1"/>
    </xf>
    <xf numFmtId="2" fontId="52" fillId="7" borderId="190" xfId="0" applyNumberFormat="1" applyFont="1" applyFill="1" applyBorder="1" applyAlignment="1" applyProtection="1">
      <alignment horizontal="center" vertical="center" wrapText="1"/>
    </xf>
    <xf numFmtId="2" fontId="52" fillId="10" borderId="202" xfId="0" applyNumberFormat="1" applyFont="1" applyFill="1" applyBorder="1" applyAlignment="1" applyProtection="1">
      <alignment horizontal="center" vertical="center" wrapText="1"/>
    </xf>
    <xf numFmtId="0" fontId="140" fillId="0" borderId="72" xfId="0" applyFont="1" applyFill="1" applyBorder="1" applyAlignment="1" applyProtection="1">
      <alignment horizontal="center" vertical="top" wrapText="1"/>
    </xf>
    <xf numFmtId="2" fontId="149" fillId="7" borderId="72" xfId="0" applyNumberFormat="1" applyFont="1" applyFill="1" applyBorder="1" applyAlignment="1" applyProtection="1">
      <alignment horizontal="center" vertical="top" wrapText="1"/>
    </xf>
    <xf numFmtId="1" fontId="140" fillId="0" borderId="285" xfId="0" applyNumberFormat="1" applyFont="1" applyFill="1" applyBorder="1" applyAlignment="1" applyProtection="1">
      <alignment horizontal="center" vertical="top" wrapText="1"/>
    </xf>
    <xf numFmtId="1" fontId="140" fillId="0" borderId="300" xfId="0" applyNumberFormat="1" applyFont="1" applyFill="1" applyBorder="1" applyAlignment="1" applyProtection="1">
      <alignment horizontal="center" vertical="top" wrapText="1"/>
    </xf>
    <xf numFmtId="0" fontId="140" fillId="0" borderId="285" xfId="0" applyFont="1" applyFill="1" applyBorder="1" applyAlignment="1" applyProtection="1">
      <alignment horizontal="center" vertical="top" wrapText="1"/>
    </xf>
    <xf numFmtId="1" fontId="54" fillId="4" borderId="135" xfId="0" applyNumberFormat="1" applyFont="1" applyFill="1" applyBorder="1" applyAlignment="1" applyProtection="1">
      <alignment horizontal="center" vertical="top" wrapText="1"/>
    </xf>
    <xf numFmtId="2" fontId="54" fillId="4" borderId="285" xfId="0" applyNumberFormat="1" applyFont="1" applyFill="1" applyBorder="1" applyAlignment="1" applyProtection="1">
      <alignment horizontal="center" vertical="top" wrapText="1"/>
    </xf>
    <xf numFmtId="2" fontId="54" fillId="4" borderId="206" xfId="0" applyNumberFormat="1" applyFont="1" applyFill="1" applyBorder="1" applyAlignment="1" applyProtection="1">
      <alignment horizontal="center" vertical="top" wrapText="1"/>
    </xf>
    <xf numFmtId="0" fontId="54" fillId="7" borderId="135" xfId="0" applyFont="1" applyFill="1" applyBorder="1" applyAlignment="1" applyProtection="1">
      <alignment horizontal="center" vertical="top" wrapText="1"/>
    </xf>
    <xf numFmtId="1" fontId="149" fillId="7" borderId="285" xfId="0" applyNumberFormat="1" applyFont="1" applyFill="1" applyBorder="1" applyAlignment="1" applyProtection="1">
      <alignment horizontal="center" vertical="top" wrapText="1"/>
    </xf>
    <xf numFmtId="1" fontId="79" fillId="7" borderId="206" xfId="0" applyNumberFormat="1" applyFont="1" applyFill="1" applyBorder="1" applyAlignment="1" applyProtection="1">
      <alignment horizontal="center" vertical="top" wrapText="1"/>
    </xf>
    <xf numFmtId="1" fontId="149" fillId="10" borderId="135" xfId="0" applyNumberFormat="1" applyFont="1" applyFill="1" applyBorder="1" applyAlignment="1" applyProtection="1">
      <alignment horizontal="center" vertical="top" wrapText="1"/>
    </xf>
    <xf numFmtId="2" fontId="149" fillId="10" borderId="135" xfId="0" applyNumberFormat="1" applyFont="1" applyFill="1" applyBorder="1" applyAlignment="1" applyProtection="1">
      <alignment horizontal="center" vertical="top" wrapText="1"/>
    </xf>
    <xf numFmtId="1" fontId="149" fillId="7" borderId="135" xfId="0" applyNumberFormat="1" applyFont="1" applyFill="1" applyBorder="1" applyAlignment="1" applyProtection="1">
      <alignment horizontal="center" vertical="top" wrapText="1"/>
    </xf>
    <xf numFmtId="1" fontId="149" fillId="4" borderId="135" xfId="0" applyNumberFormat="1" applyFont="1" applyFill="1" applyBorder="1" applyAlignment="1" applyProtection="1">
      <alignment horizontal="center" vertical="top" wrapText="1"/>
    </xf>
    <xf numFmtId="2" fontId="41" fillId="7" borderId="135" xfId="0" applyNumberFormat="1" applyFont="1" applyFill="1" applyBorder="1" applyAlignment="1" applyProtection="1">
      <alignment horizontal="center" vertical="top" wrapText="1"/>
    </xf>
    <xf numFmtId="0" fontId="41" fillId="7" borderId="135" xfId="0" applyFont="1" applyFill="1" applyBorder="1" applyAlignment="1" applyProtection="1">
      <alignment horizontal="center" vertical="top" wrapText="1"/>
    </xf>
    <xf numFmtId="1" fontId="54" fillId="10" borderId="145" xfId="0" applyNumberFormat="1" applyFont="1" applyFill="1" applyBorder="1" applyAlignment="1" applyProtection="1">
      <alignment horizontal="center" vertical="top" wrapText="1"/>
    </xf>
    <xf numFmtId="0" fontId="149" fillId="0" borderId="100" xfId="0" applyFont="1" applyFill="1" applyBorder="1" applyAlignment="1" applyProtection="1">
      <alignment horizontal="center" vertical="top" wrapText="1"/>
    </xf>
    <xf numFmtId="2" fontId="149" fillId="7" borderId="100" xfId="0" applyNumberFormat="1" applyFont="1" applyFill="1" applyBorder="1" applyAlignment="1" applyProtection="1">
      <alignment horizontal="center" vertical="top" wrapText="1"/>
    </xf>
    <xf numFmtId="2" fontId="149" fillId="10" borderId="100" xfId="0" applyNumberFormat="1" applyFont="1" applyFill="1" applyBorder="1" applyAlignment="1" applyProtection="1">
      <alignment horizontal="center" vertical="top" wrapText="1"/>
    </xf>
    <xf numFmtId="1" fontId="140" fillId="0" borderId="100" xfId="0" applyNumberFormat="1" applyFont="1" applyFill="1" applyBorder="1" applyAlignment="1" applyProtection="1">
      <alignment horizontal="center" vertical="top" wrapText="1"/>
    </xf>
    <xf numFmtId="2" fontId="54" fillId="4" borderId="135" xfId="0" applyNumberFormat="1" applyFont="1" applyFill="1" applyBorder="1" applyAlignment="1" applyProtection="1">
      <alignment horizontal="center" vertical="top" wrapText="1"/>
    </xf>
    <xf numFmtId="0" fontId="54" fillId="4" borderId="135" xfId="0" applyFont="1" applyFill="1" applyBorder="1" applyAlignment="1" applyProtection="1">
      <alignment horizontal="center" vertical="top" wrapText="1"/>
    </xf>
    <xf numFmtId="2" fontId="54" fillId="4" borderId="190" xfId="0" applyNumberFormat="1" applyFont="1" applyFill="1" applyBorder="1" applyAlignment="1" applyProtection="1">
      <alignment horizontal="center" vertical="top" wrapText="1"/>
    </xf>
    <xf numFmtId="1" fontId="54" fillId="7" borderId="285" xfId="0" applyNumberFormat="1" applyFont="1" applyFill="1" applyBorder="1" applyAlignment="1" applyProtection="1">
      <alignment horizontal="center" vertical="top" wrapText="1"/>
    </xf>
    <xf numFmtId="0" fontId="163" fillId="0" borderId="135" xfId="0" applyFont="1" applyFill="1" applyBorder="1" applyAlignment="1" applyProtection="1">
      <alignment horizontal="center" vertical="top" wrapText="1"/>
    </xf>
    <xf numFmtId="2" fontId="27" fillId="10" borderId="135" xfId="0" applyNumberFormat="1" applyFont="1" applyFill="1" applyBorder="1" applyAlignment="1" applyProtection="1">
      <alignment horizontal="center" vertical="top" wrapText="1"/>
    </xf>
    <xf numFmtId="0" fontId="12" fillId="6" borderId="291" xfId="0" applyFont="1" applyFill="1" applyBorder="1" applyAlignment="1" applyProtection="1">
      <alignment horizontal="center" vertical="top" wrapText="1"/>
    </xf>
    <xf numFmtId="0" fontId="12" fillId="4" borderId="291" xfId="0" applyFont="1" applyFill="1" applyBorder="1" applyAlignment="1" applyProtection="1">
      <alignment horizontal="center" vertical="top" wrapText="1"/>
    </xf>
    <xf numFmtId="0" fontId="12" fillId="7" borderId="291" xfId="0" applyFont="1" applyFill="1" applyBorder="1" applyAlignment="1" applyProtection="1">
      <alignment horizontal="center" vertical="top" wrapText="1"/>
    </xf>
    <xf numFmtId="0" fontId="140" fillId="10" borderId="291" xfId="0" applyFont="1" applyFill="1" applyBorder="1" applyAlignment="1" applyProtection="1">
      <alignment horizontal="center" vertical="top" wrapText="1"/>
    </xf>
    <xf numFmtId="0" fontId="150" fillId="0" borderId="50" xfId="0" applyFont="1" applyFill="1" applyBorder="1" applyAlignment="1" applyProtection="1">
      <alignment horizontal="left" vertical="top" wrapText="1"/>
    </xf>
    <xf numFmtId="0" fontId="140" fillId="0" borderId="262" xfId="0" applyFont="1" applyBorder="1"/>
    <xf numFmtId="0" fontId="140" fillId="0" borderId="50" xfId="0" applyFont="1" applyBorder="1"/>
    <xf numFmtId="0" fontId="54" fillId="0" borderId="303" xfId="0" applyFont="1" applyFill="1" applyBorder="1" applyAlignment="1" applyProtection="1">
      <alignment horizontal="center" vertical="center" wrapText="1"/>
    </xf>
    <xf numFmtId="0" fontId="149" fillId="0" borderId="303" xfId="0" applyFont="1" applyFill="1" applyBorder="1" applyAlignment="1" applyProtection="1">
      <alignment horizontal="center" vertical="center" wrapText="1"/>
    </xf>
    <xf numFmtId="49" fontId="140" fillId="0" borderId="30" xfId="0" applyNumberFormat="1" applyFont="1" applyFill="1" applyBorder="1" applyAlignment="1" applyProtection="1">
      <alignment horizontal="center" vertical="top" wrapText="1"/>
    </xf>
    <xf numFmtId="49" fontId="140" fillId="0" borderId="30" xfId="0" applyNumberFormat="1" applyFont="1" applyFill="1" applyBorder="1" applyAlignment="1" applyProtection="1">
      <alignment horizontal="center" vertical="top"/>
    </xf>
    <xf numFmtId="0" fontId="140" fillId="0" borderId="98" xfId="0" applyFont="1" applyFill="1" applyBorder="1" applyAlignment="1" applyProtection="1">
      <alignment horizontal="left" vertical="top"/>
    </xf>
    <xf numFmtId="49" fontId="140" fillId="0" borderId="0" xfId="0" applyNumberFormat="1" applyFont="1" applyFill="1" applyBorder="1" applyAlignment="1" applyProtection="1">
      <alignment horizontal="center" vertical="top" wrapText="1"/>
    </xf>
    <xf numFmtId="49" fontId="140" fillId="0" borderId="40" xfId="0" applyNumberFormat="1" applyFont="1" applyFill="1" applyBorder="1" applyAlignment="1" applyProtection="1">
      <alignment horizontal="center" vertical="top" wrapText="1"/>
    </xf>
    <xf numFmtId="0" fontId="140" fillId="0" borderId="232" xfId="0" applyFont="1" applyFill="1" applyBorder="1" applyAlignment="1" applyProtection="1">
      <alignment horizontal="center" vertical="top" wrapText="1"/>
    </xf>
    <xf numFmtId="49" fontId="140" fillId="0" borderId="233" xfId="0" applyNumberFormat="1" applyFont="1" applyFill="1" applyBorder="1" applyAlignment="1" applyProtection="1">
      <alignment horizontal="center" vertical="top" wrapText="1"/>
    </xf>
    <xf numFmtId="0" fontId="10" fillId="4" borderId="0" xfId="0" applyFont="1" applyFill="1" applyBorder="1" applyAlignment="1" applyProtection="1">
      <alignment horizontal="center" vertical="top" wrapText="1"/>
    </xf>
    <xf numFmtId="0" fontId="23" fillId="4" borderId="0" xfId="0" applyFont="1" applyFill="1" applyBorder="1" applyAlignment="1" applyProtection="1">
      <alignment horizontal="center" vertical="top" wrapText="1"/>
    </xf>
    <xf numFmtId="0" fontId="10" fillId="10" borderId="0" xfId="0" applyFont="1" applyFill="1" applyBorder="1" applyAlignment="1" applyProtection="1">
      <alignment horizontal="center" vertical="top" wrapText="1"/>
    </xf>
    <xf numFmtId="0" fontId="23" fillId="10" borderId="0" xfId="0" applyFont="1" applyFill="1" applyBorder="1" applyAlignment="1" applyProtection="1">
      <alignment horizontal="center" vertical="top" wrapText="1"/>
    </xf>
    <xf numFmtId="0" fontId="10" fillId="6" borderId="166" xfId="0" applyFont="1" applyFill="1" applyBorder="1" applyAlignment="1" applyProtection="1">
      <alignment horizontal="center" vertical="top" wrapText="1"/>
    </xf>
    <xf numFmtId="0" fontId="10" fillId="6" borderId="107" xfId="0" applyFont="1" applyFill="1" applyBorder="1" applyAlignment="1" applyProtection="1">
      <alignment horizontal="center" vertical="top" wrapText="1"/>
    </xf>
    <xf numFmtId="0" fontId="23" fillId="6" borderId="167" xfId="0" applyFont="1" applyFill="1" applyBorder="1" applyAlignment="1" applyProtection="1">
      <alignment horizontal="center" vertical="top" wrapText="1"/>
    </xf>
    <xf numFmtId="0" fontId="10" fillId="7" borderId="166" xfId="0" applyFont="1" applyFill="1" applyBorder="1" applyAlignment="1" applyProtection="1">
      <alignment horizontal="center" vertical="top" wrapText="1"/>
    </xf>
    <xf numFmtId="0" fontId="72" fillId="0" borderId="107" xfId="0" applyFont="1" applyFill="1" applyBorder="1" applyAlignment="1" applyProtection="1">
      <alignment horizontal="center" vertical="top" wrapText="1"/>
    </xf>
    <xf numFmtId="0" fontId="23" fillId="7" borderId="167" xfId="0" applyFont="1" applyFill="1" applyBorder="1" applyAlignment="1" applyProtection="1">
      <alignment horizontal="center" vertical="top" wrapText="1"/>
    </xf>
    <xf numFmtId="0" fontId="54" fillId="0" borderId="19" xfId="0" applyFont="1" applyFill="1" applyBorder="1" applyAlignment="1" applyProtection="1">
      <alignment horizontal="center" vertical="top" wrapText="1"/>
    </xf>
    <xf numFmtId="0" fontId="134" fillId="0" borderId="19" xfId="0" applyFont="1" applyBorder="1" applyAlignment="1">
      <alignment horizontal="center" vertical="top" wrapText="1"/>
    </xf>
    <xf numFmtId="0" fontId="140" fillId="0" borderId="3" xfId="0" applyFont="1" applyFill="1" applyBorder="1" applyAlignment="1" applyProtection="1">
      <alignment horizontal="center" vertical="top" wrapText="1"/>
    </xf>
    <xf numFmtId="0" fontId="140" fillId="0" borderId="0" xfId="0" applyFont="1" applyFill="1" applyBorder="1" applyAlignment="1" applyProtection="1">
      <alignment vertical="top"/>
    </xf>
    <xf numFmtId="49" fontId="140" fillId="0" borderId="233" xfId="0" applyNumberFormat="1" applyFont="1" applyFill="1" applyBorder="1" applyAlignment="1" applyProtection="1">
      <alignment horizontal="center" vertical="top"/>
    </xf>
    <xf numFmtId="0" fontId="149" fillId="0" borderId="210" xfId="0" applyFont="1" applyFill="1" applyBorder="1" applyAlignment="1" applyProtection="1">
      <alignment horizontal="center" wrapText="1"/>
    </xf>
    <xf numFmtId="0" fontId="54" fillId="0" borderId="210" xfId="0" applyFont="1" applyFill="1" applyBorder="1" applyAlignment="1" applyProtection="1">
      <alignment horizontal="center" wrapText="1"/>
    </xf>
    <xf numFmtId="0" fontId="140" fillId="0" borderId="0" xfId="0" applyFont="1" applyFill="1" applyBorder="1" applyAlignment="1">
      <alignment vertical="top"/>
    </xf>
    <xf numFmtId="0" fontId="54" fillId="0" borderId="0" xfId="0" applyFont="1" applyFill="1" applyBorder="1" applyAlignment="1" applyProtection="1">
      <alignment horizontal="center" vertical="center" wrapText="1"/>
    </xf>
    <xf numFmtId="0" fontId="140" fillId="0" borderId="0" xfId="0" applyFont="1" applyFill="1" applyBorder="1" applyAlignment="1" applyProtection="1">
      <alignment horizontal="center" vertical="center" wrapText="1"/>
    </xf>
    <xf numFmtId="0" fontId="134" fillId="0" borderId="286" xfId="0" applyFont="1" applyFill="1" applyBorder="1" applyAlignment="1">
      <alignment horizontal="center" vertical="top"/>
    </xf>
    <xf numFmtId="0" fontId="134" fillId="0" borderId="0" xfId="0" applyFont="1" applyFill="1" applyBorder="1" applyAlignment="1">
      <alignment horizontal="center" vertical="top"/>
    </xf>
    <xf numFmtId="0" fontId="134" fillId="0" borderId="0" xfId="0" applyFont="1" applyFill="1" applyBorder="1" applyAlignment="1" applyProtection="1">
      <alignment horizontal="left" vertical="top" wrapText="1"/>
    </xf>
    <xf numFmtId="0" fontId="149" fillId="0" borderId="0" xfId="0" applyFont="1" applyFill="1" applyBorder="1" applyAlignment="1" applyProtection="1">
      <alignment horizontal="center" vertical="center" wrapText="1"/>
    </xf>
    <xf numFmtId="49" fontId="144" fillId="0" borderId="40" xfId="0" applyNumberFormat="1" applyFont="1" applyFill="1" applyBorder="1" applyAlignment="1" applyProtection="1">
      <alignment horizontal="right" vertical="top" wrapText="1"/>
    </xf>
    <xf numFmtId="49" fontId="140" fillId="0" borderId="40" xfId="0" applyNumberFormat="1" applyFont="1" applyFill="1" applyBorder="1" applyAlignment="1" applyProtection="1">
      <alignment horizontal="right" vertical="top" wrapText="1"/>
    </xf>
    <xf numFmtId="49" fontId="140" fillId="0" borderId="194" xfId="0" applyNumberFormat="1" applyFont="1" applyFill="1" applyBorder="1" applyAlignment="1" applyProtection="1">
      <alignment horizontal="right" vertical="top" wrapText="1"/>
    </xf>
    <xf numFmtId="0" fontId="140" fillId="0" borderId="79" xfId="0" applyFont="1" applyFill="1" applyBorder="1" applyAlignment="1" applyProtection="1">
      <alignment horizontal="left" vertical="top"/>
    </xf>
    <xf numFmtId="0" fontId="140" fillId="0" borderId="43" xfId="0" applyFont="1" applyFill="1" applyBorder="1" applyAlignment="1" applyProtection="1">
      <alignment horizontal="left" vertical="top"/>
    </xf>
    <xf numFmtId="0" fontId="169" fillId="0" borderId="0" xfId="0" applyFont="1" applyFill="1" applyAlignment="1" applyProtection="1">
      <alignment horizontal="right" vertical="center"/>
    </xf>
    <xf numFmtId="0" fontId="178" fillId="0" borderId="0" xfId="0" applyFont="1" applyFill="1" applyAlignment="1" applyProtection="1">
      <alignment horizontal="center" vertical="center"/>
    </xf>
    <xf numFmtId="0" fontId="89" fillId="0" borderId="0" xfId="0" applyFont="1" applyFill="1" applyAlignment="1" applyProtection="1">
      <alignment horizontal="center" vertical="center"/>
    </xf>
    <xf numFmtId="0" fontId="145" fillId="0" borderId="0" xfId="0" applyFont="1" applyFill="1" applyBorder="1" applyAlignment="1" applyProtection="1">
      <alignment horizontal="left" vertical="top"/>
    </xf>
    <xf numFmtId="0" fontId="145" fillId="0" borderId="0" xfId="0" applyFont="1" applyFill="1" applyBorder="1" applyAlignment="1" applyProtection="1">
      <alignment horizontal="left" vertical="top" wrapText="1"/>
    </xf>
    <xf numFmtId="0" fontId="12" fillId="0" borderId="320" xfId="0" applyFont="1" applyFill="1" applyBorder="1" applyAlignment="1" applyProtection="1">
      <alignment horizontal="center" vertical="top" wrapText="1"/>
    </xf>
    <xf numFmtId="49" fontId="17" fillId="0" borderId="320" xfId="0" applyNumberFormat="1" applyFont="1" applyFill="1" applyBorder="1" applyAlignment="1" applyProtection="1">
      <alignment horizontal="center" vertical="top" wrapText="1"/>
    </xf>
    <xf numFmtId="0" fontId="17" fillId="4" borderId="290" xfId="0" applyFont="1" applyFill="1" applyBorder="1" applyAlignment="1" applyProtection="1">
      <alignment horizontal="left" vertical="top" wrapText="1"/>
    </xf>
    <xf numFmtId="0" fontId="17" fillId="0" borderId="183" xfId="0" applyFont="1" applyFill="1" applyBorder="1" applyAlignment="1" applyProtection="1">
      <alignment horizontal="center" vertical="top" wrapText="1"/>
    </xf>
    <xf numFmtId="0" fontId="17" fillId="0" borderId="321" xfId="0" applyFont="1" applyFill="1" applyBorder="1" applyAlignment="1" applyProtection="1">
      <alignment horizontal="center" vertical="top" wrapText="1"/>
    </xf>
    <xf numFmtId="0" fontId="17" fillId="0" borderId="291" xfId="0" applyFont="1" applyFill="1" applyBorder="1" applyAlignment="1" applyProtection="1">
      <alignment horizontal="center" vertical="top" wrapText="1"/>
    </xf>
    <xf numFmtId="0" fontId="17" fillId="0" borderId="321" xfId="0" applyFont="1" applyFill="1" applyBorder="1" applyAlignment="1" applyProtection="1">
      <alignment horizontal="left" vertical="top" wrapText="1"/>
    </xf>
    <xf numFmtId="0" fontId="17" fillId="4" borderId="322" xfId="0" applyFont="1" applyFill="1" applyBorder="1" applyAlignment="1" applyProtection="1">
      <alignment horizontal="left" vertical="top" wrapText="1"/>
    </xf>
    <xf numFmtId="0" fontId="17" fillId="0" borderId="323" xfId="0" applyFont="1" applyFill="1" applyBorder="1" applyAlignment="1" applyProtection="1">
      <alignment horizontal="center" vertical="top" wrapText="1"/>
    </xf>
    <xf numFmtId="0" fontId="12" fillId="0" borderId="281" xfId="0" applyFont="1" applyFill="1" applyBorder="1" applyAlignment="1" applyProtection="1">
      <alignment horizontal="left" vertical="top" wrapText="1"/>
    </xf>
    <xf numFmtId="0" fontId="12" fillId="0" borderId="322" xfId="0" applyFont="1" applyFill="1" applyBorder="1" applyAlignment="1" applyProtection="1">
      <alignment horizontal="left" vertical="top" wrapText="1"/>
    </xf>
    <xf numFmtId="0" fontId="37" fillId="2" borderId="0" xfId="0" applyFont="1" applyFill="1" applyBorder="1" applyAlignment="1" applyProtection="1">
      <alignment horizontal="left" vertical="center"/>
    </xf>
    <xf numFmtId="0" fontId="95" fillId="0" borderId="0" xfId="0" applyFont="1" applyFill="1" applyAlignment="1" applyProtection="1">
      <alignment horizontal="left" vertical="center"/>
    </xf>
    <xf numFmtId="0" fontId="0" fillId="0" borderId="0" xfId="0" applyFill="1" applyAlignment="1" applyProtection="1">
      <alignment horizontal="left"/>
    </xf>
    <xf numFmtId="0" fontId="89" fillId="0" borderId="0" xfId="0" applyFont="1" applyFill="1" applyAlignment="1" applyProtection="1">
      <alignment horizontal="left" vertical="center"/>
    </xf>
    <xf numFmtId="0" fontId="170" fillId="0" borderId="33" xfId="0" applyFont="1" applyFill="1" applyBorder="1" applyAlignment="1" applyProtection="1">
      <alignment horizontal="left" vertical="top" wrapText="1"/>
    </xf>
    <xf numFmtId="0" fontId="140" fillId="0" borderId="100" xfId="0" applyFont="1" applyFill="1" applyBorder="1" applyAlignment="1" applyProtection="1">
      <alignment horizontal="left" vertical="top" wrapText="1"/>
    </xf>
    <xf numFmtId="3" fontId="181" fillId="0" borderId="72" xfId="0" applyNumberFormat="1" applyFont="1" applyFill="1" applyBorder="1" applyAlignment="1" applyProtection="1">
      <alignment horizontal="center" vertical="top" wrapText="1"/>
    </xf>
    <xf numFmtId="3" fontId="181" fillId="0" borderId="142" xfId="0" applyNumberFormat="1" applyFont="1" applyFill="1" applyBorder="1" applyAlignment="1" applyProtection="1">
      <alignment horizontal="center" vertical="top" wrapText="1"/>
    </xf>
    <xf numFmtId="4" fontId="13" fillId="0" borderId="0" xfId="0" applyNumberFormat="1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vertical="top"/>
    </xf>
    <xf numFmtId="0" fontId="17" fillId="0" borderId="0" xfId="0" applyFont="1" applyFill="1" applyBorder="1" applyAlignment="1" applyProtection="1">
      <alignment vertical="top"/>
    </xf>
    <xf numFmtId="2" fontId="13" fillId="0" borderId="244" xfId="0" applyNumberFormat="1" applyFont="1" applyFill="1" applyBorder="1" applyAlignment="1" applyProtection="1">
      <alignment horizontal="center" vertical="top" wrapText="1"/>
    </xf>
    <xf numFmtId="2" fontId="14" fillId="10" borderId="244" xfId="0" applyNumberFormat="1" applyFont="1" applyFill="1" applyBorder="1" applyAlignment="1" applyProtection="1">
      <alignment horizontal="center" vertical="top" wrapText="1"/>
    </xf>
    <xf numFmtId="2" fontId="13" fillId="0" borderId="291" xfId="0" applyNumberFormat="1" applyFont="1" applyFill="1" applyBorder="1" applyAlignment="1" applyProtection="1">
      <alignment horizontal="center" vertical="top" wrapText="1"/>
    </xf>
    <xf numFmtId="2" fontId="14" fillId="0" borderId="269" xfId="0" applyNumberFormat="1" applyFont="1" applyFill="1" applyBorder="1" applyAlignment="1" applyProtection="1">
      <alignment horizontal="center" vertical="top" wrapText="1"/>
    </xf>
    <xf numFmtId="0" fontId="140" fillId="0" borderId="222" xfId="0" applyFont="1" applyFill="1" applyBorder="1" applyAlignment="1" applyProtection="1">
      <alignment horizontal="center" vertical="top"/>
    </xf>
    <xf numFmtId="2" fontId="13" fillId="10" borderId="321" xfId="0" applyNumberFormat="1" applyFont="1" applyFill="1" applyBorder="1" applyAlignment="1" applyProtection="1">
      <alignment horizontal="center" vertical="top" wrapText="1"/>
    </xf>
    <xf numFmtId="0" fontId="17" fillId="0" borderId="321" xfId="0" applyFont="1" applyFill="1" applyBorder="1" applyAlignment="1" applyProtection="1">
      <alignment horizontal="right" vertical="top"/>
    </xf>
    <xf numFmtId="0" fontId="17" fillId="0" borderId="71" xfId="0" applyFont="1" applyFill="1" applyBorder="1" applyAlignment="1" applyProtection="1">
      <alignment horizontal="center" vertical="top" wrapText="1"/>
    </xf>
    <xf numFmtId="0" fontId="15" fillId="0" borderId="30" xfId="0" applyFont="1" applyFill="1" applyBorder="1" applyAlignment="1" applyProtection="1">
      <alignment horizontal="center" vertical="top" wrapText="1"/>
    </xf>
    <xf numFmtId="0" fontId="15" fillId="0" borderId="30" xfId="0" applyFont="1" applyFill="1" applyBorder="1" applyAlignment="1" applyProtection="1">
      <alignment horizontal="left" vertical="top" wrapText="1"/>
    </xf>
    <xf numFmtId="0" fontId="13" fillId="0" borderId="179" xfId="0" applyFont="1" applyFill="1" applyBorder="1" applyAlignment="1" applyProtection="1">
      <alignment horizontal="left" vertical="top" wrapText="1"/>
    </xf>
    <xf numFmtId="0" fontId="15" fillId="0" borderId="322" xfId="0" applyFont="1" applyFill="1" applyBorder="1" applyAlignment="1" applyProtection="1">
      <alignment horizontal="left" vertical="top" wrapText="1"/>
    </xf>
    <xf numFmtId="0" fontId="37" fillId="2" borderId="179" xfId="0" applyFont="1" applyFill="1" applyBorder="1" applyAlignment="1" applyProtection="1">
      <alignment horizontal="left" vertical="center"/>
    </xf>
    <xf numFmtId="2" fontId="13" fillId="0" borderId="0" xfId="0" applyNumberFormat="1" applyFont="1" applyFill="1" applyBorder="1" applyAlignment="1" applyProtection="1">
      <alignment horizontal="left" vertical="top"/>
    </xf>
    <xf numFmtId="0" fontId="15" fillId="0" borderId="0" xfId="0" applyFont="1" applyFill="1" applyBorder="1" applyAlignment="1" applyProtection="1">
      <alignment horizontal="left" vertical="top"/>
    </xf>
    <xf numFmtId="0" fontId="7" fillId="0" borderId="0" xfId="0" applyFont="1" applyFill="1" applyAlignment="1" applyProtection="1">
      <alignment horizontal="center"/>
    </xf>
    <xf numFmtId="0" fontId="90" fillId="0" borderId="0" xfId="0" applyFont="1" applyFill="1" applyAlignment="1" applyProtection="1">
      <alignment horizontal="center" vertical="center"/>
    </xf>
    <xf numFmtId="0" fontId="91" fillId="0" borderId="0" xfId="0" applyFont="1" applyFill="1" applyAlignment="1" applyProtection="1">
      <alignment vertical="center"/>
    </xf>
    <xf numFmtId="0" fontId="88" fillId="0" borderId="0" xfId="0" applyFont="1" applyFill="1" applyAlignment="1" applyProtection="1">
      <alignment horizontal="center" vertical="center"/>
    </xf>
    <xf numFmtId="0" fontId="89" fillId="0" borderId="0" xfId="0" applyFont="1" applyFill="1" applyAlignment="1" applyProtection="1">
      <alignment vertical="center"/>
    </xf>
    <xf numFmtId="0" fontId="86" fillId="0" borderId="0" xfId="0" applyFont="1" applyFill="1" applyAlignment="1" applyProtection="1">
      <alignment horizontal="center" vertical="center"/>
    </xf>
    <xf numFmtId="0" fontId="87" fillId="0" borderId="0" xfId="0" applyFont="1" applyFill="1" applyAlignment="1" applyProtection="1">
      <alignment vertical="center"/>
    </xf>
    <xf numFmtId="0" fontId="85" fillId="0" borderId="0" xfId="0" applyFont="1" applyFill="1" applyAlignment="1" applyProtection="1">
      <alignment horizontal="center" vertical="center"/>
    </xf>
    <xf numFmtId="49" fontId="37" fillId="4" borderId="10" xfId="0" applyNumberFormat="1" applyFont="1" applyFill="1" applyBorder="1" applyAlignment="1" applyProtection="1">
      <alignment horizontal="center" vertical="top" wrapText="1"/>
    </xf>
    <xf numFmtId="49" fontId="37" fillId="4" borderId="22" xfId="0" applyNumberFormat="1" applyFont="1" applyFill="1" applyBorder="1" applyAlignment="1" applyProtection="1">
      <alignment horizontal="center" vertical="top" wrapText="1"/>
    </xf>
    <xf numFmtId="0" fontId="11" fillId="0" borderId="9" xfId="0" applyFont="1" applyFill="1" applyBorder="1" applyAlignment="1" applyProtection="1">
      <alignment horizontal="center" vertical="top" wrapText="1"/>
    </xf>
    <xf numFmtId="0" fontId="17" fillId="0" borderId="0" xfId="0" applyFont="1" applyFill="1" applyAlignment="1" applyProtection="1">
      <alignment horizontal="center" vertical="center"/>
    </xf>
    <xf numFmtId="0" fontId="19" fillId="14" borderId="10" xfId="0" applyFont="1" applyFill="1" applyBorder="1" applyAlignment="1" applyProtection="1">
      <alignment horizontal="right" vertical="top" wrapText="1"/>
    </xf>
    <xf numFmtId="0" fontId="19" fillId="14" borderId="15" xfId="0" applyFont="1" applyFill="1" applyBorder="1" applyAlignment="1" applyProtection="1">
      <alignment horizontal="left" vertical="top" wrapText="1"/>
    </xf>
    <xf numFmtId="0" fontId="17" fillId="2" borderId="0" xfId="0" applyFont="1" applyFill="1" applyBorder="1" applyAlignment="1" applyProtection="1">
      <alignment horizontal="center" vertical="center"/>
    </xf>
    <xf numFmtId="0" fontId="17" fillId="14" borderId="10" xfId="0" applyFont="1" applyFill="1" applyBorder="1" applyAlignment="1" applyProtection="1">
      <alignment horizontal="left" vertical="top" wrapText="1"/>
    </xf>
    <xf numFmtId="0" fontId="17" fillId="14" borderId="22" xfId="0" applyFont="1" applyFill="1" applyBorder="1" applyAlignment="1" applyProtection="1">
      <alignment horizontal="left" vertical="top" wrapText="1"/>
    </xf>
    <xf numFmtId="0" fontId="37" fillId="2" borderId="0" xfId="0" applyFont="1" applyFill="1" applyBorder="1" applyAlignment="1" applyProtection="1">
      <alignment horizontal="center" vertical="center"/>
    </xf>
    <xf numFmtId="0" fontId="95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/>
    <xf numFmtId="0" fontId="46" fillId="2" borderId="35" xfId="0" applyFont="1" applyFill="1" applyBorder="1" applyAlignment="1" applyProtection="1">
      <alignment horizontal="center" vertical="center"/>
    </xf>
    <xf numFmtId="0" fontId="19" fillId="14" borderId="205" xfId="0" applyFont="1" applyFill="1" applyBorder="1" applyAlignment="1" applyProtection="1">
      <alignment horizontal="right" vertical="top" wrapText="1"/>
    </xf>
    <xf numFmtId="0" fontId="19" fillId="14" borderId="192" xfId="0" applyFont="1" applyFill="1" applyBorder="1" applyAlignment="1" applyProtection="1">
      <alignment horizontal="left" vertical="top" wrapText="1"/>
    </xf>
    <xf numFmtId="0" fontId="11" fillId="0" borderId="226" xfId="0" applyFont="1" applyFill="1" applyBorder="1" applyAlignment="1" applyProtection="1">
      <alignment horizontal="center" vertical="top" wrapText="1"/>
    </xf>
    <xf numFmtId="0" fontId="11" fillId="0" borderId="72" xfId="0" applyFont="1" applyFill="1" applyBorder="1" applyAlignment="1" applyProtection="1">
      <alignment horizontal="center" vertical="top" wrapText="1"/>
    </xf>
    <xf numFmtId="0" fontId="11" fillId="0" borderId="100" xfId="0" applyFont="1" applyFill="1" applyBorder="1" applyAlignment="1" applyProtection="1">
      <alignment horizontal="center" vertical="top" wrapText="1"/>
    </xf>
    <xf numFmtId="0" fontId="11" fillId="0" borderId="34" xfId="0" applyFont="1" applyFill="1" applyBorder="1" applyAlignment="1" applyProtection="1">
      <alignment horizontal="center" vertical="top" wrapText="1"/>
    </xf>
    <xf numFmtId="0" fontId="19" fillId="14" borderId="76" xfId="0" applyFont="1" applyFill="1" applyBorder="1" applyAlignment="1" applyProtection="1">
      <alignment horizontal="left" vertical="top" wrapText="1"/>
    </xf>
    <xf numFmtId="0" fontId="11" fillId="0" borderId="11" xfId="0" applyFont="1" applyFill="1" applyBorder="1" applyAlignment="1" applyProtection="1">
      <alignment horizontal="center" vertical="top" wrapText="1"/>
    </xf>
    <xf numFmtId="0" fontId="11" fillId="0" borderId="16" xfId="0" applyFont="1" applyFill="1" applyBorder="1" applyAlignment="1" applyProtection="1">
      <alignment horizontal="center" vertical="top" wrapText="1"/>
    </xf>
    <xf numFmtId="0" fontId="11" fillId="0" borderId="73" xfId="0" applyFont="1" applyFill="1" applyBorder="1" applyAlignment="1" applyProtection="1">
      <alignment horizontal="center" vertical="top" wrapText="1"/>
    </xf>
    <xf numFmtId="0" fontId="8" fillId="3" borderId="10" xfId="0" applyFont="1" applyFill="1" applyBorder="1" applyAlignment="1" applyProtection="1">
      <alignment vertical="top" wrapText="1"/>
    </xf>
    <xf numFmtId="0" fontId="8" fillId="3" borderId="15" xfId="0" applyFont="1" applyFill="1" applyBorder="1" applyAlignment="1" applyProtection="1">
      <alignment vertical="top" wrapText="1"/>
    </xf>
    <xf numFmtId="0" fontId="11" fillId="0" borderId="187" xfId="0" applyFont="1" applyFill="1" applyBorder="1" applyAlignment="1" applyProtection="1">
      <alignment horizontal="center" vertical="top" wrapText="1"/>
    </xf>
    <xf numFmtId="0" fontId="11" fillId="0" borderId="190" xfId="0" applyFont="1" applyFill="1" applyBorder="1" applyAlignment="1" applyProtection="1">
      <alignment horizontal="center" vertical="top" wrapText="1"/>
    </xf>
    <xf numFmtId="0" fontId="145" fillId="0" borderId="43" xfId="0" applyFont="1" applyFill="1" applyBorder="1" applyAlignment="1" applyProtection="1">
      <alignment horizontal="left" vertical="top"/>
    </xf>
    <xf numFmtId="0" fontId="145" fillId="0" borderId="0" xfId="0" applyFont="1" applyFill="1" applyBorder="1" applyAlignment="1" applyProtection="1">
      <alignment horizontal="left" vertical="top"/>
    </xf>
    <xf numFmtId="0" fontId="6" fillId="0" borderId="0" xfId="0" applyFont="1" applyFill="1" applyBorder="1" applyAlignment="1" applyProtection="1">
      <alignment horizontal="left" vertical="top"/>
    </xf>
    <xf numFmtId="0" fontId="145" fillId="0" borderId="43" xfId="0" applyFont="1" applyFill="1" applyBorder="1" applyAlignment="1" applyProtection="1">
      <alignment horizontal="left" vertical="top" wrapText="1"/>
    </xf>
    <xf numFmtId="0" fontId="145" fillId="0" borderId="0" xfId="0" applyFont="1" applyFill="1" applyBorder="1" applyAlignment="1" applyProtection="1">
      <alignment horizontal="left" vertical="top" wrapText="1"/>
    </xf>
    <xf numFmtId="0" fontId="11" fillId="0" borderId="13" xfId="0" applyFont="1" applyFill="1" applyBorder="1" applyAlignment="1" applyProtection="1">
      <alignment horizontal="center" vertical="top" wrapText="1"/>
    </xf>
    <xf numFmtId="0" fontId="19" fillId="12" borderId="205" xfId="0" applyFont="1" applyFill="1" applyBorder="1" applyAlignment="1" applyProtection="1">
      <alignment horizontal="right" vertical="top" wrapText="1"/>
    </xf>
    <xf numFmtId="0" fontId="19" fillId="12" borderId="76" xfId="0" applyFont="1" applyFill="1" applyBorder="1" applyAlignment="1" applyProtection="1">
      <alignment horizontal="right" vertical="top" wrapText="1"/>
    </xf>
    <xf numFmtId="0" fontId="11" fillId="0" borderId="291" xfId="0" applyFont="1" applyFill="1" applyBorder="1" applyAlignment="1" applyProtection="1">
      <alignment horizontal="center" vertical="top" wrapText="1"/>
    </xf>
    <xf numFmtId="0" fontId="122" fillId="0" borderId="239" xfId="0" applyFont="1" applyBorder="1" applyAlignment="1">
      <alignment horizontal="center" vertical="center"/>
    </xf>
    <xf numFmtId="0" fontId="122" fillId="0" borderId="240" xfId="0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70C0"/>
      <rgbColor rgb="00DBE5F1"/>
      <rgbColor rgb="00ABE7ED"/>
      <rgbColor rgb="00F9E491"/>
      <rgbColor rgb="00E0EBF9"/>
      <rgbColor rgb="00CCD8E0"/>
      <rgbColor rgb="0091CB5E"/>
      <rgbColor rgb="00E0EDF5"/>
      <rgbColor rgb="0000B050"/>
      <rgbColor rgb="00F2CD39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1014AC"/>
      <color rgb="FF0033CC"/>
      <color rgb="FF0000FF"/>
      <color rgb="FFFFFFCC"/>
      <color rgb="FF8064A2"/>
      <color rgb="FFFFFF66"/>
      <color rgb="FFFF5050"/>
      <color rgb="FFFF3300"/>
      <color rgb="FFFF99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th-TH" sz="1300"/>
              <a:t>1.1 ร้อยละของจำนวนผู้สำเร็จการศึกษาที่มีผลการเรียนอยู่ในระดับดีขึ้นไป</a:t>
            </a:r>
            <a:endParaRPr lang="en-US" sz="1300"/>
          </a:p>
          <a:p>
            <a:pPr>
              <a:defRPr sz="1400"/>
            </a:pPr>
            <a:r>
              <a:rPr lang="th-TH" sz="1300">
                <a:solidFill>
                  <a:srgbClr val="0000FF"/>
                </a:solidFill>
              </a:rPr>
              <a:t>(หลักสูตรผลิตกำลังพลของ</a:t>
            </a:r>
            <a:r>
              <a:rPr lang="en-US" sz="1300">
                <a:solidFill>
                  <a:srgbClr val="0000FF"/>
                </a:solidFill>
              </a:rPr>
              <a:t> </a:t>
            </a:r>
            <a:r>
              <a:rPr lang="th-TH" sz="1300">
                <a:solidFill>
                  <a:srgbClr val="0000FF"/>
                </a:solidFill>
              </a:rPr>
              <a:t>ทร. </a:t>
            </a:r>
            <a:r>
              <a:rPr lang="en-US" sz="1300">
                <a:solidFill>
                  <a:srgbClr val="0000FF"/>
                </a:solidFill>
              </a:rPr>
              <a:t>: </a:t>
            </a:r>
            <a:r>
              <a:rPr lang="th-TH" sz="1300">
                <a:solidFill>
                  <a:srgbClr val="0000FF"/>
                </a:solidFill>
              </a:rPr>
              <a:t>นรจ.รร.ชุมพลฯ)</a:t>
            </a:r>
          </a:p>
        </c:rich>
      </c:tx>
      <c:layout>
        <c:manualLayout>
          <c:xMode val="edge"/>
          <c:yMode val="edge"/>
          <c:x val="0.12115268463545245"/>
          <c:y val="1.559202631112745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'7.1'!$C$123</c:f>
              <c:strCache>
                <c:ptCount val="1"/>
                <c:pt idx="0">
                  <c:v>ร้อยละของจำนวนผู้สำเร็จการศึกษาที่มีผลการเรียนอยู่ในระดับดีขึ้นไป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'7.1'!$D$122:$G$122</c:f>
              <c:strCache>
                <c:ptCount val="4"/>
                <c:pt idx="0">
                  <c:v>ปี 61</c:v>
                </c:pt>
                <c:pt idx="1">
                  <c:v>ปี 62</c:v>
                </c:pt>
                <c:pt idx="2">
                  <c:v>ปี 63</c:v>
                </c:pt>
                <c:pt idx="3">
                  <c:v>ปี 64</c:v>
                </c:pt>
              </c:strCache>
            </c:strRef>
          </c:cat>
          <c:val>
            <c:numRef>
              <c:f>'7.1'!$D$123:$G$123</c:f>
              <c:numCache>
                <c:formatCode>0.00</c:formatCode>
                <c:ptCount val="4"/>
                <c:pt idx="0">
                  <c:v>100</c:v>
                </c:pt>
                <c:pt idx="1">
                  <c:v>99.772209567198175</c:v>
                </c:pt>
                <c:pt idx="2">
                  <c:v>98.390804597701148</c:v>
                </c:pt>
                <c:pt idx="3">
                  <c:v>99.548532731376966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58-4D01-B5BA-DB5038116C7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5182720"/>
        <c:axId val="145185792"/>
      </c:barChart>
      <c:catAx>
        <c:axId val="145182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th-TH" sz="1400"/>
                  <a:t>นรจ.รร.ชุมพลฯ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th-TH"/>
          </a:p>
        </c:txPr>
        <c:crossAx val="145185792"/>
        <c:crosses val="autoZero"/>
        <c:auto val="1"/>
        <c:lblAlgn val="ctr"/>
        <c:lblOffset val="100"/>
        <c:noMultiLvlLbl val="0"/>
      </c:catAx>
      <c:valAx>
        <c:axId val="1451857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ร้อยละของจำนวนผู้ที่มีผลการเรียนอยู่ในระดับดีขึ้นไป</a:t>
                </a:r>
              </a:p>
            </c:rich>
          </c:tx>
          <c:layout>
            <c:manualLayout>
              <c:xMode val="edge"/>
              <c:yMode val="edge"/>
              <c:x val="2.6400002771653833E-2"/>
              <c:y val="0.19824938732401587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th-TH"/>
          </a:p>
        </c:txPr>
        <c:crossAx val="145182720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6">
        <a:lumMod val="20000"/>
        <a:lumOff val="80000"/>
      </a:schemeClr>
    </a:solidFill>
  </c:spPr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00FF"/>
                </a:solidFill>
              </a:defRPr>
            </a:pPr>
            <a:r>
              <a:rPr lang="th-TH" sz="1400">
                <a:solidFill>
                  <a:srgbClr val="0000FF"/>
                </a:solidFill>
              </a:rPr>
              <a:t>2.2 จำนวนช่องทางในการถ่ายทอดแผนปฏิบัติราชการประจำปีฯ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'7.1'!$C$375</c:f>
              <c:strCache>
                <c:ptCount val="1"/>
                <c:pt idx="0">
                  <c:v>2.2 จำนวนช่องทางในการถ่ายทอดแผนปฏิบัติราชการประจำปี ไปยังบุคลากร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'7.1'!$D$374:$G$374</c:f>
              <c:strCache>
                <c:ptCount val="4"/>
                <c:pt idx="0">
                  <c:v>งป.61</c:v>
                </c:pt>
                <c:pt idx="1">
                  <c:v>งป.62</c:v>
                </c:pt>
                <c:pt idx="2">
                  <c:v>งป.63</c:v>
                </c:pt>
                <c:pt idx="3">
                  <c:v>งป.64</c:v>
                </c:pt>
              </c:strCache>
            </c:strRef>
          </c:cat>
          <c:val>
            <c:numRef>
              <c:f>'7.1'!$D$375:$G$375</c:f>
              <c:numCache>
                <c:formatCode>General</c:formatCode>
                <c:ptCount val="4"/>
                <c:pt idx="3" formatCode="0.0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84-4AAE-9C2A-721DA035863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one"/>
        <c:axId val="119980800"/>
        <c:axId val="119992320"/>
        <c:axId val="0"/>
      </c:bar3DChart>
      <c:catAx>
        <c:axId val="119980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th-TH" sz="1200"/>
                  <a:t>ปีงบประมาณ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th-TH"/>
          </a:p>
        </c:txPr>
        <c:crossAx val="119992320"/>
        <c:crosses val="autoZero"/>
        <c:auto val="1"/>
        <c:lblAlgn val="ctr"/>
        <c:lblOffset val="100"/>
        <c:noMultiLvlLbl val="0"/>
      </c:catAx>
      <c:valAx>
        <c:axId val="1199923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th-TH" sz="1200"/>
                  <a:t>จำนวนช่องทางในการถ่ายทอดแผนปฏิบัติราชการ</a:t>
                </a:r>
              </a:p>
            </c:rich>
          </c:tx>
          <c:layout>
            <c:manualLayout>
              <c:xMode val="edge"/>
              <c:yMode val="edge"/>
              <c:x val="5.3416454961176862E-2"/>
              <c:y val="0.2213684944382896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th-TH"/>
          </a:p>
        </c:txPr>
        <c:crossAx val="1199808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rgbClr val="1014AC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'7.2'!$C$486</c:f>
              <c:strCache>
                <c:ptCount val="1"/>
                <c:pt idx="0">
                  <c:v>4.2 ร้อยละของจำนวนข้อร้องเรียนที่มีการจัดการแล้วเสร็จ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'7.2'!$D$485:$G$485</c:f>
              <c:strCache>
                <c:ptCount val="4"/>
                <c:pt idx="0">
                  <c:v>งป.61</c:v>
                </c:pt>
                <c:pt idx="1">
                  <c:v>งป.62</c:v>
                </c:pt>
                <c:pt idx="2">
                  <c:v>งป.63</c:v>
                </c:pt>
                <c:pt idx="3">
                  <c:v>งป.64</c:v>
                </c:pt>
              </c:strCache>
            </c:strRef>
          </c:cat>
          <c:val>
            <c:numRef>
              <c:f>'7.2'!$D$486:$G$486</c:f>
              <c:numCache>
                <c:formatCode>0.00</c:formatCode>
                <c:ptCount val="4"/>
                <c:pt idx="0">
                  <c:v>0</c:v>
                </c:pt>
                <c:pt idx="1">
                  <c:v>100</c:v>
                </c:pt>
                <c:pt idx="2">
                  <c:v>75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D2-4197-95F2-326FE6FA810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20131968"/>
        <c:axId val="120135040"/>
      </c:barChart>
      <c:catAx>
        <c:axId val="1201319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400" b="1">
                    <a:solidFill>
                      <a:sysClr val="windowText" lastClr="000000"/>
                    </a:solidFill>
                  </a:rPr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20135040"/>
        <c:crosses val="autoZero"/>
        <c:auto val="1"/>
        <c:lblAlgn val="ctr"/>
        <c:lblOffset val="100"/>
        <c:noMultiLvlLbl val="0"/>
      </c:catAx>
      <c:valAx>
        <c:axId val="120135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ร้อยละของ</a:t>
                </a:r>
                <a:r>
                  <a:rPr lang="th-TH" sz="1200" b="0"/>
                  <a:t>จำนวน</a:t>
                </a:r>
                <a:r>
                  <a:rPr lang="th-TH"/>
                  <a:t>ข้อร้องเรียนที่มีการจัดการแล้วเสร็จ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20131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layout>
        <c:manualLayout>
          <c:xMode val="edge"/>
          <c:yMode val="edge"/>
          <c:x val="0.28640101132212614"/>
          <c:y val="1.9598971100314017E-2"/>
        </c:manualLayout>
      </c:layout>
      <c:overlay val="0"/>
      <c:txPr>
        <a:bodyPr/>
        <a:lstStyle/>
        <a:p>
          <a:pPr>
            <a:defRPr sz="1400">
              <a:solidFill>
                <a:srgbClr val="0033CC"/>
              </a:solidFill>
            </a:defRPr>
          </a:pPr>
          <a:endParaRPr lang="th-TH"/>
        </a:p>
      </c:tx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'7.2'!$C$515</c:f>
              <c:strCache>
                <c:ptCount val="1"/>
                <c:pt idx="0">
                  <c:v>4.4 ร้อยละของจำนวนหน่วยที่นำข้อเสนอแนะนำมาปรับปรุงแก้ไข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'7.2'!$D$514:$G$514</c:f>
              <c:strCache>
                <c:ptCount val="4"/>
                <c:pt idx="0">
                  <c:v>งป.61</c:v>
                </c:pt>
                <c:pt idx="1">
                  <c:v>งป.62</c:v>
                </c:pt>
                <c:pt idx="2">
                  <c:v>งป.63</c:v>
                </c:pt>
                <c:pt idx="3">
                  <c:v>งป.64</c:v>
                </c:pt>
              </c:strCache>
            </c:strRef>
          </c:cat>
          <c:val>
            <c:numRef>
              <c:f>'7.2'!$D$515:$G$515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AF-4E4C-B7AB-ACF23BA5655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one"/>
        <c:axId val="144957440"/>
        <c:axId val="144960512"/>
        <c:axId val="0"/>
      </c:bar3DChart>
      <c:catAx>
        <c:axId val="144957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th-TH" sz="1400"/>
                  <a:t>ปีงบประมาณ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th-TH"/>
          </a:p>
        </c:txPr>
        <c:crossAx val="144960512"/>
        <c:crosses val="autoZero"/>
        <c:auto val="1"/>
        <c:lblAlgn val="ctr"/>
        <c:lblOffset val="100"/>
        <c:noMultiLvlLbl val="0"/>
      </c:catAx>
      <c:valAx>
        <c:axId val="1449605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th-TH" sz="1100"/>
                  <a:t>ร้อยละของจำนวนหน่วยที่นำข้อเสนอแนะนำมาปรับปรุงแก้ไข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14495744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0033CC"/>
                </a:solidFill>
              </a:defRPr>
            </a:pPr>
            <a:r>
              <a:rPr lang="en-US" sz="1600">
                <a:solidFill>
                  <a:srgbClr val="0033CC"/>
                </a:solidFill>
              </a:rPr>
              <a:t>4.1</a:t>
            </a:r>
            <a:r>
              <a:rPr lang="en-US" sz="1600" baseline="0">
                <a:solidFill>
                  <a:srgbClr val="0033CC"/>
                </a:solidFill>
              </a:rPr>
              <a:t> </a:t>
            </a:r>
            <a:r>
              <a:rPr lang="th-TH" sz="1600">
                <a:solidFill>
                  <a:srgbClr val="0033CC"/>
                </a:solidFill>
              </a:rPr>
              <a:t>จำนวนครั้งในการให้ความรู้และการวิเคราะห์ทบทวนกลุ่มผู้รับบริการและผู้มีส่วนได้ส่วนเสีย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'7.2'!$C$455</c:f>
              <c:strCache>
                <c:ptCount val="1"/>
                <c:pt idx="0">
                  <c:v>จำนวนครั้งในการให้ความรู้และการวิเคราะห์ทบทวนกลุ่มผู้รับบริการ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'7.2'!$D$454:$G$454</c:f>
              <c:strCache>
                <c:ptCount val="4"/>
                <c:pt idx="0">
                  <c:v>งป.61</c:v>
                </c:pt>
                <c:pt idx="1">
                  <c:v>งป.62</c:v>
                </c:pt>
                <c:pt idx="2">
                  <c:v>งป.63</c:v>
                </c:pt>
                <c:pt idx="3">
                  <c:v>งป.64</c:v>
                </c:pt>
              </c:strCache>
            </c:strRef>
          </c:cat>
          <c:val>
            <c:numRef>
              <c:f>'7.2'!$D$455:$G$455</c:f>
              <c:numCache>
                <c:formatCode>#,##0.00</c:formatCode>
                <c:ptCount val="4"/>
                <c:pt idx="3" formatCode="General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B7-4704-B588-79B770FE6D9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0740480"/>
        <c:axId val="120760192"/>
      </c:barChart>
      <c:catAx>
        <c:axId val="120740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th-TH" sz="1200"/>
                  <a:t>ปีงบประมาณ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th-TH"/>
          </a:p>
        </c:txPr>
        <c:crossAx val="120760192"/>
        <c:crosses val="autoZero"/>
        <c:auto val="1"/>
        <c:lblAlgn val="ctr"/>
        <c:lblOffset val="100"/>
        <c:noMultiLvlLbl val="0"/>
      </c:catAx>
      <c:valAx>
        <c:axId val="1207601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จำนวนครั้งในการให้ความรู้และการวิเคราะห์ทบทวนกลุ่มผู้รับบริการ</a:t>
                </a:r>
              </a:p>
            </c:rich>
          </c:tx>
          <c:layout>
            <c:manualLayout>
              <c:xMode val="edge"/>
              <c:yMode val="edge"/>
              <c:x val="1.6390855038632728E-2"/>
              <c:y val="0.11024192244764855"/>
            </c:manualLayout>
          </c:layout>
          <c:overlay val="0"/>
        </c:title>
        <c:numFmt formatCode="#,##0.00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th-TH"/>
          </a:p>
        </c:txPr>
        <c:crossAx val="12074048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th-TH" sz="1600"/>
              <a:t>3.5 ร้อยละของจำนวนผู้ตอบแบบประเมินความพึงพอใจที่มีต่อ</a:t>
            </a:r>
          </a:p>
          <a:p>
            <a:pPr>
              <a:defRPr sz="1600"/>
            </a:pPr>
            <a:r>
              <a:rPr lang="th-TH" sz="1600" u="sng">
                <a:solidFill>
                  <a:srgbClr val="0000FF"/>
                </a:solidFill>
              </a:rPr>
              <a:t>การส่งกำลังบำรุงสายเครื่องช่วยการศึกษา</a:t>
            </a:r>
            <a:r>
              <a:rPr lang="th-TH" sz="1600" u="none">
                <a:solidFill>
                  <a:sysClr val="windowText" lastClr="000000"/>
                </a:solidFill>
              </a:rPr>
              <a:t>ในระดับมากขึ้นไป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'7.2'!$C$365</c:f>
              <c:strCache>
                <c:ptCount val="1"/>
                <c:pt idx="0">
                  <c:v>3.5 ร้อยละของจำนวนผู้ตอบแบบประเมินความพึงพอใจที่มีต่อการส่งกำลังบำรุงสายเครื่องช่วยการศึกษา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'7.2'!$D$364:$G$364</c:f>
              <c:strCache>
                <c:ptCount val="4"/>
                <c:pt idx="0">
                  <c:v>งป.61</c:v>
                </c:pt>
                <c:pt idx="1">
                  <c:v>งป.62</c:v>
                </c:pt>
                <c:pt idx="2">
                  <c:v>งป.63</c:v>
                </c:pt>
                <c:pt idx="3">
                  <c:v>งป.64</c:v>
                </c:pt>
              </c:strCache>
            </c:strRef>
          </c:cat>
          <c:val>
            <c:numRef>
              <c:f>'7.2'!$D$365:$G$365</c:f>
              <c:numCache>
                <c:formatCode>0</c:formatCode>
                <c:ptCount val="4"/>
                <c:pt idx="0">
                  <c:v>100</c:v>
                </c:pt>
                <c:pt idx="1">
                  <c:v>100</c:v>
                </c:pt>
                <c:pt idx="2" formatCode="0.00">
                  <c:v>75.650118203309688</c:v>
                </c:pt>
                <c:pt idx="3" formatCode="0.00">
                  <c:v>85.526315789473685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18-49FA-B52C-695204C45C5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20530816"/>
        <c:axId val="120538240"/>
        <c:axId val="0"/>
      </c:bar3DChart>
      <c:catAx>
        <c:axId val="120530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ปีงบประมาณ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th-TH"/>
          </a:p>
        </c:txPr>
        <c:crossAx val="120538240"/>
        <c:crosses val="autoZero"/>
        <c:auto val="1"/>
        <c:lblAlgn val="ctr"/>
        <c:lblOffset val="100"/>
        <c:noMultiLvlLbl val="0"/>
      </c:catAx>
      <c:valAx>
        <c:axId val="1205382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ร้อยละของจำนวนผู้ที่พึงพอใจต่อการให้บริการในระดับมากขึ้นไป
</a:t>
                </a:r>
              </a:p>
            </c:rich>
          </c:tx>
          <c:layout>
            <c:manualLayout>
              <c:xMode val="edge"/>
              <c:yMode val="edge"/>
              <c:x val="7.0752527821718009E-2"/>
              <c:y val="0.18569630651651553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th-TH"/>
          </a:p>
        </c:txPr>
        <c:crossAx val="120530816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5">
        <a:lumMod val="20000"/>
        <a:lumOff val="80000"/>
      </a:schemeClr>
    </a:solidFill>
  </c:spPr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12"/>
    </mc:Choice>
    <mc:Fallback>
      <c:style val="1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00FF"/>
                </a:solidFill>
              </a:defRPr>
            </a:pPr>
            <a:r>
              <a:rPr lang="th-TH" sz="1400">
                <a:solidFill>
                  <a:srgbClr val="0000FF"/>
                </a:solidFill>
              </a:rPr>
              <a:t>3.1 ร้อยละของจำนวนผู้สำเร็จการศึกษาที่มีผลประเมินความพึงพอใจจาก</a:t>
            </a:r>
            <a:r>
              <a:rPr lang="th-TH" sz="1400" u="sng">
                <a:solidFill>
                  <a:srgbClr val="0000FF"/>
                </a:solidFill>
              </a:rPr>
              <a:t>หน่วยรับบรรจุ</a:t>
            </a:r>
            <a:r>
              <a:rPr lang="en-US" sz="1400" u="sng">
                <a:solidFill>
                  <a:srgbClr val="0000FF"/>
                </a:solidFill>
              </a:rPr>
              <a:t> </a:t>
            </a:r>
            <a:r>
              <a:rPr lang="th-TH" sz="1400" u="sng">
                <a:solidFill>
                  <a:srgbClr val="0000FF"/>
                </a:solidFill>
              </a:rPr>
              <a:t>(หลักสูตร</a:t>
            </a:r>
            <a:r>
              <a:rPr lang="th-TH" sz="1400" u="sng" baseline="0">
                <a:solidFill>
                  <a:srgbClr val="0000FF"/>
                </a:solidFill>
              </a:rPr>
              <a:t> นรจ.)</a:t>
            </a:r>
            <a:endParaRPr lang="th-TH" sz="1400" u="sng">
              <a:solidFill>
                <a:srgbClr val="0000FF"/>
              </a:solidFill>
            </a:endParaRP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'7.2'!$C$243</c:f>
              <c:strCache>
                <c:ptCount val="1"/>
                <c:pt idx="0">
                  <c:v>3.1 ร้อยละของจำนวนผู้สำเร็จการศึกษาที่มีผลประเมินความพึงพอใจจากหน่วยรับบรรจุ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'7.2'!$D$242:$G$242</c:f>
              <c:strCache>
                <c:ptCount val="4"/>
                <c:pt idx="0">
                  <c:v>งป.61</c:v>
                </c:pt>
                <c:pt idx="1">
                  <c:v>งป.62</c:v>
                </c:pt>
                <c:pt idx="2">
                  <c:v>งป.63</c:v>
                </c:pt>
                <c:pt idx="3">
                  <c:v>งป.64</c:v>
                </c:pt>
              </c:strCache>
            </c:strRef>
          </c:cat>
          <c:val>
            <c:numRef>
              <c:f>'7.2'!$D$243:$G$243</c:f>
              <c:numCache>
                <c:formatCode>0.00</c:formatCode>
                <c:ptCount val="4"/>
                <c:pt idx="0">
                  <c:v>90.909090909090907</c:v>
                </c:pt>
                <c:pt idx="1">
                  <c:v>90.487238979118331</c:v>
                </c:pt>
                <c:pt idx="2">
                  <c:v>100</c:v>
                </c:pt>
                <c:pt idx="3">
                  <c:v>99.770114942528735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E5-4CA7-A8BD-6AB2A3A3CFE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20595584"/>
        <c:axId val="120603008"/>
        <c:axId val="0"/>
      </c:bar3DChart>
      <c:catAx>
        <c:axId val="120595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>
                    <a:solidFill>
                      <a:srgbClr val="0000FF"/>
                    </a:solidFill>
                  </a:defRPr>
                </a:pPr>
                <a:r>
                  <a:rPr lang="th-TH" sz="1200">
                    <a:solidFill>
                      <a:srgbClr val="0000FF"/>
                    </a:solidFill>
                  </a:rPr>
                  <a:t>หลักสูตร นรจ.รร.ชุมพลฯ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th-TH"/>
          </a:p>
        </c:txPr>
        <c:crossAx val="120603008"/>
        <c:crosses val="autoZero"/>
        <c:auto val="1"/>
        <c:lblAlgn val="ctr"/>
        <c:lblOffset val="100"/>
        <c:noMultiLvlLbl val="0"/>
      </c:catAx>
      <c:valAx>
        <c:axId val="1206030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ร้อยละของจำนวนผู้สำเร็จการศึกษาที่มีผลประเมินความพึงพอใจจากหน่วยรับบรรจุ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th-TH"/>
          </a:p>
        </c:txPr>
        <c:crossAx val="120595584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2">
        <a:lumMod val="20000"/>
        <a:lumOff val="80000"/>
      </a:schemeClr>
    </a:solidFill>
  </c:spPr>
  <c:txPr>
    <a:bodyPr/>
    <a:lstStyle/>
    <a:p>
      <a:pPr>
        <a:defRPr b="1"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00FF"/>
                </a:solidFill>
              </a:defRPr>
            </a:pPr>
            <a:r>
              <a:rPr lang="th-TH" sz="1400">
                <a:solidFill>
                  <a:srgbClr val="0000FF"/>
                </a:solidFill>
              </a:rPr>
              <a:t>3.2 ร้อยละของจำนวนผู้สำเร็จการศึกษาที่มีผลประเมินความพึงพอใจจาก</a:t>
            </a:r>
            <a:r>
              <a:rPr lang="th-TH" sz="1400" u="sng">
                <a:solidFill>
                  <a:srgbClr val="0000FF"/>
                </a:solidFill>
              </a:rPr>
              <a:t>หน่วยต้นสังกัด (หลักสูตรพัฒนากำลังพล ทร.)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9525874931674812E-2"/>
          <c:y val="9.9486447931526376E-2"/>
          <c:w val="0.83215517572498565"/>
          <c:h val="0.4738387230840082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'7.2'!$D$273</c:f>
              <c:strCache>
                <c:ptCount val="1"/>
                <c:pt idx="0">
                  <c:v>งป.61</c:v>
                </c:pt>
              </c:strCache>
            </c:strRef>
          </c:tx>
          <c:invertIfNegative val="0"/>
          <c:dPt>
            <c:idx val="11"/>
            <c:invertIfNegative val="0"/>
            <c:bubble3D val="0"/>
            <c:spPr>
              <a:pattFill prst="sphere">
                <a:fgClr>
                  <a:srgbClr val="0033CC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1-E02B-4DF5-9E89-BE43D1A964CA}"/>
              </c:ext>
            </c:extLst>
          </c:dPt>
          <c:cat>
            <c:strRef>
              <c:f>'7.2'!$C$274:$C$285</c:f>
              <c:strCache>
                <c:ptCount val="12"/>
                <c:pt idx="0">
                  <c:v>-หลักสูตรวิทยาลัยการทัพเรือ</c:v>
                </c:pt>
                <c:pt idx="1">
                  <c:v>-หลักสูตรเสนาธิการทหารเรือ</c:v>
                </c:pt>
                <c:pt idx="2">
                  <c:v>-หลักสูตรนายทหารอาวุโส</c:v>
                </c:pt>
                <c:pt idx="3">
                  <c:v>-หลักสูตรพรรคนาวิน</c:v>
                </c:pt>
                <c:pt idx="4">
                  <c:v>-หลักสูตรพรรคกลิน</c:v>
                </c:pt>
                <c:pt idx="5">
                  <c:v>-หลักสูตรพรรคทั่วไป</c:v>
                </c:pt>
                <c:pt idx="6">
                  <c:v>-หลักสูตรพรรคเพิ่มวิชา</c:v>
                </c:pt>
                <c:pt idx="7">
                  <c:v>-หลักสูตรพันจ่านักเรียน</c:v>
                </c:pt>
                <c:pt idx="8">
                  <c:v>-หลักสูตรนักเรียนพันจ่า</c:v>
                </c:pt>
                <c:pt idx="9">
                  <c:v>-หลักสูตรข้าราชการกลาโหมพลเรือนต่ำกว่าชั้นสัญญาบัตร</c:v>
                </c:pt>
                <c:pt idx="10">
                  <c:v>-หลักสูตรต่าง ๆ ของศูนย์ภาษา </c:v>
                </c:pt>
                <c:pt idx="11">
                  <c:v>รวมทุกหลักสูตร</c:v>
                </c:pt>
              </c:strCache>
            </c:strRef>
          </c:cat>
          <c:val>
            <c:numRef>
              <c:f>'7.2'!$D$274:$D$285</c:f>
              <c:numCache>
                <c:formatCode>0.00</c:formatCode>
                <c:ptCount val="12"/>
                <c:pt idx="0">
                  <c:v>92</c:v>
                </c:pt>
                <c:pt idx="1">
                  <c:v>84.615384615384613</c:v>
                </c:pt>
                <c:pt idx="2">
                  <c:v>0</c:v>
                </c:pt>
                <c:pt idx="3">
                  <c:v>80</c:v>
                </c:pt>
                <c:pt idx="4">
                  <c:v>0</c:v>
                </c:pt>
                <c:pt idx="5">
                  <c:v>80.952380952380949</c:v>
                </c:pt>
                <c:pt idx="6">
                  <c:v>83.333333333333343</c:v>
                </c:pt>
                <c:pt idx="7">
                  <c:v>97.291666666666671</c:v>
                </c:pt>
                <c:pt idx="8">
                  <c:v>98.128654970760238</c:v>
                </c:pt>
                <c:pt idx="9">
                  <c:v>100</c:v>
                </c:pt>
                <c:pt idx="10">
                  <c:v>100</c:v>
                </c:pt>
                <c:pt idx="11">
                  <c:v>97.712418300653596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2B-4DF5-9E89-BE43D1A964CA}"/>
            </c:ext>
          </c:extLst>
        </c:ser>
        <c:ser>
          <c:idx val="1"/>
          <c:order val="1"/>
          <c:tx>
            <c:strRef>
              <c:f>'7.2'!$E$273</c:f>
              <c:strCache>
                <c:ptCount val="1"/>
                <c:pt idx="0">
                  <c:v>งป.62</c:v>
                </c:pt>
              </c:strCache>
            </c:strRef>
          </c:tx>
          <c:invertIfNegative val="0"/>
          <c:dPt>
            <c:idx val="11"/>
            <c:invertIfNegative val="0"/>
            <c:bubble3D val="0"/>
            <c:spPr>
              <a:pattFill prst="sphere">
                <a:fgClr>
                  <a:schemeClr val="accent2">
                    <a:lumMod val="75000"/>
                  </a:schemeClr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4-E02B-4DF5-9E89-BE43D1A964CA}"/>
              </c:ext>
            </c:extLst>
          </c:dPt>
          <c:cat>
            <c:strRef>
              <c:f>'7.2'!$C$274:$C$285</c:f>
              <c:strCache>
                <c:ptCount val="12"/>
                <c:pt idx="0">
                  <c:v>-หลักสูตรวิทยาลัยการทัพเรือ</c:v>
                </c:pt>
                <c:pt idx="1">
                  <c:v>-หลักสูตรเสนาธิการทหารเรือ</c:v>
                </c:pt>
                <c:pt idx="2">
                  <c:v>-หลักสูตรนายทหารอาวุโส</c:v>
                </c:pt>
                <c:pt idx="3">
                  <c:v>-หลักสูตรพรรคนาวิน</c:v>
                </c:pt>
                <c:pt idx="4">
                  <c:v>-หลักสูตรพรรคกลิน</c:v>
                </c:pt>
                <c:pt idx="5">
                  <c:v>-หลักสูตรพรรคทั่วไป</c:v>
                </c:pt>
                <c:pt idx="6">
                  <c:v>-หลักสูตรพรรคเพิ่มวิชา</c:v>
                </c:pt>
                <c:pt idx="7">
                  <c:v>-หลักสูตรพันจ่านักเรียน</c:v>
                </c:pt>
                <c:pt idx="8">
                  <c:v>-หลักสูตรนักเรียนพันจ่า</c:v>
                </c:pt>
                <c:pt idx="9">
                  <c:v>-หลักสูตรข้าราชการกลาโหมพลเรือนต่ำกว่าชั้นสัญญาบัตร</c:v>
                </c:pt>
                <c:pt idx="10">
                  <c:v>-หลักสูตรต่าง ๆ ของศูนย์ภาษา </c:v>
                </c:pt>
                <c:pt idx="11">
                  <c:v>รวมทุกหลักสูตร</c:v>
                </c:pt>
              </c:strCache>
            </c:strRef>
          </c:cat>
          <c:val>
            <c:numRef>
              <c:f>'7.2'!$E$274:$E$285</c:f>
              <c:numCache>
                <c:formatCode>0.00</c:formatCode>
                <c:ptCount val="12"/>
                <c:pt idx="0">
                  <c:v>90.740740740740748</c:v>
                </c:pt>
                <c:pt idx="1">
                  <c:v>91.208791208791212</c:v>
                </c:pt>
                <c:pt idx="2">
                  <c:v>0</c:v>
                </c:pt>
                <c:pt idx="3">
                  <c:v>86.666666666666671</c:v>
                </c:pt>
                <c:pt idx="4">
                  <c:v>84</c:v>
                </c:pt>
                <c:pt idx="5">
                  <c:v>85.106382978723403</c:v>
                </c:pt>
                <c:pt idx="6">
                  <c:v>86.956521739130437</c:v>
                </c:pt>
                <c:pt idx="7">
                  <c:v>96.905222437137326</c:v>
                </c:pt>
                <c:pt idx="8">
                  <c:v>95.298726738491681</c:v>
                </c:pt>
                <c:pt idx="9">
                  <c:v>100</c:v>
                </c:pt>
                <c:pt idx="10">
                  <c:v>97.029702970297024</c:v>
                </c:pt>
                <c:pt idx="11">
                  <c:v>98.001249219237977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02B-4DF5-9E89-BE43D1A964CA}"/>
            </c:ext>
          </c:extLst>
        </c:ser>
        <c:ser>
          <c:idx val="2"/>
          <c:order val="2"/>
          <c:tx>
            <c:strRef>
              <c:f>'7.2'!$F$273</c:f>
              <c:strCache>
                <c:ptCount val="1"/>
                <c:pt idx="0">
                  <c:v>งป.63</c:v>
                </c:pt>
              </c:strCache>
            </c:strRef>
          </c:tx>
          <c:invertIfNegative val="0"/>
          <c:dPt>
            <c:idx val="11"/>
            <c:invertIfNegative val="0"/>
            <c:bubble3D val="0"/>
            <c:spPr>
              <a:pattFill prst="sphere">
                <a:fgClr>
                  <a:srgbClr val="92D050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7-E02B-4DF5-9E89-BE43D1A964CA}"/>
              </c:ext>
            </c:extLst>
          </c:dPt>
          <c:cat>
            <c:strRef>
              <c:f>'7.2'!$C$274:$C$285</c:f>
              <c:strCache>
                <c:ptCount val="12"/>
                <c:pt idx="0">
                  <c:v>-หลักสูตรวิทยาลัยการทัพเรือ</c:v>
                </c:pt>
                <c:pt idx="1">
                  <c:v>-หลักสูตรเสนาธิการทหารเรือ</c:v>
                </c:pt>
                <c:pt idx="2">
                  <c:v>-หลักสูตรนายทหารอาวุโส</c:v>
                </c:pt>
                <c:pt idx="3">
                  <c:v>-หลักสูตรพรรคนาวิน</c:v>
                </c:pt>
                <c:pt idx="4">
                  <c:v>-หลักสูตรพรรคกลิน</c:v>
                </c:pt>
                <c:pt idx="5">
                  <c:v>-หลักสูตรพรรคทั่วไป</c:v>
                </c:pt>
                <c:pt idx="6">
                  <c:v>-หลักสูตรพรรคเพิ่มวิชา</c:v>
                </c:pt>
                <c:pt idx="7">
                  <c:v>-หลักสูตรพันจ่านักเรียน</c:v>
                </c:pt>
                <c:pt idx="8">
                  <c:v>-หลักสูตรนักเรียนพันจ่า</c:v>
                </c:pt>
                <c:pt idx="9">
                  <c:v>-หลักสูตรข้าราชการกลาโหมพลเรือนต่ำกว่าชั้นสัญญาบัตร</c:v>
                </c:pt>
                <c:pt idx="10">
                  <c:v>-หลักสูตรต่าง ๆ ของศูนย์ภาษา </c:v>
                </c:pt>
                <c:pt idx="11">
                  <c:v>รวมทุกหลักสูตร</c:v>
                </c:pt>
              </c:strCache>
            </c:strRef>
          </c:cat>
          <c:val>
            <c:numRef>
              <c:f>'7.2'!$F$274:$F$285</c:f>
              <c:numCache>
                <c:formatCode>0.00</c:formatCode>
                <c:ptCount val="12"/>
                <c:pt idx="0">
                  <c:v>98.181818181818187</c:v>
                </c:pt>
                <c:pt idx="1">
                  <c:v>90.909090909090907</c:v>
                </c:pt>
                <c:pt idx="2">
                  <c:v>97.222222222222214</c:v>
                </c:pt>
                <c:pt idx="3">
                  <c:v>96.428571428571431</c:v>
                </c:pt>
                <c:pt idx="4">
                  <c:v>0</c:v>
                </c:pt>
                <c:pt idx="5">
                  <c:v>91.304347826086953</c:v>
                </c:pt>
                <c:pt idx="6">
                  <c:v>0</c:v>
                </c:pt>
                <c:pt idx="7">
                  <c:v>98.467432950191565</c:v>
                </c:pt>
                <c:pt idx="8">
                  <c:v>97.52066115702479</c:v>
                </c:pt>
                <c:pt idx="9">
                  <c:v>100</c:v>
                </c:pt>
                <c:pt idx="10">
                  <c:v>0</c:v>
                </c:pt>
                <c:pt idx="11">
                  <c:v>97.628571428571419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02B-4DF5-9E89-BE43D1A964CA}"/>
            </c:ext>
          </c:extLst>
        </c:ser>
        <c:ser>
          <c:idx val="3"/>
          <c:order val="3"/>
          <c:tx>
            <c:strRef>
              <c:f>'7.2'!$G$273</c:f>
              <c:strCache>
                <c:ptCount val="1"/>
                <c:pt idx="0">
                  <c:v>งป.64</c:v>
                </c:pt>
              </c:strCache>
            </c:strRef>
          </c:tx>
          <c:invertIfNegative val="0"/>
          <c:cat>
            <c:strRef>
              <c:f>'7.2'!$C$274:$C$285</c:f>
              <c:strCache>
                <c:ptCount val="12"/>
                <c:pt idx="0">
                  <c:v>-หลักสูตรวิทยาลัยการทัพเรือ</c:v>
                </c:pt>
                <c:pt idx="1">
                  <c:v>-หลักสูตรเสนาธิการทหารเรือ</c:v>
                </c:pt>
                <c:pt idx="2">
                  <c:v>-หลักสูตรนายทหารอาวุโส</c:v>
                </c:pt>
                <c:pt idx="3">
                  <c:v>-หลักสูตรพรรคนาวิน</c:v>
                </c:pt>
                <c:pt idx="4">
                  <c:v>-หลักสูตรพรรคกลิน</c:v>
                </c:pt>
                <c:pt idx="5">
                  <c:v>-หลักสูตรพรรคทั่วไป</c:v>
                </c:pt>
                <c:pt idx="6">
                  <c:v>-หลักสูตรพรรคเพิ่มวิชา</c:v>
                </c:pt>
                <c:pt idx="7">
                  <c:v>-หลักสูตรพันจ่านักเรียน</c:v>
                </c:pt>
                <c:pt idx="8">
                  <c:v>-หลักสูตรนักเรียนพันจ่า</c:v>
                </c:pt>
                <c:pt idx="9">
                  <c:v>-หลักสูตรข้าราชการกลาโหมพลเรือนต่ำกว่าชั้นสัญญาบัตร</c:v>
                </c:pt>
                <c:pt idx="10">
                  <c:v>-หลักสูตรต่าง ๆ ของศูนย์ภาษา </c:v>
                </c:pt>
                <c:pt idx="11">
                  <c:v>รวมทุกหลักสูตร</c:v>
                </c:pt>
              </c:strCache>
            </c:strRef>
          </c:cat>
          <c:val>
            <c:numRef>
              <c:f>'7.2'!$G$274:$G$285</c:f>
              <c:numCache>
                <c:formatCode>0.00</c:formatCode>
                <c:ptCount val="12"/>
                <c:pt idx="0">
                  <c:v>0</c:v>
                </c:pt>
                <c:pt idx="1">
                  <c:v>97.674418604651152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97.674418604651152</c:v>
                </c:pt>
                <c:pt idx="8">
                  <c:v>0</c:v>
                </c:pt>
                <c:pt idx="9">
                  <c:v>100</c:v>
                </c:pt>
                <c:pt idx="10">
                  <c:v>100</c:v>
                </c:pt>
                <c:pt idx="11">
                  <c:v>98.9821882951654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455-499B-8ACF-783C0B99E2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0654848"/>
        <c:axId val="120669312"/>
        <c:axId val="0"/>
      </c:bar3DChart>
      <c:catAx>
        <c:axId val="120654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rgbClr val="0000FF"/>
                    </a:solidFill>
                  </a:defRPr>
                </a:pPr>
                <a:r>
                  <a:rPr lang="th-TH" sz="1400">
                    <a:solidFill>
                      <a:srgbClr val="0000FF"/>
                    </a:solidFill>
                  </a:rPr>
                  <a:t>หลักสูตรพัฒนากำลังพลของ ทร.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th-TH"/>
          </a:p>
        </c:txPr>
        <c:crossAx val="120669312"/>
        <c:crosses val="autoZero"/>
        <c:auto val="1"/>
        <c:lblAlgn val="ctr"/>
        <c:lblOffset val="100"/>
        <c:noMultiLvlLbl val="0"/>
      </c:catAx>
      <c:valAx>
        <c:axId val="1206693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ร้อยละของจำนวนผู้สำเร็จการศึกษาที่มีผลประเมินความพึงพอใจจากหน่วยต้นสังกัด</a:t>
                </a:r>
              </a:p>
            </c:rich>
          </c:tx>
          <c:layout>
            <c:manualLayout>
              <c:xMode val="edge"/>
              <c:yMode val="edge"/>
              <c:x val="2.4445908614143686E-2"/>
              <c:y val="5.954350927246789E-2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th-TH"/>
          </a:p>
        </c:txPr>
        <c:crossAx val="120654848"/>
        <c:crosses val="autoZero"/>
        <c:crossBetween val="between"/>
      </c:valAx>
    </c:plotArea>
    <c:legend>
      <c:legendPos val="r"/>
      <c:overlay val="0"/>
      <c:spPr>
        <a:ln>
          <a:solidFill>
            <a:srgbClr val="0000FF"/>
          </a:solidFill>
        </a:ln>
      </c:spPr>
      <c:txPr>
        <a:bodyPr/>
        <a:lstStyle/>
        <a:p>
          <a:pPr>
            <a:defRPr sz="1200"/>
          </a:pPr>
          <a:endParaRPr lang="th-TH"/>
        </a:p>
      </c:txPr>
    </c:legend>
    <c:plotVisOnly val="1"/>
    <c:dispBlanksAs val="gap"/>
    <c:showDLblsOverMax val="0"/>
  </c:chart>
  <c:spPr>
    <a:solidFill>
      <a:schemeClr val="accent2">
        <a:lumMod val="20000"/>
        <a:lumOff val="80000"/>
      </a:schemeClr>
    </a:solidFill>
  </c:spPr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600">
              <a:solidFill>
                <a:srgbClr val="0000FF"/>
              </a:solidFill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'7.2'!$C$304</c:f>
              <c:strCache>
                <c:ptCount val="1"/>
                <c:pt idx="0">
                  <c:v>3.3 ร้อยละของจำนวน นรจ.ที่ประเมินความพึงพอใจที่มีต่อการจัดการเรียนการสอนในระดับมากขึ้นไป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'7.2'!$D$303:$G$303</c:f>
              <c:strCache>
                <c:ptCount val="4"/>
                <c:pt idx="0">
                  <c:v>งป.61</c:v>
                </c:pt>
                <c:pt idx="1">
                  <c:v>งป.62</c:v>
                </c:pt>
                <c:pt idx="2">
                  <c:v>งป.63</c:v>
                </c:pt>
                <c:pt idx="3">
                  <c:v>งป.64</c:v>
                </c:pt>
              </c:strCache>
            </c:strRef>
          </c:cat>
          <c:val>
            <c:numRef>
              <c:f>'7.2'!$D$304:$G$304</c:f>
              <c:numCache>
                <c:formatCode>0</c:formatCode>
                <c:ptCount val="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8F-41A0-8B0C-272687F551F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0710272"/>
        <c:axId val="120852864"/>
      </c:barChart>
      <c:catAx>
        <c:axId val="120710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>
                    <a:solidFill>
                      <a:srgbClr val="0000FF"/>
                    </a:solidFill>
                  </a:defRPr>
                </a:pPr>
                <a:r>
                  <a:rPr lang="th-TH" sz="1200">
                    <a:solidFill>
                      <a:srgbClr val="0000FF"/>
                    </a:solidFill>
                  </a:rPr>
                  <a:t>หลักสูตร นรจ.รร.ชุมพลฯ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th-TH"/>
          </a:p>
        </c:txPr>
        <c:crossAx val="120852864"/>
        <c:crosses val="autoZero"/>
        <c:auto val="1"/>
        <c:lblAlgn val="ctr"/>
        <c:lblOffset val="100"/>
        <c:noMultiLvlLbl val="0"/>
      </c:catAx>
      <c:valAx>
        <c:axId val="1208528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ร้อยละของจำนวน นรจ.ที่ประเมินความพึงพอใจที่มีต่อการจัดการเรียนการสอนในระดับมากขึ้นไป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th-TH"/>
          </a:p>
        </c:txPr>
        <c:crossAx val="120710272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5">
        <a:lumMod val="20000"/>
        <a:lumOff val="80000"/>
      </a:schemeClr>
    </a:solidFill>
  </c:spPr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0000FF"/>
                </a:solidFill>
              </a:defRPr>
            </a:pPr>
            <a:r>
              <a:rPr lang="th-TH" sz="1600">
                <a:solidFill>
                  <a:srgbClr val="0000FF"/>
                </a:solidFill>
              </a:rPr>
              <a:t>3.4 ร้อยละของจำนวนผู้เข้ารับการฝึกอบรมที่ประเมินความพึงพอใจที่มีต่อ</a:t>
            </a:r>
            <a:r>
              <a:rPr lang="th-TH" sz="1600" u="sng">
                <a:solidFill>
                  <a:srgbClr val="0000FF"/>
                </a:solidFill>
              </a:rPr>
              <a:t>การจัดการเรียนการสอน</a:t>
            </a:r>
            <a:r>
              <a:rPr lang="th-TH" sz="1600">
                <a:solidFill>
                  <a:srgbClr val="0000FF"/>
                </a:solidFill>
              </a:rPr>
              <a:t>ในระดับมากขึ้นไป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'7.2'!$D$334</c:f>
              <c:strCache>
                <c:ptCount val="1"/>
                <c:pt idx="0">
                  <c:v>งป.61</c:v>
                </c:pt>
              </c:strCache>
            </c:strRef>
          </c:tx>
          <c:invertIfNegative val="0"/>
          <c:dPt>
            <c:idx val="11"/>
            <c:invertIfNegative val="0"/>
            <c:bubble3D val="0"/>
            <c:spPr>
              <a:pattFill prst="dkUpDiag">
                <a:fgClr>
                  <a:srgbClr val="0070C0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1-D065-449B-A5CE-7AA821FAD517}"/>
              </c:ext>
            </c:extLst>
          </c:dPt>
          <c:cat>
            <c:strRef>
              <c:f>'7.2'!$C$335:$C$346</c:f>
              <c:strCache>
                <c:ptCount val="12"/>
                <c:pt idx="0">
                  <c:v>-หลักสูตรวิทยาลัยการทัพเรือ</c:v>
                </c:pt>
                <c:pt idx="1">
                  <c:v>-หลักสูตรเสนาธิการทหารเรือ</c:v>
                </c:pt>
                <c:pt idx="2">
                  <c:v>-หลักสูตรนายทหารอาวุโส</c:v>
                </c:pt>
                <c:pt idx="3">
                  <c:v>-หลักสูตรพรรคนาวิน</c:v>
                </c:pt>
                <c:pt idx="4">
                  <c:v>-หลักสูตรพรรคกลิน</c:v>
                </c:pt>
                <c:pt idx="5">
                  <c:v>-หลักสูตรพรรคทั่วไป</c:v>
                </c:pt>
                <c:pt idx="6">
                  <c:v>-หลักสูตรพรรคเพิ่มวิชา</c:v>
                </c:pt>
                <c:pt idx="7">
                  <c:v>-หลักสูตรพันจ่านักเรียน</c:v>
                </c:pt>
                <c:pt idx="8">
                  <c:v>-หลักสูตรนักเรียนพันจ่า</c:v>
                </c:pt>
                <c:pt idx="9">
                  <c:v>-หลักสูตรข้าราชการกลาโหมพลเรือนต่ำกว่าชั้นสัญญาบัตร</c:v>
                </c:pt>
                <c:pt idx="10">
                  <c:v>-หลักสูตรต่าง ๆ ของศูนย์ภาษา </c:v>
                </c:pt>
                <c:pt idx="11">
                  <c:v>รวมทุกหลักสูตร</c:v>
                </c:pt>
              </c:strCache>
            </c:strRef>
          </c:cat>
          <c:val>
            <c:numRef>
              <c:f>'7.2'!$D$335:$D$346</c:f>
              <c:numCache>
                <c:formatCode>0.00</c:formatCode>
                <c:ptCount val="12"/>
                <c:pt idx="0">
                  <c:v>92</c:v>
                </c:pt>
                <c:pt idx="1">
                  <c:v>84.615384615384613</c:v>
                </c:pt>
                <c:pt idx="2">
                  <c:v>0</c:v>
                </c:pt>
                <c:pt idx="3">
                  <c:v>80</c:v>
                </c:pt>
                <c:pt idx="4">
                  <c:v>0</c:v>
                </c:pt>
                <c:pt idx="5">
                  <c:v>80.952380952380949</c:v>
                </c:pt>
                <c:pt idx="6">
                  <c:v>83.333333333333343</c:v>
                </c:pt>
                <c:pt idx="7">
                  <c:v>97.291666666666671</c:v>
                </c:pt>
                <c:pt idx="8">
                  <c:v>98.128654970760238</c:v>
                </c:pt>
                <c:pt idx="9">
                  <c:v>100</c:v>
                </c:pt>
                <c:pt idx="10">
                  <c:v>100</c:v>
                </c:pt>
                <c:pt idx="11">
                  <c:v>96.634026927784575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65-449B-A5CE-7AA821FAD517}"/>
            </c:ext>
          </c:extLst>
        </c:ser>
        <c:ser>
          <c:idx val="1"/>
          <c:order val="1"/>
          <c:tx>
            <c:strRef>
              <c:f>'7.2'!$E$334</c:f>
              <c:strCache>
                <c:ptCount val="1"/>
                <c:pt idx="0">
                  <c:v>งป.62</c:v>
                </c:pt>
              </c:strCache>
            </c:strRef>
          </c:tx>
          <c:invertIfNegative val="0"/>
          <c:dPt>
            <c:idx val="11"/>
            <c:invertIfNegative val="0"/>
            <c:bubble3D val="0"/>
            <c:spPr>
              <a:pattFill prst="dkUpDiag">
                <a:fgClr>
                  <a:schemeClr val="accent2">
                    <a:lumMod val="75000"/>
                  </a:schemeClr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4-D065-449B-A5CE-7AA821FAD517}"/>
              </c:ext>
            </c:extLst>
          </c:dPt>
          <c:cat>
            <c:strRef>
              <c:f>'7.2'!$C$335:$C$346</c:f>
              <c:strCache>
                <c:ptCount val="12"/>
                <c:pt idx="0">
                  <c:v>-หลักสูตรวิทยาลัยการทัพเรือ</c:v>
                </c:pt>
                <c:pt idx="1">
                  <c:v>-หลักสูตรเสนาธิการทหารเรือ</c:v>
                </c:pt>
                <c:pt idx="2">
                  <c:v>-หลักสูตรนายทหารอาวุโส</c:v>
                </c:pt>
                <c:pt idx="3">
                  <c:v>-หลักสูตรพรรคนาวิน</c:v>
                </c:pt>
                <c:pt idx="4">
                  <c:v>-หลักสูตรพรรคกลิน</c:v>
                </c:pt>
                <c:pt idx="5">
                  <c:v>-หลักสูตรพรรคทั่วไป</c:v>
                </c:pt>
                <c:pt idx="6">
                  <c:v>-หลักสูตรพรรคเพิ่มวิชา</c:v>
                </c:pt>
                <c:pt idx="7">
                  <c:v>-หลักสูตรพันจ่านักเรียน</c:v>
                </c:pt>
                <c:pt idx="8">
                  <c:v>-หลักสูตรนักเรียนพันจ่า</c:v>
                </c:pt>
                <c:pt idx="9">
                  <c:v>-หลักสูตรข้าราชการกลาโหมพลเรือนต่ำกว่าชั้นสัญญาบัตร</c:v>
                </c:pt>
                <c:pt idx="10">
                  <c:v>-หลักสูตรต่าง ๆ ของศูนย์ภาษา </c:v>
                </c:pt>
                <c:pt idx="11">
                  <c:v>รวมทุกหลักสูตร</c:v>
                </c:pt>
              </c:strCache>
            </c:strRef>
          </c:cat>
          <c:val>
            <c:numRef>
              <c:f>'7.2'!$E$335:$E$346</c:f>
              <c:numCache>
                <c:formatCode>0.00</c:formatCode>
                <c:ptCount val="12"/>
                <c:pt idx="0">
                  <c:v>90.740740740740748</c:v>
                </c:pt>
                <c:pt idx="1">
                  <c:v>91.208791208791212</c:v>
                </c:pt>
                <c:pt idx="2">
                  <c:v>0</c:v>
                </c:pt>
                <c:pt idx="3">
                  <c:v>86.666666666666671</c:v>
                </c:pt>
                <c:pt idx="4">
                  <c:v>84</c:v>
                </c:pt>
                <c:pt idx="5">
                  <c:v>85.106382978723403</c:v>
                </c:pt>
                <c:pt idx="6">
                  <c:v>86.956521739130437</c:v>
                </c:pt>
                <c:pt idx="7">
                  <c:v>96.905222437137326</c:v>
                </c:pt>
                <c:pt idx="8">
                  <c:v>95.298726738491681</c:v>
                </c:pt>
                <c:pt idx="9">
                  <c:v>100</c:v>
                </c:pt>
                <c:pt idx="10">
                  <c:v>97.029702970297024</c:v>
                </c:pt>
                <c:pt idx="11">
                  <c:v>95.18427518427518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065-449B-A5CE-7AA821FAD517}"/>
            </c:ext>
          </c:extLst>
        </c:ser>
        <c:ser>
          <c:idx val="2"/>
          <c:order val="2"/>
          <c:tx>
            <c:strRef>
              <c:f>'7.2'!$F$334</c:f>
              <c:strCache>
                <c:ptCount val="1"/>
                <c:pt idx="0">
                  <c:v>งป.63</c:v>
                </c:pt>
              </c:strCache>
            </c:strRef>
          </c:tx>
          <c:invertIfNegative val="0"/>
          <c:dPt>
            <c:idx val="11"/>
            <c:invertIfNegative val="0"/>
            <c:bubble3D val="0"/>
            <c:spPr>
              <a:pattFill prst="dkUpDiag">
                <a:fgClr>
                  <a:srgbClr val="92D050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7-D065-449B-A5CE-7AA821FAD517}"/>
              </c:ext>
            </c:extLst>
          </c:dPt>
          <c:cat>
            <c:strRef>
              <c:f>'7.2'!$C$335:$C$346</c:f>
              <c:strCache>
                <c:ptCount val="12"/>
                <c:pt idx="0">
                  <c:v>-หลักสูตรวิทยาลัยการทัพเรือ</c:v>
                </c:pt>
                <c:pt idx="1">
                  <c:v>-หลักสูตรเสนาธิการทหารเรือ</c:v>
                </c:pt>
                <c:pt idx="2">
                  <c:v>-หลักสูตรนายทหารอาวุโส</c:v>
                </c:pt>
                <c:pt idx="3">
                  <c:v>-หลักสูตรพรรคนาวิน</c:v>
                </c:pt>
                <c:pt idx="4">
                  <c:v>-หลักสูตรพรรคกลิน</c:v>
                </c:pt>
                <c:pt idx="5">
                  <c:v>-หลักสูตรพรรคทั่วไป</c:v>
                </c:pt>
                <c:pt idx="6">
                  <c:v>-หลักสูตรพรรคเพิ่มวิชา</c:v>
                </c:pt>
                <c:pt idx="7">
                  <c:v>-หลักสูตรพันจ่านักเรียน</c:v>
                </c:pt>
                <c:pt idx="8">
                  <c:v>-หลักสูตรนักเรียนพันจ่า</c:v>
                </c:pt>
                <c:pt idx="9">
                  <c:v>-หลักสูตรข้าราชการกลาโหมพลเรือนต่ำกว่าชั้นสัญญาบัตร</c:v>
                </c:pt>
                <c:pt idx="10">
                  <c:v>-หลักสูตรต่าง ๆ ของศูนย์ภาษา </c:v>
                </c:pt>
                <c:pt idx="11">
                  <c:v>รวมทุกหลักสูตร</c:v>
                </c:pt>
              </c:strCache>
            </c:strRef>
          </c:cat>
          <c:val>
            <c:numRef>
              <c:f>'7.2'!$F$335:$F$346</c:f>
              <c:numCache>
                <c:formatCode>0.00</c:formatCode>
                <c:ptCount val="12"/>
                <c:pt idx="0">
                  <c:v>84.210526315789465</c:v>
                </c:pt>
                <c:pt idx="1">
                  <c:v>93.220338983050837</c:v>
                </c:pt>
                <c:pt idx="2">
                  <c:v>92.592592592592595</c:v>
                </c:pt>
                <c:pt idx="3">
                  <c:v>89.285714285714292</c:v>
                </c:pt>
                <c:pt idx="4">
                  <c:v>0</c:v>
                </c:pt>
                <c:pt idx="5">
                  <c:v>64.86486486486487</c:v>
                </c:pt>
                <c:pt idx="6">
                  <c:v>0</c:v>
                </c:pt>
                <c:pt idx="7">
                  <c:v>97.394136807817588</c:v>
                </c:pt>
                <c:pt idx="8">
                  <c:v>93.968253968253961</c:v>
                </c:pt>
                <c:pt idx="9">
                  <c:v>100</c:v>
                </c:pt>
                <c:pt idx="10">
                  <c:v>100</c:v>
                </c:pt>
                <c:pt idx="11">
                  <c:v>93.541876892028256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065-449B-A5CE-7AA821FAD517}"/>
            </c:ext>
          </c:extLst>
        </c:ser>
        <c:ser>
          <c:idx val="3"/>
          <c:order val="3"/>
          <c:tx>
            <c:strRef>
              <c:f>'7.2'!$G$334</c:f>
              <c:strCache>
                <c:ptCount val="1"/>
                <c:pt idx="0">
                  <c:v>งป.64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Pt>
            <c:idx val="11"/>
            <c:invertIfNegative val="0"/>
            <c:bubble3D val="0"/>
            <c:spPr>
              <a:pattFill prst="wdUpDiag">
                <a:fgClr>
                  <a:srgbClr val="FFFF00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7-767B-4876-94D9-DBF1CE3A80E0}"/>
              </c:ext>
            </c:extLst>
          </c:dPt>
          <c:cat>
            <c:strRef>
              <c:f>'7.2'!$C$335:$C$346</c:f>
              <c:strCache>
                <c:ptCount val="12"/>
                <c:pt idx="0">
                  <c:v>-หลักสูตรวิทยาลัยการทัพเรือ</c:v>
                </c:pt>
                <c:pt idx="1">
                  <c:v>-หลักสูตรเสนาธิการทหารเรือ</c:v>
                </c:pt>
                <c:pt idx="2">
                  <c:v>-หลักสูตรนายทหารอาวุโส</c:v>
                </c:pt>
                <c:pt idx="3">
                  <c:v>-หลักสูตรพรรคนาวิน</c:v>
                </c:pt>
                <c:pt idx="4">
                  <c:v>-หลักสูตรพรรคกลิน</c:v>
                </c:pt>
                <c:pt idx="5">
                  <c:v>-หลักสูตรพรรคทั่วไป</c:v>
                </c:pt>
                <c:pt idx="6">
                  <c:v>-หลักสูตรพรรคเพิ่มวิชา</c:v>
                </c:pt>
                <c:pt idx="7">
                  <c:v>-หลักสูตรพันจ่านักเรียน</c:v>
                </c:pt>
                <c:pt idx="8">
                  <c:v>-หลักสูตรนักเรียนพันจ่า</c:v>
                </c:pt>
                <c:pt idx="9">
                  <c:v>-หลักสูตรข้าราชการกลาโหมพลเรือนต่ำกว่าชั้นสัญญาบัตร</c:v>
                </c:pt>
                <c:pt idx="10">
                  <c:v>-หลักสูตรต่าง ๆ ของศูนย์ภาษา </c:v>
                </c:pt>
                <c:pt idx="11">
                  <c:v>รวมทุกหลักสูตร</c:v>
                </c:pt>
              </c:strCache>
            </c:strRef>
          </c:cat>
          <c:val>
            <c:numRef>
              <c:f>'7.2'!$G$335:$G$346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85.454545454545453</c:v>
                </c:pt>
                <c:pt idx="3">
                  <c:v>92</c:v>
                </c:pt>
                <c:pt idx="4">
                  <c:v>0</c:v>
                </c:pt>
                <c:pt idx="5">
                  <c:v>65.714285714285708</c:v>
                </c:pt>
                <c:pt idx="6">
                  <c:v>0</c:v>
                </c:pt>
                <c:pt idx="7">
                  <c:v>97.674418604651152</c:v>
                </c:pt>
                <c:pt idx="8">
                  <c:v>0</c:v>
                </c:pt>
                <c:pt idx="9">
                  <c:v>100</c:v>
                </c:pt>
                <c:pt idx="10">
                  <c:v>100</c:v>
                </c:pt>
                <c:pt idx="11">
                  <c:v>94.772344013490724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7B-4876-94D9-DBF1CE3A80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900992"/>
        <c:axId val="120903168"/>
      </c:barChart>
      <c:catAx>
        <c:axId val="120900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rgbClr val="0000FF"/>
                    </a:solidFill>
                  </a:defRPr>
                </a:pPr>
                <a:r>
                  <a:rPr lang="th-TH" sz="1400">
                    <a:solidFill>
                      <a:srgbClr val="0000FF"/>
                    </a:solidFill>
                  </a:rPr>
                  <a:t>หลักสูตรพัฒนากำลังพลของ ทร.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th-TH"/>
          </a:p>
        </c:txPr>
        <c:crossAx val="120903168"/>
        <c:crosses val="autoZero"/>
        <c:auto val="1"/>
        <c:lblAlgn val="ctr"/>
        <c:lblOffset val="100"/>
        <c:noMultiLvlLbl val="0"/>
      </c:catAx>
      <c:valAx>
        <c:axId val="1209031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ร้อยละของจำนวนผู้เข้ารับการฝึกอบรมที่ประเมินความพึงพอใจที่มีต่อการจัดการเรียนการสอนในระดับมากขึ้นไป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th-TH"/>
          </a:p>
        </c:txPr>
        <c:crossAx val="1209009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3599769753891793"/>
          <c:y val="0.40165950432808378"/>
          <c:w val="5.5108976505396742E-2"/>
          <c:h val="0.23720395843516126"/>
        </c:manualLayout>
      </c:layout>
      <c:overlay val="0"/>
      <c:spPr>
        <a:ln>
          <a:solidFill>
            <a:srgbClr val="0000FF"/>
          </a:solidFill>
        </a:ln>
      </c:spPr>
      <c:txPr>
        <a:bodyPr/>
        <a:lstStyle/>
        <a:p>
          <a:pPr>
            <a:defRPr sz="1200"/>
          </a:pPr>
          <a:endParaRPr lang="th-TH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</c:spPr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th-TH" sz="1400"/>
              <a:t>3.8 ร้อยละของจำนวนผู้ตอบแบบประเมินความพึงพอใจที่มีต่อ</a:t>
            </a:r>
            <a:r>
              <a:rPr lang="th-TH" sz="1400" u="sng">
                <a:solidFill>
                  <a:srgbClr val="0000FF"/>
                </a:solidFill>
              </a:rPr>
              <a:t>การศึกษาวิเคราะห์ยุทธศาสตร์</a:t>
            </a:r>
            <a:r>
              <a:rPr lang="th-TH" sz="1400"/>
              <a:t>ในระดับมากขึ้นไป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8230998888959646"/>
          <c:y val="0.17384632363958943"/>
          <c:w val="0.78510291527378406"/>
          <c:h val="0.633100935161938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'7.2'!$C$402</c:f>
              <c:strCache>
                <c:ptCount val="1"/>
                <c:pt idx="0">
                  <c:v>3.8 ร้อยละของจำนวนผู้ตอบแบบประเมินความพึงพอใจที่มีต่อการศึกษาวิเคราะห์ยุทธศาสตร์ในระดับมากขึ้นไป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'7.2'!$D$401:$G$401</c:f>
              <c:strCache>
                <c:ptCount val="4"/>
                <c:pt idx="0">
                  <c:v>งป.61</c:v>
                </c:pt>
                <c:pt idx="1">
                  <c:v>งป.62</c:v>
                </c:pt>
                <c:pt idx="2">
                  <c:v>งป.63</c:v>
                </c:pt>
                <c:pt idx="3">
                  <c:v>งป.64</c:v>
                </c:pt>
              </c:strCache>
            </c:strRef>
          </c:cat>
          <c:val>
            <c:numRef>
              <c:f>'7.2'!$D$402:$G$402</c:f>
              <c:numCache>
                <c:formatCode>0</c:formatCode>
                <c:ptCount val="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6B-47BD-809E-529809729BD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0944128"/>
        <c:axId val="120988416"/>
      </c:barChart>
      <c:catAx>
        <c:axId val="120944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th-TH" sz="1400"/>
                  <a:t>ปีงบประมาณ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th-TH"/>
          </a:p>
        </c:txPr>
        <c:crossAx val="120988416"/>
        <c:crosses val="autoZero"/>
        <c:auto val="1"/>
        <c:lblAlgn val="ctr"/>
        <c:lblOffset val="100"/>
        <c:noMultiLvlLbl val="0"/>
      </c:catAx>
      <c:valAx>
        <c:axId val="1209884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ร้อยละของจำนวนผู้ที่พึงพอใจต่อการให้บริการในระดับมากขึ้นไป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th-TH"/>
          </a:p>
        </c:txPr>
        <c:crossAx val="120944128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2">
        <a:lumMod val="20000"/>
        <a:lumOff val="80000"/>
      </a:schemeClr>
    </a:solidFill>
  </c:spPr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/>
            </a:pPr>
            <a:r>
              <a:rPr lang="th-TH" sz="1300"/>
              <a:t>1.1 ร้อยละของจำนวนผู้สำเร็จการศึกษาที่มีผลการเรียนอยู่ในระดับดีขึ้นไป
</a:t>
            </a:r>
            <a:r>
              <a:rPr lang="th-TH" sz="1300">
                <a:solidFill>
                  <a:srgbClr val="7030A0"/>
                </a:solidFill>
              </a:rPr>
              <a:t>(คู่เทียบ</a:t>
            </a:r>
            <a:r>
              <a:rPr lang="th-TH" sz="1300" baseline="0">
                <a:solidFill>
                  <a:srgbClr val="7030A0"/>
                </a:solidFill>
              </a:rPr>
              <a:t> </a:t>
            </a:r>
            <a:r>
              <a:rPr lang="th-TH" sz="1300">
                <a:solidFill>
                  <a:srgbClr val="7030A0"/>
                </a:solidFill>
              </a:rPr>
              <a:t>นรจ.รร.ชุมพลฯ กับ นจอ.รร.จอ.ยศ.ทอ.)</a:t>
            </a:r>
            <a:r>
              <a:rPr lang="th-TH" sz="1300"/>
              <a:t>
</a:t>
            </a:r>
          </a:p>
        </c:rich>
      </c:tx>
      <c:layout>
        <c:manualLayout>
          <c:xMode val="edge"/>
          <c:yMode val="edge"/>
          <c:x val="0.1207021576328962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5441867976545851"/>
          <c:y val="0.12174873362144005"/>
          <c:w val="0.80759991570934819"/>
          <c:h val="0.741662927926027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'7.1'!$C$127</c:f>
              <c:strCache>
                <c:ptCount val="1"/>
                <c:pt idx="0">
                  <c:v>นรจ.รร.ชุมพลฯ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'7.1'!$D$126:$G$126</c:f>
              <c:strCache>
                <c:ptCount val="4"/>
                <c:pt idx="0">
                  <c:v>ปี 61</c:v>
                </c:pt>
                <c:pt idx="1">
                  <c:v>ปี 62</c:v>
                </c:pt>
                <c:pt idx="2">
                  <c:v>ปี 63</c:v>
                </c:pt>
                <c:pt idx="3">
                  <c:v>ปี 64</c:v>
                </c:pt>
              </c:strCache>
            </c:strRef>
          </c:cat>
          <c:val>
            <c:numRef>
              <c:f>'7.1'!$D$127:$G$127</c:f>
              <c:numCache>
                <c:formatCode>0.00</c:formatCode>
                <c:ptCount val="4"/>
                <c:pt idx="0">
                  <c:v>100</c:v>
                </c:pt>
                <c:pt idx="1">
                  <c:v>99.772209567198175</c:v>
                </c:pt>
                <c:pt idx="2">
                  <c:v>98.390804597701148</c:v>
                </c:pt>
                <c:pt idx="3">
                  <c:v>99.548532731376966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1E-425B-BDD1-3A23BAEE6816}"/>
            </c:ext>
          </c:extLst>
        </c:ser>
        <c:ser>
          <c:idx val="1"/>
          <c:order val="1"/>
          <c:tx>
            <c:strRef>
              <c:f>'7.1'!$C$128</c:f>
              <c:strCache>
                <c:ptCount val="1"/>
                <c:pt idx="0">
                  <c:v>นจอ.รร.จอ.ฯ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'7.1'!$D$126:$G$126</c:f>
              <c:strCache>
                <c:ptCount val="4"/>
                <c:pt idx="0">
                  <c:v>ปี 61</c:v>
                </c:pt>
                <c:pt idx="1">
                  <c:v>ปี 62</c:v>
                </c:pt>
                <c:pt idx="2">
                  <c:v>ปี 63</c:v>
                </c:pt>
                <c:pt idx="3">
                  <c:v>ปี 64</c:v>
                </c:pt>
              </c:strCache>
            </c:strRef>
          </c:cat>
          <c:val>
            <c:numRef>
              <c:f>'7.1'!$D$128:$G$128</c:f>
              <c:numCache>
                <c:formatCode>0.00</c:formatCode>
                <c:ptCount val="4"/>
                <c:pt idx="0">
                  <c:v>75.566750629722918</c:v>
                </c:pt>
                <c:pt idx="1">
                  <c:v>93.979057591623032</c:v>
                </c:pt>
                <c:pt idx="2">
                  <c:v>92.821782178217831</c:v>
                </c:pt>
                <c:pt idx="3">
                  <c:v>95.39473684210526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1E-425B-BDD1-3A23BAEE681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9481856"/>
        <c:axId val="119483776"/>
      </c:barChart>
      <c:catAx>
        <c:axId val="119481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th-TH" sz="1400"/>
                  <a:t>ปีการศึกษา</a:t>
                </a:r>
              </a:p>
            </c:rich>
          </c:tx>
          <c:layout>
            <c:manualLayout>
              <c:xMode val="edge"/>
              <c:yMode val="edge"/>
              <c:x val="0.47016009702626999"/>
              <c:y val="0.93835455787634414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th-TH"/>
          </a:p>
        </c:txPr>
        <c:crossAx val="119483776"/>
        <c:crosses val="autoZero"/>
        <c:auto val="1"/>
        <c:lblAlgn val="ctr"/>
        <c:lblOffset val="100"/>
        <c:noMultiLvlLbl val="0"/>
      </c:catAx>
      <c:valAx>
        <c:axId val="1194837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ร้อยละของจำนวนผู้ที่มีผลการเรียนอยู่ในระดับดีขึ้นไป
</a:t>
                </a:r>
              </a:p>
            </c:rich>
          </c:tx>
          <c:layout>
            <c:manualLayout>
              <c:xMode val="edge"/>
              <c:yMode val="edge"/>
              <c:x val="1.4608232509689744E-2"/>
              <c:y val="0.18839098663128603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th-TH"/>
          </a:p>
        </c:txPr>
        <c:crossAx val="1194818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3351961322001336E-2"/>
          <c:y val="0.93145546297112924"/>
          <c:w val="0.36644440681834078"/>
          <c:h val="5.6659114037096794E-2"/>
        </c:manualLayout>
      </c:layout>
      <c:overlay val="0"/>
      <c:txPr>
        <a:bodyPr/>
        <a:lstStyle/>
        <a:p>
          <a:pPr>
            <a:defRPr sz="1200" b="1">
              <a:solidFill>
                <a:srgbClr val="002060"/>
              </a:solidFill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</c:spPr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th-TH" sz="1600"/>
              <a:t>3.9 ร้อยละของจำนวนผู้ตอบแบบประเมินความพึงพอใจที่มีต่อการบริการของ</a:t>
            </a:r>
            <a:endParaRPr lang="en-US" sz="1600"/>
          </a:p>
          <a:p>
            <a:pPr>
              <a:defRPr sz="1600"/>
            </a:pPr>
            <a:r>
              <a:rPr lang="th-TH" sz="1600" u="sng">
                <a:solidFill>
                  <a:srgbClr val="0000FF"/>
                </a:solidFill>
              </a:rPr>
              <a:t>กองประกันคุณภาพการศึกษา</a:t>
            </a:r>
            <a:r>
              <a:rPr lang="th-TH" sz="1600"/>
              <a:t>ในระดับมากขึ้นไป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'7.2'!$C$424</c:f>
              <c:strCache>
                <c:ptCount val="1"/>
                <c:pt idx="0">
                  <c:v>3.9 ร้อยละของจำนวนผู้ตอบแบบประเมินความพึงพอใจที่มีต่อการบริการของกองประกันคุณภาพการศึกษาในระดับมากขึ้นไป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'7.2'!$D$423:$G$423</c:f>
              <c:strCache>
                <c:ptCount val="4"/>
                <c:pt idx="0">
                  <c:v>งป.61</c:v>
                </c:pt>
                <c:pt idx="1">
                  <c:v>งป.62</c:v>
                </c:pt>
                <c:pt idx="2">
                  <c:v>งป.63</c:v>
                </c:pt>
                <c:pt idx="3">
                  <c:v>งป.64</c:v>
                </c:pt>
              </c:strCache>
            </c:strRef>
          </c:cat>
          <c:val>
            <c:numRef>
              <c:f>'7.2'!$D$424:$G$424</c:f>
              <c:numCache>
                <c:formatCode>0.00</c:formatCode>
                <c:ptCount val="4"/>
                <c:pt idx="0">
                  <c:v>98.484848484848484</c:v>
                </c:pt>
                <c:pt idx="1">
                  <c:v>99.038461538461547</c:v>
                </c:pt>
                <c:pt idx="2">
                  <c:v>95.726495726495727</c:v>
                </c:pt>
                <c:pt idx="3">
                  <c:v>97.826086956521735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49-43D0-A1D2-7943E4B8E2F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one"/>
        <c:axId val="121013760"/>
        <c:axId val="121025280"/>
        <c:axId val="0"/>
      </c:bar3DChart>
      <c:catAx>
        <c:axId val="121013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th-TH" sz="1400"/>
                  <a:t>ปีงบประมาณ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th-TH"/>
          </a:p>
        </c:txPr>
        <c:crossAx val="121025280"/>
        <c:crosses val="autoZero"/>
        <c:auto val="1"/>
        <c:lblAlgn val="ctr"/>
        <c:lblOffset val="100"/>
        <c:noMultiLvlLbl val="0"/>
      </c:catAx>
      <c:valAx>
        <c:axId val="1210252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ร้อยละของจำนวนผู้ที่พึงพอใจต่อการให้บริการในระดับมากขึ้นไป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th-TH"/>
          </a:p>
        </c:txPr>
        <c:crossAx val="121013760"/>
        <c:crosses val="autoZero"/>
        <c:crossBetween val="between"/>
      </c:valAx>
    </c:plotArea>
    <c:plotVisOnly val="1"/>
    <c:dispBlanksAs val="gap"/>
    <c:showDLblsOverMax val="0"/>
  </c:chart>
  <c:spPr>
    <a:solidFill>
      <a:srgbClr val="FFFFCC"/>
    </a:solidFill>
  </c:spPr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th-TH" sz="1600"/>
              <a:t>3.6 ร้อยละของจำนวนผู้ตอบแบบประเมินความพึงพอใจที่มีต่อการให้</a:t>
            </a:r>
            <a:r>
              <a:rPr lang="th-TH" sz="1600" u="sng">
                <a:solidFill>
                  <a:srgbClr val="0033CC"/>
                </a:solidFill>
              </a:rPr>
              <a:t>บริการอบรมศีลธรรม</a:t>
            </a:r>
            <a:r>
              <a:rPr lang="th-TH" sz="1600"/>
              <a:t>ในระดับมากขึ้นไป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155353425351345"/>
          <c:y val="0.21595912539469644"/>
          <c:w val="0.81606899715040038"/>
          <c:h val="0.5975166371768856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'7.2'!$C$376</c:f>
              <c:strCache>
                <c:ptCount val="1"/>
                <c:pt idx="0">
                  <c:v>3.6 ร้อยละของจำนวนผู้ตอบแบบประเมินความพึงพอใจที่มีต่อการให้บริการอบรมศีลธรรมในระดับมากขึ้นไป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'7.2'!$D$375:$G$375</c:f>
              <c:strCache>
                <c:ptCount val="4"/>
                <c:pt idx="0">
                  <c:v>งป.61</c:v>
                </c:pt>
                <c:pt idx="1">
                  <c:v>งป.62</c:v>
                </c:pt>
                <c:pt idx="2">
                  <c:v>งป.63</c:v>
                </c:pt>
                <c:pt idx="3">
                  <c:v>งป.64</c:v>
                </c:pt>
              </c:strCache>
            </c:strRef>
          </c:cat>
          <c:val>
            <c:numRef>
              <c:f>'7.2'!$D$376:$G$376</c:f>
              <c:numCache>
                <c:formatCode>0.00</c:formatCode>
                <c:ptCount val="4"/>
                <c:pt idx="0" formatCode="0">
                  <c:v>94</c:v>
                </c:pt>
                <c:pt idx="1">
                  <c:v>87.5</c:v>
                </c:pt>
                <c:pt idx="2" formatCode="0">
                  <c:v>90</c:v>
                </c:pt>
                <c:pt idx="3">
                  <c:v>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D0-49B4-9483-5B7906756C3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21103104"/>
        <c:axId val="121110528"/>
        <c:axId val="0"/>
      </c:bar3DChart>
      <c:catAx>
        <c:axId val="121103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ปีงบประมาณ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th-TH"/>
          </a:p>
        </c:txPr>
        <c:crossAx val="121110528"/>
        <c:crosses val="autoZero"/>
        <c:auto val="1"/>
        <c:lblAlgn val="ctr"/>
        <c:lblOffset val="100"/>
        <c:noMultiLvlLbl val="0"/>
      </c:catAx>
      <c:valAx>
        <c:axId val="1211105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ร้อยละของจำนวนผู้ที่พึงพอใจต่อการให้บริการในระดับมากขึ้นไป
</a:t>
                </a:r>
              </a:p>
            </c:rich>
          </c:tx>
          <c:layout>
            <c:manualLayout>
              <c:xMode val="edge"/>
              <c:yMode val="edge"/>
              <c:x val="6.0176071741032372E-2"/>
              <c:y val="0.15740626473811759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th-TH"/>
          </a:p>
        </c:txPr>
        <c:crossAx val="121103104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4">
        <a:lumMod val="20000"/>
        <a:lumOff val="80000"/>
      </a:schemeClr>
    </a:solidFill>
  </c:spPr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th-TH" sz="1600"/>
              <a:t>3.7 ร้อยละของจำนวนผู้ตอบแบบประเมินความพึงพอใจที่มีต่อ</a:t>
            </a:r>
            <a:r>
              <a:rPr lang="th-TH" sz="1600" u="sng">
                <a:solidFill>
                  <a:srgbClr val="0033CC"/>
                </a:solidFill>
              </a:rPr>
              <a:t>การบริการของพิพิธภัณฑ์ทหารเรือ</a:t>
            </a:r>
            <a:r>
              <a:rPr lang="th-TH" sz="1600"/>
              <a:t>ในระดับมากขึ้นไป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'7.2'!$C$394</c:f>
              <c:strCache>
                <c:ptCount val="1"/>
                <c:pt idx="0">
                  <c:v>3.7 ร้อยละของจำนวนผู้ตอบแบบประเมินความพึงพอใจที่มีต่อการบริการของพิพิธภัณฑ์ทหารเรือในระดับมากขึ้นไป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'7.2'!$D$393:$G$393</c:f>
              <c:strCache>
                <c:ptCount val="4"/>
                <c:pt idx="0">
                  <c:v>งป.61</c:v>
                </c:pt>
                <c:pt idx="1">
                  <c:v>งป.62</c:v>
                </c:pt>
                <c:pt idx="2">
                  <c:v>งป.63</c:v>
                </c:pt>
                <c:pt idx="3">
                  <c:v>งป.64</c:v>
                </c:pt>
              </c:strCache>
            </c:strRef>
          </c:cat>
          <c:val>
            <c:numRef>
              <c:f>'7.2'!$D$394:$G$394</c:f>
              <c:numCache>
                <c:formatCode>0.00</c:formatCode>
                <c:ptCount val="4"/>
                <c:pt idx="0">
                  <c:v>98.484848484848484</c:v>
                </c:pt>
                <c:pt idx="1">
                  <c:v>99.038461538461547</c:v>
                </c:pt>
                <c:pt idx="2">
                  <c:v>95.620437956204384</c:v>
                </c:pt>
                <c:pt idx="3">
                  <c:v>94.73684210526315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7C-4C29-9557-279AA55B7A5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1155968"/>
        <c:axId val="121159040"/>
      </c:barChart>
      <c:catAx>
        <c:axId val="121155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th-TH" sz="1400"/>
                  <a:t>งบประมาณ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th-TH"/>
          </a:p>
        </c:txPr>
        <c:crossAx val="121159040"/>
        <c:crosses val="autoZero"/>
        <c:auto val="1"/>
        <c:lblAlgn val="ctr"/>
        <c:lblOffset val="100"/>
        <c:noMultiLvlLbl val="0"/>
      </c:catAx>
      <c:valAx>
        <c:axId val="1211590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ร้อยละของจำนวนผู้ที่พึงพอใจต่อการให้บริการในระดับมากขึ้นไป
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th-TH"/>
          </a:p>
        </c:txPr>
        <c:crossAx val="121155968"/>
        <c:crosses val="autoZero"/>
        <c:crossBetween val="between"/>
      </c:valAx>
    </c:plotArea>
    <c:plotVisOnly val="1"/>
    <c:dispBlanksAs val="gap"/>
    <c:showDLblsOverMax val="0"/>
  </c:chart>
  <c:spPr>
    <a:solidFill>
      <a:schemeClr val="bg2"/>
    </a:solidFill>
  </c:spPr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overlay val="0"/>
      <c:txPr>
        <a:bodyPr/>
        <a:lstStyle/>
        <a:p>
          <a:pPr>
            <a:defRPr sz="1400">
              <a:solidFill>
                <a:srgbClr val="0033CC"/>
              </a:solidFill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'7.2'!$C$491</c:f>
              <c:strCache>
                <c:ptCount val="1"/>
                <c:pt idx="0">
                  <c:v>4.3 ร้อยละของจำนวนข้อร้องเรียนที่มีการจัดการเกี่ยวกับการคัดเลือกเข้าเป็น นรจ.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'7.2'!$D$490:$G$490</c:f>
              <c:strCache>
                <c:ptCount val="4"/>
                <c:pt idx="0">
                  <c:v>งป.61</c:v>
                </c:pt>
                <c:pt idx="1">
                  <c:v>งป.62</c:v>
                </c:pt>
                <c:pt idx="2">
                  <c:v>งป.63</c:v>
                </c:pt>
                <c:pt idx="3">
                  <c:v>งป.64</c:v>
                </c:pt>
              </c:strCache>
            </c:strRef>
          </c:cat>
          <c:val>
            <c:numRef>
              <c:f>'7.2'!$D$491:$G$491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22-40DE-89E3-E44168D5974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1278464"/>
        <c:axId val="121281536"/>
      </c:barChart>
      <c:catAx>
        <c:axId val="121278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th-TH" sz="1200"/>
                  <a:t>ปีงบประมาณ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th-TH"/>
          </a:p>
        </c:txPr>
        <c:crossAx val="121281536"/>
        <c:crosses val="autoZero"/>
        <c:auto val="1"/>
        <c:lblAlgn val="ctr"/>
        <c:lblOffset val="100"/>
        <c:noMultiLvlLbl val="0"/>
      </c:catAx>
      <c:valAx>
        <c:axId val="1212815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ร้อยละของจำนวนข้อร้องเรียนที่มีการจัดการเกี่ยวกับการคัดเลือกเข้าเป็น นรจ.</a:t>
                </a:r>
              </a:p>
            </c:rich>
          </c:tx>
          <c:layout>
            <c:manualLayout>
              <c:xMode val="edge"/>
              <c:yMode val="edge"/>
              <c:x val="2.7777777777777776E-2"/>
              <c:y val="0.16140093368041647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th-TH"/>
          </a:p>
        </c:txPr>
        <c:crossAx val="121278464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4">
        <a:lumMod val="20000"/>
        <a:lumOff val="80000"/>
      </a:schemeClr>
    </a:solidFill>
  </c:spPr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title>
      <c:overlay val="0"/>
      <c:txPr>
        <a:bodyPr/>
        <a:lstStyle/>
        <a:p>
          <a:pPr>
            <a:defRPr sz="1400">
              <a:solidFill>
                <a:srgbClr val="0033CC"/>
              </a:solidFill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872122742852704E-2"/>
          <c:y val="0.15009714615320172"/>
          <c:w val="0.92184952347240245"/>
          <c:h val="0.661731092129476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'7.2'!$C$545</c:f>
              <c:strCache>
                <c:ptCount val="1"/>
                <c:pt idx="0">
                  <c:v>4.5 จำนวนเครือข่ายที่ให้ความร่วมมือสนับสนุนการแนะแนวการศึกษาเข้าเป็น นรจ.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'7.2'!$D$544:$G$544</c:f>
              <c:strCache>
                <c:ptCount val="4"/>
                <c:pt idx="0">
                  <c:v>งป.61</c:v>
                </c:pt>
                <c:pt idx="1">
                  <c:v>งป.62</c:v>
                </c:pt>
                <c:pt idx="2">
                  <c:v>งป.63</c:v>
                </c:pt>
                <c:pt idx="3">
                  <c:v>งป.64</c:v>
                </c:pt>
              </c:strCache>
            </c:strRef>
          </c:cat>
          <c:val>
            <c:numRef>
              <c:f>'7.2'!$D$545:$G$545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0B-42B5-B657-D36B5E99E6F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21293440"/>
        <c:axId val="121726848"/>
      </c:barChart>
      <c:catAx>
        <c:axId val="121293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th-TH" sz="1200"/>
                  <a:t>ปีงบประมาณ</a:t>
                </a:r>
              </a:p>
            </c:rich>
          </c:tx>
          <c:layout>
            <c:manualLayout>
              <c:xMode val="edge"/>
              <c:yMode val="edge"/>
              <c:x val="0.48110629947505706"/>
              <c:y val="0.90909379795718637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th-TH"/>
          </a:p>
        </c:txPr>
        <c:crossAx val="121726848"/>
        <c:crosses val="autoZero"/>
        <c:auto val="1"/>
        <c:lblAlgn val="ctr"/>
        <c:lblOffset val="100"/>
        <c:noMultiLvlLbl val="0"/>
      </c:catAx>
      <c:valAx>
        <c:axId val="1217268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จำนวนเครือข่ายที่ให้ความร่วมมือสนับสนุนการแนะแนวการศึกษา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th-TH"/>
          </a:p>
        </c:txPr>
        <c:crossAx val="12129344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0033CC"/>
                </a:solidFill>
              </a:defRPr>
            </a:pPr>
            <a:r>
              <a:rPr lang="th-TH" sz="1600">
                <a:solidFill>
                  <a:srgbClr val="0033CC"/>
                </a:solidFill>
              </a:rPr>
              <a:t>8.4 ร้อยละของจำนวนกำลังพลของ ยศ.ทร.ที่เข้ารับการ</a:t>
            </a:r>
          </a:p>
          <a:p>
            <a:pPr>
              <a:defRPr sz="1600">
                <a:solidFill>
                  <a:srgbClr val="0033CC"/>
                </a:solidFill>
              </a:defRPr>
            </a:pPr>
            <a:r>
              <a:rPr lang="th-TH" sz="1600" u="sng">
                <a:solidFill>
                  <a:srgbClr val="0033CC"/>
                </a:solidFill>
              </a:rPr>
              <a:t>ตรวจสุขภาพ</a:t>
            </a:r>
            <a:r>
              <a:rPr lang="th-TH" sz="1600">
                <a:solidFill>
                  <a:srgbClr val="0033CC"/>
                </a:solidFill>
              </a:rPr>
              <a:t>ประจำปี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20417760279965"/>
          <c:y val="0.19837480887712766"/>
          <c:w val="0.8546248906386702"/>
          <c:h val="0.621004857740737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'7.3'!$C$675</c:f>
              <c:strCache>
                <c:ptCount val="1"/>
                <c:pt idx="0">
                  <c:v>8.4 ร้อยละของจำนวนกำลังพลของ ยศ.ทร.ที่เข้ารับการตรวจสุขภาพประจำปี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'7.3'!$D$674:$G$674</c:f>
              <c:strCache>
                <c:ptCount val="4"/>
                <c:pt idx="0">
                  <c:v>งป.61</c:v>
                </c:pt>
                <c:pt idx="1">
                  <c:v>งป.62</c:v>
                </c:pt>
                <c:pt idx="2">
                  <c:v>งป.63</c:v>
                </c:pt>
                <c:pt idx="3">
                  <c:v>งป.64</c:v>
                </c:pt>
              </c:strCache>
            </c:strRef>
          </c:cat>
          <c:val>
            <c:numRef>
              <c:f>'7.3'!$D$675:$G$675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31.569965870307165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0A-4D01-99E3-E031D7CDF5C6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0250368"/>
        <c:axId val="120253440"/>
      </c:barChart>
      <c:catAx>
        <c:axId val="120250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th-TH" sz="1400"/>
                  <a:t>ปีงบประมาณ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th-TH"/>
          </a:p>
        </c:txPr>
        <c:crossAx val="120253440"/>
        <c:crosses val="autoZero"/>
        <c:auto val="1"/>
        <c:lblAlgn val="ctr"/>
        <c:lblOffset val="100"/>
        <c:noMultiLvlLbl val="0"/>
      </c:catAx>
      <c:valAx>
        <c:axId val="1202534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ร้อยละของจำนวนกำลังพลของ ยศ.ทร.ที่เข้ารับการตรวจสุขภาพ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th-TH"/>
          </a:p>
        </c:txPr>
        <c:crossAx val="12025036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0033CC"/>
                </a:solidFill>
              </a:defRPr>
            </a:pPr>
            <a:r>
              <a:rPr lang="th-TH" sz="1600">
                <a:solidFill>
                  <a:srgbClr val="0033CC"/>
                </a:solidFill>
              </a:rPr>
              <a:t>8.3 ร้อยละของจำนวนกำลังพลของ ยศ.ทร.ที่เข้ารับการ</a:t>
            </a:r>
          </a:p>
          <a:p>
            <a:pPr>
              <a:defRPr sz="1600">
                <a:solidFill>
                  <a:srgbClr val="0033CC"/>
                </a:solidFill>
              </a:defRPr>
            </a:pPr>
            <a:r>
              <a:rPr lang="th-TH" sz="1600" u="sng">
                <a:solidFill>
                  <a:srgbClr val="0033CC"/>
                </a:solidFill>
              </a:rPr>
              <a:t>ทดสอบสมรรถภาพร่างกาย</a:t>
            </a:r>
            <a:r>
              <a:rPr lang="th-TH" sz="1600">
                <a:solidFill>
                  <a:srgbClr val="0033CC"/>
                </a:solidFill>
              </a:rPr>
              <a:t>ประจำปี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'7.3'!$C$667</c:f>
              <c:strCache>
                <c:ptCount val="1"/>
                <c:pt idx="0">
                  <c:v>8.3 ร้อยละของจำนวนกำลังพลของ ยศ.ทร.ที่เข้ารับการทดสอบสมรรถภาพประจำปี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'7.3'!$D$666:$G$666</c:f>
              <c:strCache>
                <c:ptCount val="4"/>
                <c:pt idx="0">
                  <c:v>งป.61</c:v>
                </c:pt>
                <c:pt idx="1">
                  <c:v>งป.62</c:v>
                </c:pt>
                <c:pt idx="2">
                  <c:v>งป.63</c:v>
                </c:pt>
                <c:pt idx="3">
                  <c:v>งป.64</c:v>
                </c:pt>
              </c:strCache>
            </c:strRef>
          </c:cat>
          <c:val>
            <c:numRef>
              <c:f>'7.3'!$D$667:$G$667</c:f>
              <c:numCache>
                <c:formatCode>0.00</c:formatCode>
                <c:ptCount val="4"/>
                <c:pt idx="0" formatCode="0">
                  <c:v>0</c:v>
                </c:pt>
                <c:pt idx="1">
                  <c:v>93.027309703660663</c:v>
                </c:pt>
                <c:pt idx="2">
                  <c:v>99.864651477554702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A7-4266-A421-FBBE4BFA3C3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0400512"/>
        <c:axId val="120420224"/>
      </c:barChart>
      <c:catAx>
        <c:axId val="120400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th-TH" sz="1200"/>
                  <a:t>ปีงบประมาณ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th-TH"/>
          </a:p>
        </c:txPr>
        <c:crossAx val="120420224"/>
        <c:crosses val="autoZero"/>
        <c:auto val="1"/>
        <c:lblAlgn val="ctr"/>
        <c:lblOffset val="100"/>
        <c:noMultiLvlLbl val="0"/>
      </c:catAx>
      <c:valAx>
        <c:axId val="1204202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ร้อยละของจำนวนกำลังพลของ ยศ.ทร.ที่เข้ารับการตรวจสุขภาพ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th-TH"/>
          </a:p>
        </c:txPr>
        <c:crossAx val="12040051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15"/>
    </mc:Choice>
    <mc:Fallback>
      <c:style val="15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CC"/>
                </a:solidFill>
              </a:defRPr>
            </a:pPr>
            <a:r>
              <a:rPr lang="th-TH" sz="1400">
                <a:solidFill>
                  <a:srgbClr val="0033CC"/>
                </a:solidFill>
              </a:rPr>
              <a:t>5.4 ร้อยละของจำนวน </a:t>
            </a:r>
            <a:r>
              <a:rPr lang="th-TH" sz="1400" u="sng">
                <a:solidFill>
                  <a:srgbClr val="0033CC"/>
                </a:solidFill>
              </a:rPr>
              <a:t>น.ประทวน </a:t>
            </a:r>
            <a:r>
              <a:rPr lang="th-TH" sz="1400">
                <a:solidFill>
                  <a:srgbClr val="0033CC"/>
                </a:solidFill>
              </a:rPr>
              <a:t>ที่สอบภาษาอังกฤษผ่านเกณฑ์ </a:t>
            </a:r>
            <a:r>
              <a:rPr lang="en-US" sz="1400">
                <a:solidFill>
                  <a:srgbClr val="0033CC"/>
                </a:solidFill>
              </a:rPr>
              <a:t>CEFR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'7.3'!$C$457</c:f>
              <c:strCache>
                <c:ptCount val="1"/>
                <c:pt idx="0">
                  <c:v>5.4 ร้อยละของจำนวน น.ประทวน ที่สอบภาษาอังกฤษผ่านเกณฑ์ CEFR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'7.3'!$D$456:$G$456</c:f>
              <c:strCache>
                <c:ptCount val="4"/>
                <c:pt idx="0">
                  <c:v>งป.61</c:v>
                </c:pt>
                <c:pt idx="1">
                  <c:v>งป.62</c:v>
                </c:pt>
                <c:pt idx="2">
                  <c:v>งป.63</c:v>
                </c:pt>
                <c:pt idx="3">
                  <c:v>งป.64</c:v>
                </c:pt>
              </c:strCache>
            </c:strRef>
          </c:cat>
          <c:val>
            <c:numRef>
              <c:f>'7.3'!$D$457:$G$457</c:f>
              <c:numCache>
                <c:formatCode>0.00</c:formatCode>
                <c:ptCount val="4"/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8B-4B90-8856-874CBBF95CE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21509760"/>
        <c:axId val="121513088"/>
        <c:axId val="0"/>
      </c:bar3DChart>
      <c:catAx>
        <c:axId val="121509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/>
                </a:pPr>
                <a:r>
                  <a:rPr lang="th-TH" sz="1200" b="1"/>
                  <a:t>ปีงบประมาณ</a:t>
                </a:r>
              </a:p>
            </c:rich>
          </c:tx>
          <c:layout>
            <c:manualLayout>
              <c:xMode val="edge"/>
              <c:yMode val="edge"/>
              <c:x val="0.47147594050743658"/>
              <c:y val="0.88202075317318263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th-TH"/>
          </a:p>
        </c:txPr>
        <c:crossAx val="121513088"/>
        <c:crosses val="autoZero"/>
        <c:auto val="1"/>
        <c:lblAlgn val="ctr"/>
        <c:lblOffset val="100"/>
        <c:noMultiLvlLbl val="0"/>
      </c:catAx>
      <c:valAx>
        <c:axId val="1215130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ร้อยละของจำนวน น.ประทวน ที่สอบภาษาอังกฤษผ่านเกณฑ์ 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th-TH"/>
          </a:p>
        </c:txPr>
        <c:crossAx val="121509760"/>
        <c:crosses val="autoZero"/>
        <c:crossBetween val="between"/>
      </c:valAx>
    </c:plotArea>
    <c:plotVisOnly val="1"/>
    <c:dispBlanksAs val="gap"/>
    <c:showDLblsOverMax val="0"/>
  </c:chart>
  <c:spPr>
    <a:solidFill>
      <a:srgbClr val="FFFFCC"/>
    </a:solidFill>
  </c:spPr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12"/>
    </mc:Choice>
    <mc:Fallback>
      <c:style val="1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th-TH" sz="1400"/>
              <a:t>5.3 ร้อยละของจำนวน </a:t>
            </a:r>
            <a:r>
              <a:rPr lang="th-TH" sz="1400" u="sng"/>
              <a:t>น.สัญญาบัตร </a:t>
            </a:r>
            <a:r>
              <a:rPr lang="th-TH" sz="1400"/>
              <a:t>ที่สอบภาษาอังกฤษผ่านเกณฑ์ </a:t>
            </a:r>
            <a:r>
              <a:rPr lang="en-US" sz="1400"/>
              <a:t>CEFR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'7.3'!$C$449</c:f>
              <c:strCache>
                <c:ptCount val="1"/>
                <c:pt idx="0">
                  <c:v>5.3 ร้อยละของจำนวน น.สัญญาบัตร ที่สอบภาษาอังกฤษผ่านเกณฑ์ CEFR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'7.3'!$D$448:$G$448</c:f>
              <c:strCache>
                <c:ptCount val="4"/>
                <c:pt idx="0">
                  <c:v>งป.61</c:v>
                </c:pt>
                <c:pt idx="1">
                  <c:v>งป.62</c:v>
                </c:pt>
                <c:pt idx="2">
                  <c:v>งป.63</c:v>
                </c:pt>
                <c:pt idx="3">
                  <c:v>งป.64</c:v>
                </c:pt>
              </c:strCache>
            </c:strRef>
          </c:cat>
          <c:val>
            <c:numRef>
              <c:f>'7.3'!$D$449:$G$449</c:f>
              <c:numCache>
                <c:formatCode>0.00</c:formatCode>
                <c:ptCount val="4"/>
                <c:pt idx="3">
                  <c:v>87.882822902796278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BB-4E23-AC4D-0D053C6A2F9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21545856"/>
        <c:axId val="121573760"/>
        <c:axId val="0"/>
      </c:bar3DChart>
      <c:catAx>
        <c:axId val="121545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>
                    <a:solidFill>
                      <a:sysClr val="windowText" lastClr="000000"/>
                    </a:solidFill>
                  </a:defRPr>
                </a:pPr>
                <a:r>
                  <a:rPr lang="th-TH" sz="1200">
                    <a:solidFill>
                      <a:sysClr val="windowText" lastClr="000000"/>
                    </a:solidFill>
                  </a:rPr>
                  <a:t>ปีงบประมาณ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ysClr val="windowText" lastClr="000000"/>
                </a:solidFill>
              </a:defRPr>
            </a:pPr>
            <a:endParaRPr lang="th-TH"/>
          </a:p>
        </c:txPr>
        <c:crossAx val="121573760"/>
        <c:crosses val="autoZero"/>
        <c:auto val="1"/>
        <c:lblAlgn val="ctr"/>
        <c:lblOffset val="100"/>
        <c:noMultiLvlLbl val="0"/>
      </c:catAx>
      <c:valAx>
        <c:axId val="1215737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r>
                  <a:rPr lang="th-TH">
                    <a:solidFill>
                      <a:sysClr val="windowText" lastClr="000000"/>
                    </a:solidFill>
                  </a:rPr>
                  <a:t>ร้อยละของจำนวน น.สัญญาบัตร ที่สอบภาษาอังกฤษผ่านเกณฑ์ 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 b="1">
                <a:solidFill>
                  <a:sysClr val="windowText" lastClr="000000"/>
                </a:solidFill>
              </a:defRPr>
            </a:pPr>
            <a:endParaRPr lang="th-TH"/>
          </a:p>
        </c:txPr>
        <c:crossAx val="121545856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6">
        <a:lumMod val="20000"/>
        <a:lumOff val="80000"/>
      </a:schemeClr>
    </a:solidFill>
  </c:spPr>
  <c:txPr>
    <a:bodyPr/>
    <a:lstStyle/>
    <a:p>
      <a:pPr>
        <a:defRPr>
          <a:solidFill>
            <a:srgbClr val="0033CC"/>
          </a:solidFill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th-TH" sz="1600"/>
              <a:t>5.1 ร้อยละของจำนวนกำลังพลที่ได้รับการบรรจุ</a:t>
            </a:r>
            <a:r>
              <a:rPr lang="th-TH" sz="1600" u="sng">
                <a:solidFill>
                  <a:srgbClr val="0000FF"/>
                </a:solidFill>
              </a:rPr>
              <a:t>จำแนกตามกลุ่มชั้นยศ 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'7.3'!$D$385</c:f>
              <c:strCache>
                <c:ptCount val="1"/>
                <c:pt idx="0">
                  <c:v>งป.61</c:v>
                </c:pt>
              </c:strCache>
            </c:strRef>
          </c:tx>
          <c:invertIfNegative val="0"/>
          <c:dPt>
            <c:idx val="12"/>
            <c:invertIfNegative val="0"/>
            <c:bubble3D val="0"/>
            <c:spPr>
              <a:pattFill prst="pct90">
                <a:fgClr>
                  <a:schemeClr val="accent5">
                    <a:lumMod val="75000"/>
                  </a:schemeClr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1-EDAD-49D5-BED9-52AE8DED77F5}"/>
              </c:ext>
            </c:extLst>
          </c:dPt>
          <c:cat>
            <c:strRef>
              <c:f>'7.3'!$C$386:$C$398</c:f>
              <c:strCache>
                <c:ptCount val="13"/>
                <c:pt idx="0">
                  <c:v>พล.ร.ท.</c:v>
                </c:pt>
                <c:pt idx="1">
                  <c:v>พล.ร.ต.</c:v>
                </c:pt>
                <c:pt idx="2">
                  <c:v>น.อ.พิเศษ</c:v>
                </c:pt>
                <c:pt idx="3">
                  <c:v>น.อ.</c:v>
                </c:pt>
                <c:pt idx="4">
                  <c:v>น.ท.</c:v>
                </c:pt>
                <c:pt idx="5">
                  <c:v>น.ต.</c:v>
                </c:pt>
                <c:pt idx="6">
                  <c:v>ร.ต.-ร.อ.</c:v>
                </c:pt>
                <c:pt idx="7">
                  <c:v>พ.จ.อ.พิเศษ</c:v>
                </c:pt>
                <c:pt idx="8">
                  <c:v>พ.จ.อ.</c:v>
                </c:pt>
                <c:pt idx="9">
                  <c:v>จ.ต.-จ.อ.</c:v>
                </c:pt>
                <c:pt idx="10">
                  <c:v>ลูกจ้าง/พนักงานราชการ</c:v>
                </c:pt>
                <c:pt idx="11">
                  <c:v>พลทหาร</c:v>
                </c:pt>
                <c:pt idx="12">
                  <c:v>รวม</c:v>
                </c:pt>
              </c:strCache>
            </c:strRef>
          </c:cat>
          <c:val>
            <c:numRef>
              <c:f>'7.3'!$D$386:$D$398</c:f>
              <c:numCache>
                <c:formatCode>0.00</c:formatCode>
                <c:ptCount val="1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81.318681318681314</c:v>
                </c:pt>
                <c:pt idx="4">
                  <c:v>83.582089552238799</c:v>
                </c:pt>
                <c:pt idx="5">
                  <c:v>61.963190184049076</c:v>
                </c:pt>
                <c:pt idx="6">
                  <c:v>81.717451523545705</c:v>
                </c:pt>
                <c:pt idx="7">
                  <c:v>80.078895463510847</c:v>
                </c:pt>
                <c:pt idx="8">
                  <c:v>36.158192090395481</c:v>
                </c:pt>
                <c:pt idx="9">
                  <c:v>10.38961038961039</c:v>
                </c:pt>
                <c:pt idx="10">
                  <c:v>44.186046511627907</c:v>
                </c:pt>
                <c:pt idx="11">
                  <c:v>52.380952380952387</c:v>
                </c:pt>
                <c:pt idx="12" formatCode="#,##0.00">
                  <c:v>52.380952380952387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AD-49D5-BED9-52AE8DED77F5}"/>
            </c:ext>
          </c:extLst>
        </c:ser>
        <c:ser>
          <c:idx val="1"/>
          <c:order val="1"/>
          <c:tx>
            <c:strRef>
              <c:f>'7.3'!$E$385</c:f>
              <c:strCache>
                <c:ptCount val="1"/>
                <c:pt idx="0">
                  <c:v>งป.62</c:v>
                </c:pt>
              </c:strCache>
            </c:strRef>
          </c:tx>
          <c:invertIfNegative val="0"/>
          <c:dPt>
            <c:idx val="12"/>
            <c:invertIfNegative val="0"/>
            <c:bubble3D val="0"/>
            <c:spPr>
              <a:pattFill prst="pct90">
                <a:fgClr>
                  <a:schemeClr val="accent2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4-EDAD-49D5-BED9-52AE8DED77F5}"/>
              </c:ext>
            </c:extLst>
          </c:dPt>
          <c:cat>
            <c:strRef>
              <c:f>'7.3'!$C$386:$C$398</c:f>
              <c:strCache>
                <c:ptCount val="13"/>
                <c:pt idx="0">
                  <c:v>พล.ร.ท.</c:v>
                </c:pt>
                <c:pt idx="1">
                  <c:v>พล.ร.ต.</c:v>
                </c:pt>
                <c:pt idx="2">
                  <c:v>น.อ.พิเศษ</c:v>
                </c:pt>
                <c:pt idx="3">
                  <c:v>น.อ.</c:v>
                </c:pt>
                <c:pt idx="4">
                  <c:v>น.ท.</c:v>
                </c:pt>
                <c:pt idx="5">
                  <c:v>น.ต.</c:v>
                </c:pt>
                <c:pt idx="6">
                  <c:v>ร.ต.-ร.อ.</c:v>
                </c:pt>
                <c:pt idx="7">
                  <c:v>พ.จ.อ.พิเศษ</c:v>
                </c:pt>
                <c:pt idx="8">
                  <c:v>พ.จ.อ.</c:v>
                </c:pt>
                <c:pt idx="9">
                  <c:v>จ.ต.-จ.อ.</c:v>
                </c:pt>
                <c:pt idx="10">
                  <c:v>ลูกจ้าง/พนักงานราชการ</c:v>
                </c:pt>
                <c:pt idx="11">
                  <c:v>พลทหาร</c:v>
                </c:pt>
                <c:pt idx="12">
                  <c:v>รวม</c:v>
                </c:pt>
              </c:strCache>
            </c:strRef>
          </c:cat>
          <c:val>
            <c:numRef>
              <c:f>'7.3'!$E$386:$E$398</c:f>
              <c:numCache>
                <c:formatCode>0.00</c:formatCode>
                <c:ptCount val="13"/>
                <c:pt idx="0">
                  <c:v>100</c:v>
                </c:pt>
                <c:pt idx="1">
                  <c:v>100</c:v>
                </c:pt>
                <c:pt idx="2">
                  <c:v>105.71428571428572</c:v>
                </c:pt>
                <c:pt idx="3">
                  <c:v>97.402597402597408</c:v>
                </c:pt>
                <c:pt idx="4">
                  <c:v>113.51351351351352</c:v>
                </c:pt>
                <c:pt idx="5">
                  <c:v>53.030303030303031</c:v>
                </c:pt>
                <c:pt idx="6">
                  <c:v>93.913043478260875</c:v>
                </c:pt>
                <c:pt idx="7">
                  <c:v>94.680851063829792</c:v>
                </c:pt>
                <c:pt idx="8">
                  <c:v>66.005665722379604</c:v>
                </c:pt>
                <c:pt idx="9">
                  <c:v>560.38961038961043</c:v>
                </c:pt>
                <c:pt idx="10">
                  <c:v>32.314410480349345</c:v>
                </c:pt>
                <c:pt idx="11">
                  <c:v>122.22222222222223</c:v>
                </c:pt>
                <c:pt idx="12" formatCode="#,##0.00">
                  <c:v>122.22222222222223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DAD-49D5-BED9-52AE8DED77F5}"/>
            </c:ext>
          </c:extLst>
        </c:ser>
        <c:ser>
          <c:idx val="2"/>
          <c:order val="2"/>
          <c:tx>
            <c:strRef>
              <c:f>'7.3'!$F$385</c:f>
              <c:strCache>
                <c:ptCount val="1"/>
                <c:pt idx="0">
                  <c:v>งป.63</c:v>
                </c:pt>
              </c:strCache>
            </c:strRef>
          </c:tx>
          <c:invertIfNegative val="0"/>
          <c:dPt>
            <c:idx val="12"/>
            <c:invertIfNegative val="0"/>
            <c:bubble3D val="0"/>
            <c:spPr>
              <a:pattFill prst="pct90">
                <a:fgClr>
                  <a:srgbClr val="92D050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7-EDAD-49D5-BED9-52AE8DED77F5}"/>
              </c:ext>
            </c:extLst>
          </c:dPt>
          <c:cat>
            <c:strRef>
              <c:f>'7.3'!$C$386:$C$398</c:f>
              <c:strCache>
                <c:ptCount val="13"/>
                <c:pt idx="0">
                  <c:v>พล.ร.ท.</c:v>
                </c:pt>
                <c:pt idx="1">
                  <c:v>พล.ร.ต.</c:v>
                </c:pt>
                <c:pt idx="2">
                  <c:v>น.อ.พิเศษ</c:v>
                </c:pt>
                <c:pt idx="3">
                  <c:v>น.อ.</c:v>
                </c:pt>
                <c:pt idx="4">
                  <c:v>น.ท.</c:v>
                </c:pt>
                <c:pt idx="5">
                  <c:v>น.ต.</c:v>
                </c:pt>
                <c:pt idx="6">
                  <c:v>ร.ต.-ร.อ.</c:v>
                </c:pt>
                <c:pt idx="7">
                  <c:v>พ.จ.อ.พิเศษ</c:v>
                </c:pt>
                <c:pt idx="8">
                  <c:v>พ.จ.อ.</c:v>
                </c:pt>
                <c:pt idx="9">
                  <c:v>จ.ต.-จ.อ.</c:v>
                </c:pt>
                <c:pt idx="10">
                  <c:v>ลูกจ้าง/พนักงานราชการ</c:v>
                </c:pt>
                <c:pt idx="11">
                  <c:v>พลทหาร</c:v>
                </c:pt>
                <c:pt idx="12">
                  <c:v>รวม</c:v>
                </c:pt>
              </c:strCache>
            </c:strRef>
          </c:cat>
          <c:val>
            <c:numRef>
              <c:f>'7.3'!$F$386:$F$398</c:f>
              <c:numCache>
                <c:formatCode>0.00</c:formatCode>
                <c:ptCount val="13"/>
                <c:pt idx="0">
                  <c:v>100</c:v>
                </c:pt>
                <c:pt idx="1">
                  <c:v>100</c:v>
                </c:pt>
                <c:pt idx="2">
                  <c:v>105.71428571428572</c:v>
                </c:pt>
                <c:pt idx="3">
                  <c:v>125.39682539682539</c:v>
                </c:pt>
                <c:pt idx="4">
                  <c:v>121.35922330097087</c:v>
                </c:pt>
                <c:pt idx="5">
                  <c:v>64.423076923076934</c:v>
                </c:pt>
                <c:pt idx="6">
                  <c:v>83.333333333333343</c:v>
                </c:pt>
                <c:pt idx="7">
                  <c:v>80</c:v>
                </c:pt>
                <c:pt idx="8">
                  <c:v>100.8230452674897</c:v>
                </c:pt>
                <c:pt idx="9">
                  <c:v>109.13242009132421</c:v>
                </c:pt>
                <c:pt idx="10">
                  <c:v>44.868735083532215</c:v>
                </c:pt>
                <c:pt idx="11">
                  <c:v>439.61038961038963</c:v>
                </c:pt>
                <c:pt idx="12" formatCode="#,##0.00">
                  <c:v>118.28165374677002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DAD-49D5-BED9-52AE8DED77F5}"/>
            </c:ext>
          </c:extLst>
        </c:ser>
        <c:ser>
          <c:idx val="3"/>
          <c:order val="3"/>
          <c:tx>
            <c:strRef>
              <c:f>'7.3'!$G$385</c:f>
              <c:strCache>
                <c:ptCount val="1"/>
                <c:pt idx="0">
                  <c:v>งป.64</c:v>
                </c:pt>
              </c:strCache>
            </c:strRef>
          </c:tx>
          <c:invertIfNegative val="0"/>
          <c:dPt>
            <c:idx val="12"/>
            <c:invertIfNegative val="0"/>
            <c:bubble3D val="0"/>
            <c:spPr>
              <a:pattFill prst="pct90">
                <a:fgClr>
                  <a:srgbClr val="8064A2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7-A05D-4333-B28C-C48852EAD59C}"/>
              </c:ext>
            </c:extLst>
          </c:dPt>
          <c:cat>
            <c:strRef>
              <c:f>'7.3'!$C$386:$C$398</c:f>
              <c:strCache>
                <c:ptCount val="13"/>
                <c:pt idx="0">
                  <c:v>พล.ร.ท.</c:v>
                </c:pt>
                <c:pt idx="1">
                  <c:v>พล.ร.ต.</c:v>
                </c:pt>
                <c:pt idx="2">
                  <c:v>น.อ.พิเศษ</c:v>
                </c:pt>
                <c:pt idx="3">
                  <c:v>น.อ.</c:v>
                </c:pt>
                <c:pt idx="4">
                  <c:v>น.ท.</c:v>
                </c:pt>
                <c:pt idx="5">
                  <c:v>น.ต.</c:v>
                </c:pt>
                <c:pt idx="6">
                  <c:v>ร.ต.-ร.อ.</c:v>
                </c:pt>
                <c:pt idx="7">
                  <c:v>พ.จ.อ.พิเศษ</c:v>
                </c:pt>
                <c:pt idx="8">
                  <c:v>พ.จ.อ.</c:v>
                </c:pt>
                <c:pt idx="9">
                  <c:v>จ.ต.-จ.อ.</c:v>
                </c:pt>
                <c:pt idx="10">
                  <c:v>ลูกจ้าง/พนักงานราชการ</c:v>
                </c:pt>
                <c:pt idx="11">
                  <c:v>พลทหาร</c:v>
                </c:pt>
                <c:pt idx="12">
                  <c:v>รวม</c:v>
                </c:pt>
              </c:strCache>
            </c:strRef>
          </c:cat>
          <c:val>
            <c:numRef>
              <c:f>'7.3'!$G$386:$G$398</c:f>
              <c:numCache>
                <c:formatCode>0.00</c:formatCode>
                <c:ptCount val="13"/>
                <c:pt idx="0">
                  <c:v>100</c:v>
                </c:pt>
                <c:pt idx="1">
                  <c:v>100</c:v>
                </c:pt>
                <c:pt idx="2">
                  <c:v>111.42857142857143</c:v>
                </c:pt>
                <c:pt idx="3">
                  <c:v>108.57142857142857</c:v>
                </c:pt>
                <c:pt idx="4">
                  <c:v>102.88461538461537</c:v>
                </c:pt>
                <c:pt idx="5">
                  <c:v>62.244897959183675</c:v>
                </c:pt>
                <c:pt idx="6">
                  <c:v>122.03389830508475</c:v>
                </c:pt>
                <c:pt idx="7">
                  <c:v>91.666666666666657</c:v>
                </c:pt>
                <c:pt idx="8">
                  <c:v>96.707818930041157</c:v>
                </c:pt>
                <c:pt idx="9">
                  <c:v>100</c:v>
                </c:pt>
                <c:pt idx="10">
                  <c:v>31.4410480349345</c:v>
                </c:pt>
                <c:pt idx="11">
                  <c:v>214.78873239436621</c:v>
                </c:pt>
                <c:pt idx="12">
                  <c:v>111.67002012072436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05D-4333-B28C-C48852EA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pyramid"/>
        <c:axId val="121622528"/>
        <c:axId val="121624448"/>
        <c:axId val="0"/>
      </c:bar3DChart>
      <c:catAx>
        <c:axId val="121622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rgbClr val="0000FF"/>
                    </a:solidFill>
                  </a:defRPr>
                </a:pPr>
                <a:r>
                  <a:rPr lang="th-TH" sz="1400">
                    <a:solidFill>
                      <a:srgbClr val="0000FF"/>
                    </a:solidFill>
                  </a:rPr>
                  <a:t>จำแนกตามชั้นยศ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th-TH"/>
          </a:p>
        </c:txPr>
        <c:crossAx val="121624448"/>
        <c:crosses val="autoZero"/>
        <c:auto val="1"/>
        <c:lblAlgn val="ctr"/>
        <c:lblOffset val="100"/>
        <c:noMultiLvlLbl val="0"/>
      </c:catAx>
      <c:valAx>
        <c:axId val="1216244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ร้อยละของจำนวนกำลังพลที่ได้รับการบรรจุ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200" b="1"/>
            </a:pPr>
            <a:endParaRPr lang="th-TH"/>
          </a:p>
        </c:txPr>
        <c:crossAx val="121622528"/>
        <c:crosses val="autoZero"/>
        <c:crossBetween val="between"/>
      </c:valAx>
    </c:plotArea>
    <c:legend>
      <c:legendPos val="b"/>
      <c:overlay val="0"/>
      <c:spPr>
        <a:ln>
          <a:solidFill>
            <a:srgbClr val="0000FF"/>
          </a:solidFill>
        </a:ln>
      </c:spPr>
      <c:txPr>
        <a:bodyPr/>
        <a:lstStyle/>
        <a:p>
          <a:pPr>
            <a:defRPr sz="1400" b="1"/>
          </a:pPr>
          <a:endParaRPr lang="th-TH"/>
        </a:p>
      </c:txPr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</c:spPr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TH SarabunPSK" pitchFamily="34" charset="-34"/>
                <a:cs typeface="TH SarabunPSK" pitchFamily="34" charset="-34"/>
              </a:defRPr>
            </a:pPr>
            <a:r>
              <a:rPr lang="th-TH" sz="1600">
                <a:latin typeface="TH SarabunPSK" pitchFamily="34" charset="-34"/>
                <a:cs typeface="TH SarabunPSK" pitchFamily="34" charset="-34"/>
              </a:rPr>
              <a:t>1.</a:t>
            </a:r>
            <a:r>
              <a:rPr lang="en-US" sz="1600">
                <a:latin typeface="TH SarabunPSK" pitchFamily="34" charset="-34"/>
                <a:cs typeface="TH SarabunPSK" pitchFamily="34" charset="-34"/>
              </a:rPr>
              <a:t>2</a:t>
            </a:r>
            <a:r>
              <a:rPr lang="th-TH" sz="1600">
                <a:latin typeface="TH SarabunPSK" pitchFamily="34" charset="-34"/>
                <a:cs typeface="TH SarabunPSK" pitchFamily="34" charset="-34"/>
              </a:rPr>
              <a:t> ร้อยละของจำนวนผู้สำเร็จการศึกษาที่มีผลการเรียนอยู่ในระดับดีขึ้นไป
</a:t>
            </a:r>
            <a:r>
              <a:rPr lang="th-TH" sz="1600" u="sng">
                <a:solidFill>
                  <a:srgbClr val="0000FF"/>
                </a:solidFill>
                <a:latin typeface="TH SarabunPSK" pitchFamily="34" charset="-34"/>
                <a:cs typeface="TH SarabunPSK" pitchFamily="34" charset="-34"/>
              </a:rPr>
              <a:t>(หลักสูตรพัฒนากำลังพลของ ทร.)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'7.1'!$D$153</c:f>
              <c:strCache>
                <c:ptCount val="1"/>
                <c:pt idx="0">
                  <c:v>งป.61</c:v>
                </c:pt>
              </c:strCache>
            </c:strRef>
          </c:tx>
          <c:invertIfNegative val="0"/>
          <c:dPt>
            <c:idx val="10"/>
            <c:invertIfNegative val="0"/>
            <c:bubble3D val="0"/>
            <c:spPr>
              <a:pattFill prst="pct75">
                <a:fgClr>
                  <a:schemeClr val="accent1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1-4C2C-4D4B-8CE8-F4540F17B6A2}"/>
              </c:ext>
            </c:extLst>
          </c:dPt>
          <c:cat>
            <c:strRef>
              <c:f>'7.1'!$C$154:$C$164</c:f>
              <c:strCache>
                <c:ptCount val="11"/>
                <c:pt idx="0">
                  <c:v>-หลักสูตร วทร.</c:v>
                </c:pt>
                <c:pt idx="1">
                  <c:v>-หลักสูตร สธ.ทร.</c:v>
                </c:pt>
                <c:pt idx="2">
                  <c:v>-หลักสูตร อส.</c:v>
                </c:pt>
                <c:pt idx="3">
                  <c:v>-หลักสูตร นว.</c:v>
                </c:pt>
                <c:pt idx="4">
                  <c:v>-หลักสูตร กล.</c:v>
                </c:pt>
                <c:pt idx="5">
                  <c:v>-หลักสูตร ทป.</c:v>
                </c:pt>
                <c:pt idx="6">
                  <c:v>-หลักสูตร พวช.</c:v>
                </c:pt>
                <c:pt idx="7">
                  <c:v>-หลักสูตร พจน.</c:v>
                </c:pt>
                <c:pt idx="8">
                  <c:v>-หลักสูตร นพจ.</c:v>
                </c:pt>
                <c:pt idx="9">
                  <c:v>-หลักสูตร กห.พลเรือน ต่ำกว่าชั้นสัญญาบัตร</c:v>
                </c:pt>
                <c:pt idx="10">
                  <c:v>รวม</c:v>
                </c:pt>
              </c:strCache>
            </c:strRef>
          </c:cat>
          <c:val>
            <c:numRef>
              <c:f>'7.1'!$D$154:$D$164</c:f>
              <c:numCache>
                <c:formatCode>General</c:formatCode>
                <c:ptCount val="11"/>
                <c:pt idx="0">
                  <c:v>100</c:v>
                </c:pt>
                <c:pt idx="1">
                  <c:v>45.081967213114751</c:v>
                </c:pt>
                <c:pt idx="2">
                  <c:v>100</c:v>
                </c:pt>
                <c:pt idx="3">
                  <c:v>76.666666666666671</c:v>
                </c:pt>
                <c:pt idx="4">
                  <c:v>0</c:v>
                </c:pt>
                <c:pt idx="5">
                  <c:v>66.666666666666657</c:v>
                </c:pt>
                <c:pt idx="6">
                  <c:v>54.166666666666664</c:v>
                </c:pt>
                <c:pt idx="7">
                  <c:v>5.2083333333333339</c:v>
                </c:pt>
                <c:pt idx="8">
                  <c:v>15.906432748538013</c:v>
                </c:pt>
                <c:pt idx="9">
                  <c:v>100</c:v>
                </c:pt>
                <c:pt idx="10">
                  <c:v>29.590707964601769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C2C-4D4B-8CE8-F4540F17B6A2}"/>
            </c:ext>
          </c:extLst>
        </c:ser>
        <c:ser>
          <c:idx val="1"/>
          <c:order val="1"/>
          <c:tx>
            <c:strRef>
              <c:f>'7.1'!$E$153</c:f>
              <c:strCache>
                <c:ptCount val="1"/>
                <c:pt idx="0">
                  <c:v>งป.62</c:v>
                </c:pt>
              </c:strCache>
            </c:strRef>
          </c:tx>
          <c:invertIfNegative val="0"/>
          <c:dPt>
            <c:idx val="10"/>
            <c:invertIfNegative val="0"/>
            <c:bubble3D val="0"/>
            <c:spPr>
              <a:pattFill prst="pct75">
                <a:fgClr>
                  <a:schemeClr val="accent2">
                    <a:lumMod val="75000"/>
                  </a:schemeClr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4-4C2C-4D4B-8CE8-F4540F17B6A2}"/>
              </c:ext>
            </c:extLst>
          </c:dPt>
          <c:cat>
            <c:strRef>
              <c:f>'7.1'!$C$154:$C$164</c:f>
              <c:strCache>
                <c:ptCount val="11"/>
                <c:pt idx="0">
                  <c:v>-หลักสูตร วทร.</c:v>
                </c:pt>
                <c:pt idx="1">
                  <c:v>-หลักสูตร สธ.ทร.</c:v>
                </c:pt>
                <c:pt idx="2">
                  <c:v>-หลักสูตร อส.</c:v>
                </c:pt>
                <c:pt idx="3">
                  <c:v>-หลักสูตร นว.</c:v>
                </c:pt>
                <c:pt idx="4">
                  <c:v>-หลักสูตร กล.</c:v>
                </c:pt>
                <c:pt idx="5">
                  <c:v>-หลักสูตร ทป.</c:v>
                </c:pt>
                <c:pt idx="6">
                  <c:v>-หลักสูตร พวช.</c:v>
                </c:pt>
                <c:pt idx="7">
                  <c:v>-หลักสูตร พจน.</c:v>
                </c:pt>
                <c:pt idx="8">
                  <c:v>-หลักสูตร นพจ.</c:v>
                </c:pt>
                <c:pt idx="9">
                  <c:v>-หลักสูตร กห.พลเรือน ต่ำกว่าชั้นสัญญาบัตร</c:v>
                </c:pt>
                <c:pt idx="10">
                  <c:v>รวม</c:v>
                </c:pt>
              </c:strCache>
            </c:strRef>
          </c:cat>
          <c:val>
            <c:numRef>
              <c:f>'7.1'!$E$154:$E$164</c:f>
              <c:numCache>
                <c:formatCode>General</c:formatCode>
                <c:ptCount val="11"/>
                <c:pt idx="0">
                  <c:v>97.222222222222214</c:v>
                </c:pt>
                <c:pt idx="1">
                  <c:v>50.806451612903224</c:v>
                </c:pt>
                <c:pt idx="2">
                  <c:v>98.529411764705884</c:v>
                </c:pt>
                <c:pt idx="3">
                  <c:v>93.333333333333329</c:v>
                </c:pt>
                <c:pt idx="4">
                  <c:v>100</c:v>
                </c:pt>
                <c:pt idx="5">
                  <c:v>95.744680851063833</c:v>
                </c:pt>
                <c:pt idx="6">
                  <c:v>100</c:v>
                </c:pt>
                <c:pt idx="7">
                  <c:v>13.320463320463322</c:v>
                </c:pt>
                <c:pt idx="8">
                  <c:v>18.67179980750722</c:v>
                </c:pt>
                <c:pt idx="9">
                  <c:v>100</c:v>
                </c:pt>
                <c:pt idx="10">
                  <c:v>36.380597014925378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C2C-4D4B-8CE8-F4540F17B6A2}"/>
            </c:ext>
          </c:extLst>
        </c:ser>
        <c:ser>
          <c:idx val="2"/>
          <c:order val="2"/>
          <c:tx>
            <c:strRef>
              <c:f>'7.1'!$F$153</c:f>
              <c:strCache>
                <c:ptCount val="1"/>
                <c:pt idx="0">
                  <c:v>งป.63</c:v>
                </c:pt>
              </c:strCache>
            </c:strRef>
          </c:tx>
          <c:invertIfNegative val="0"/>
          <c:dPt>
            <c:idx val="10"/>
            <c:invertIfNegative val="0"/>
            <c:bubble3D val="0"/>
            <c:spPr>
              <a:pattFill prst="pct75">
                <a:fgClr>
                  <a:schemeClr val="accent3">
                    <a:lumMod val="75000"/>
                  </a:schemeClr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7-4C2C-4D4B-8CE8-F4540F17B6A2}"/>
              </c:ext>
            </c:extLst>
          </c:dPt>
          <c:cat>
            <c:strRef>
              <c:f>'7.1'!$C$154:$C$164</c:f>
              <c:strCache>
                <c:ptCount val="11"/>
                <c:pt idx="0">
                  <c:v>-หลักสูตร วทร.</c:v>
                </c:pt>
                <c:pt idx="1">
                  <c:v>-หลักสูตร สธ.ทร.</c:v>
                </c:pt>
                <c:pt idx="2">
                  <c:v>-หลักสูตร อส.</c:v>
                </c:pt>
                <c:pt idx="3">
                  <c:v>-หลักสูตร นว.</c:v>
                </c:pt>
                <c:pt idx="4">
                  <c:v>-หลักสูตร กล.</c:v>
                </c:pt>
                <c:pt idx="5">
                  <c:v>-หลักสูตร ทป.</c:v>
                </c:pt>
                <c:pt idx="6">
                  <c:v>-หลักสูตร พวช.</c:v>
                </c:pt>
                <c:pt idx="7">
                  <c:v>-หลักสูตร พจน.</c:v>
                </c:pt>
                <c:pt idx="8">
                  <c:v>-หลักสูตร นพจ.</c:v>
                </c:pt>
                <c:pt idx="9">
                  <c:v>-หลักสูตร กห.พลเรือน ต่ำกว่าชั้นสัญญาบัตร</c:v>
                </c:pt>
                <c:pt idx="10">
                  <c:v>รวม</c:v>
                </c:pt>
              </c:strCache>
            </c:strRef>
          </c:cat>
          <c:val>
            <c:numRef>
              <c:f>'7.1'!$F$154:$F$164</c:f>
              <c:numCache>
                <c:formatCode>General</c:formatCode>
                <c:ptCount val="11"/>
                <c:pt idx="0">
                  <c:v>100</c:v>
                </c:pt>
                <c:pt idx="1">
                  <c:v>42.519685039370081</c:v>
                </c:pt>
                <c:pt idx="2">
                  <c:v>93.650793650793645</c:v>
                </c:pt>
                <c:pt idx="3">
                  <c:v>93.333333333333329</c:v>
                </c:pt>
                <c:pt idx="4">
                  <c:v>0</c:v>
                </c:pt>
                <c:pt idx="5">
                  <c:v>97.61904761904762</c:v>
                </c:pt>
                <c:pt idx="6">
                  <c:v>0</c:v>
                </c:pt>
                <c:pt idx="7">
                  <c:v>96.031746031746039</c:v>
                </c:pt>
                <c:pt idx="8">
                  <c:v>55.66382460414129</c:v>
                </c:pt>
                <c:pt idx="9">
                  <c:v>100</c:v>
                </c:pt>
                <c:pt idx="10">
                  <c:v>72.316043425814229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C2C-4D4B-8CE8-F4540F17B6A2}"/>
            </c:ext>
          </c:extLst>
        </c:ser>
        <c:ser>
          <c:idx val="3"/>
          <c:order val="3"/>
          <c:tx>
            <c:strRef>
              <c:f>'7.1'!$G$153</c:f>
              <c:strCache>
                <c:ptCount val="1"/>
                <c:pt idx="0">
                  <c:v>งป.64</c:v>
                </c:pt>
              </c:strCache>
            </c:strRef>
          </c:tx>
          <c:invertIfNegative val="0"/>
          <c:dPt>
            <c:idx val="10"/>
            <c:invertIfNegative val="0"/>
            <c:bubble3D val="0"/>
            <c:spPr>
              <a:pattFill prst="pct75">
                <a:fgClr>
                  <a:srgbClr val="8064A2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7-D7DE-4DE0-AD35-225027C2F05C}"/>
              </c:ext>
            </c:extLst>
          </c:dPt>
          <c:cat>
            <c:strRef>
              <c:f>'7.1'!$C$154:$C$164</c:f>
              <c:strCache>
                <c:ptCount val="11"/>
                <c:pt idx="0">
                  <c:v>-หลักสูตร วทร.</c:v>
                </c:pt>
                <c:pt idx="1">
                  <c:v>-หลักสูตร สธ.ทร.</c:v>
                </c:pt>
                <c:pt idx="2">
                  <c:v>-หลักสูตร อส.</c:v>
                </c:pt>
                <c:pt idx="3">
                  <c:v>-หลักสูตร นว.</c:v>
                </c:pt>
                <c:pt idx="4">
                  <c:v>-หลักสูตร กล.</c:v>
                </c:pt>
                <c:pt idx="5">
                  <c:v>-หลักสูตร ทป.</c:v>
                </c:pt>
                <c:pt idx="6">
                  <c:v>-หลักสูตร พวช.</c:v>
                </c:pt>
                <c:pt idx="7">
                  <c:v>-หลักสูตร พจน.</c:v>
                </c:pt>
                <c:pt idx="8">
                  <c:v>-หลักสูตร นพจ.</c:v>
                </c:pt>
                <c:pt idx="9">
                  <c:v>-หลักสูตร กห.พลเรือน ต่ำกว่าชั้นสัญญาบัตร</c:v>
                </c:pt>
                <c:pt idx="10">
                  <c:v>รวม</c:v>
                </c:pt>
              </c:strCache>
            </c:strRef>
          </c:cat>
          <c:val>
            <c:numRef>
              <c:f>'7.1'!$G$154:$G$164</c:f>
              <c:numCache>
                <c:formatCode>0.00</c:formatCode>
                <c:ptCount val="11"/>
                <c:pt idx="0">
                  <c:v>95.744680851063833</c:v>
                </c:pt>
                <c:pt idx="1">
                  <c:v>0</c:v>
                </c:pt>
                <c:pt idx="2">
                  <c:v>100</c:v>
                </c:pt>
                <c:pt idx="3">
                  <c:v>86.666666666666671</c:v>
                </c:pt>
                <c:pt idx="4">
                  <c:v>0</c:v>
                </c:pt>
                <c:pt idx="5">
                  <c:v>94.285714285714278</c:v>
                </c:pt>
                <c:pt idx="6">
                  <c:v>0</c:v>
                </c:pt>
                <c:pt idx="7">
                  <c:v>77.608142493638681</c:v>
                </c:pt>
                <c:pt idx="8">
                  <c:v>0</c:v>
                </c:pt>
                <c:pt idx="9">
                  <c:v>100</c:v>
                </c:pt>
                <c:pt idx="10">
                  <c:v>86.168741355463354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7DE-4DE0-AD35-225027C2F0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9287808"/>
        <c:axId val="119289728"/>
        <c:axId val="0"/>
      </c:bar3DChart>
      <c:catAx>
        <c:axId val="119287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rgbClr val="0000FF"/>
                    </a:solidFill>
                    <a:latin typeface="TH SarabunPSK" pitchFamily="34" charset="-34"/>
                    <a:cs typeface="TH SarabunPSK" pitchFamily="34" charset="-34"/>
                  </a:defRPr>
                </a:pPr>
                <a:r>
                  <a:rPr lang="th-TH" sz="1400">
                    <a:solidFill>
                      <a:srgbClr val="0000FF"/>
                    </a:solidFill>
                    <a:latin typeface="TH SarabunPSK" pitchFamily="34" charset="-34"/>
                    <a:cs typeface="TH SarabunPSK" pitchFamily="34" charset="-34"/>
                  </a:rPr>
                  <a:t>หลักสูตรพัฒนากำลังพลของ ทร.</a:t>
                </a:r>
              </a:p>
            </c:rich>
          </c:tx>
          <c:layout>
            <c:manualLayout>
              <c:xMode val="edge"/>
              <c:yMode val="edge"/>
              <c:x val="0.43123015013500188"/>
              <c:y val="0.908294695834997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latin typeface="TH SarabunPSK" pitchFamily="34" charset="-34"/>
                <a:cs typeface="TH SarabunPSK" pitchFamily="34" charset="-34"/>
              </a:defRPr>
            </a:pPr>
            <a:endParaRPr lang="th-TH"/>
          </a:p>
        </c:txPr>
        <c:crossAx val="119289728"/>
        <c:crosses val="autoZero"/>
        <c:auto val="1"/>
        <c:lblAlgn val="ctr"/>
        <c:lblOffset val="100"/>
        <c:noMultiLvlLbl val="0"/>
      </c:catAx>
      <c:valAx>
        <c:axId val="1192897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>
                    <a:latin typeface="TH SarabunPSK" pitchFamily="34" charset="-34"/>
                    <a:cs typeface="TH SarabunPSK" pitchFamily="34" charset="-34"/>
                  </a:defRPr>
                </a:pPr>
                <a:r>
                  <a:rPr lang="th-TH">
                    <a:latin typeface="TH SarabunPSK" pitchFamily="34" charset="-34"/>
                    <a:cs typeface="TH SarabunPSK" pitchFamily="34" charset="-34"/>
                  </a:rPr>
                  <a:t>ร้อยละของจำนวนผู้ที่มีผลการเรียนอยู่ในระดับดีขึ้นไป</a:t>
                </a:r>
              </a:p>
            </c:rich>
          </c:tx>
          <c:layout>
            <c:manualLayout>
              <c:xMode val="edge"/>
              <c:yMode val="edge"/>
              <c:x val="3.7424154359102811E-2"/>
              <c:y val="0.1667927048447766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>
                <a:latin typeface="TH SarabunPSK" pitchFamily="34" charset="-34"/>
                <a:cs typeface="TH SarabunPSK" pitchFamily="34" charset="-34"/>
              </a:defRPr>
            </a:pPr>
            <a:endParaRPr lang="th-TH"/>
          </a:p>
        </c:txPr>
        <c:crossAx val="119287808"/>
        <c:crosses val="autoZero"/>
        <c:crossBetween val="between"/>
      </c:valAx>
    </c:plotArea>
    <c:legend>
      <c:legendPos val="r"/>
      <c:overlay val="0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1400" b="1">
              <a:ln>
                <a:noFill/>
              </a:ln>
              <a:latin typeface="TH SarabunPSK" pitchFamily="34" charset="-34"/>
              <a:cs typeface="TH SarabunPSK" pitchFamily="34" charset="-34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/>
              <a:t>7.1 จำนวนผู้ย้ายออก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'7.3'!$C$542</c:f>
              <c:strCache>
                <c:ptCount val="1"/>
                <c:pt idx="0">
                  <c:v>7.1 จำนวนผู้ย้ายออก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'7.3'!$D$541:$G$541</c:f>
              <c:strCache>
                <c:ptCount val="4"/>
                <c:pt idx="0">
                  <c:v>งป.61</c:v>
                </c:pt>
                <c:pt idx="1">
                  <c:v>งป.62</c:v>
                </c:pt>
                <c:pt idx="2">
                  <c:v>งป.63</c:v>
                </c:pt>
                <c:pt idx="3">
                  <c:v>งป.64</c:v>
                </c:pt>
              </c:strCache>
            </c:strRef>
          </c:cat>
          <c:val>
            <c:numRef>
              <c:f>'7.3'!$D$542:$G$542</c:f>
              <c:numCache>
                <c:formatCode>0</c:formatCode>
                <c:ptCount val="4"/>
                <c:pt idx="0">
                  <c:v>65</c:v>
                </c:pt>
                <c:pt idx="1">
                  <c:v>85</c:v>
                </c:pt>
                <c:pt idx="2">
                  <c:v>46</c:v>
                </c:pt>
                <c:pt idx="3" formatCode="General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59-4D39-A02F-864DEC12C743}"/>
            </c:ext>
          </c:extLst>
        </c:ser>
        <c:ser>
          <c:idx val="1"/>
          <c:order val="1"/>
          <c:tx>
            <c:strRef>
              <c:f>'7.3'!$C$543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'7.3'!$D$541:$G$541</c:f>
              <c:strCache>
                <c:ptCount val="4"/>
                <c:pt idx="0">
                  <c:v>งป.61</c:v>
                </c:pt>
                <c:pt idx="1">
                  <c:v>งป.62</c:v>
                </c:pt>
                <c:pt idx="2">
                  <c:v>งป.63</c:v>
                </c:pt>
                <c:pt idx="3">
                  <c:v>งป.64</c:v>
                </c:pt>
              </c:strCache>
            </c:strRef>
          </c:cat>
          <c:val>
            <c:numRef>
              <c:f>'7.3'!$D$543:$G$543</c:f>
              <c:numCache>
                <c:formatCode>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0759-4D39-A02F-864DEC12C74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21672832"/>
        <c:axId val="121674752"/>
        <c:axId val="0"/>
      </c:bar3DChart>
      <c:catAx>
        <c:axId val="121672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th-TH" sz="1200"/>
                  <a:t>ปีงบประมาณ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100" b="1"/>
            </a:pPr>
            <a:endParaRPr lang="th-TH"/>
          </a:p>
        </c:txPr>
        <c:crossAx val="121674752"/>
        <c:crosses val="autoZero"/>
        <c:auto val="1"/>
        <c:lblAlgn val="ctr"/>
        <c:lblOffset val="100"/>
        <c:noMultiLvlLbl val="0"/>
      </c:catAx>
      <c:valAx>
        <c:axId val="1216747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th-TH" sz="1200"/>
                  <a:t>จำนวนกำลังพลย้ายออก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100" b="1"/>
            </a:pPr>
            <a:endParaRPr lang="th-TH"/>
          </a:p>
        </c:txPr>
        <c:crossAx val="121672832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2">
        <a:lumMod val="20000"/>
        <a:lumOff val="80000"/>
      </a:schemeClr>
    </a:solidFill>
  </c:spPr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'7.3'!$C$548</c:f>
              <c:strCache>
                <c:ptCount val="1"/>
                <c:pt idx="0">
                  <c:v>7.2 จำนวนผู้ย้ายเข้า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'7.3'!$D$547:$G$547</c:f>
              <c:strCache>
                <c:ptCount val="4"/>
                <c:pt idx="0">
                  <c:v>งป.61</c:v>
                </c:pt>
                <c:pt idx="1">
                  <c:v>งป.62</c:v>
                </c:pt>
                <c:pt idx="2">
                  <c:v>งป.63</c:v>
                </c:pt>
                <c:pt idx="3">
                  <c:v>งป.64</c:v>
                </c:pt>
              </c:strCache>
            </c:strRef>
          </c:cat>
          <c:val>
            <c:numRef>
              <c:f>'7.3'!$D$548:$G$548</c:f>
              <c:numCache>
                <c:formatCode>0</c:formatCode>
                <c:ptCount val="4"/>
                <c:pt idx="0">
                  <c:v>21</c:v>
                </c:pt>
                <c:pt idx="1">
                  <c:v>162</c:v>
                </c:pt>
                <c:pt idx="2">
                  <c:v>106</c:v>
                </c:pt>
                <c:pt idx="3" formatCode="General">
                  <c:v>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59-4987-A143-F1EB28A2DA8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21695232"/>
        <c:axId val="122378496"/>
        <c:axId val="0"/>
      </c:bar3DChart>
      <c:catAx>
        <c:axId val="121695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th-TH" sz="1200"/>
                  <a:t>ปีงบประมาณ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th-TH"/>
          </a:p>
        </c:txPr>
        <c:crossAx val="122378496"/>
        <c:crosses val="autoZero"/>
        <c:auto val="1"/>
        <c:lblAlgn val="ctr"/>
        <c:lblOffset val="100"/>
        <c:noMultiLvlLbl val="0"/>
      </c:catAx>
      <c:valAx>
        <c:axId val="1223784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th-TH" sz="1200"/>
                  <a:t>จำนวนกำลังพลย้ายเข้า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th-TH"/>
          </a:p>
        </c:txPr>
        <c:crossAx val="121695232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6">
        <a:lumMod val="20000"/>
        <a:lumOff val="80000"/>
      </a:schemeClr>
    </a:solidFill>
  </c:spPr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/>
              <a:t>5.2 ร้อยละของจำนวนกำลังพลที่ได้รับการบรรจุจำแนกตามสายวิทยากร ยศ.ทร.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'7.3'!$D$416</c:f>
              <c:strCache>
                <c:ptCount val="1"/>
                <c:pt idx="0">
                  <c:v>งป.61</c:v>
                </c:pt>
              </c:strCache>
            </c:strRef>
          </c:tx>
          <c:invertIfNegative val="0"/>
          <c:dPt>
            <c:idx val="5"/>
            <c:invertIfNegative val="0"/>
            <c:bubble3D val="0"/>
            <c:spPr>
              <a:pattFill prst="dkUpDiag">
                <a:fgClr>
                  <a:srgbClr val="0033CC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1-D1DA-4A98-AA83-520406012DA8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'7.3'!$C$417:$C$422</c:f>
              <c:strCache>
                <c:ptCount val="6"/>
                <c:pt idx="0">
                  <c:v>น.อ.พิเศษ</c:v>
                </c:pt>
                <c:pt idx="1">
                  <c:v>น.อ.</c:v>
                </c:pt>
                <c:pt idx="2">
                  <c:v>น.ท.</c:v>
                </c:pt>
                <c:pt idx="3">
                  <c:v>น.ต.</c:v>
                </c:pt>
                <c:pt idx="4">
                  <c:v>ร.ต.-ร.อ.</c:v>
                </c:pt>
                <c:pt idx="5">
                  <c:v>รวม</c:v>
                </c:pt>
              </c:strCache>
            </c:strRef>
          </c:cat>
          <c:val>
            <c:numRef>
              <c:f>'7.3'!$D$417:$D$422</c:f>
              <c:numCache>
                <c:formatCode>0.00</c:formatCode>
                <c:ptCount val="6"/>
                <c:pt idx="0">
                  <c:v>33.333333333333329</c:v>
                </c:pt>
                <c:pt idx="1">
                  <c:v>233.33333333333334</c:v>
                </c:pt>
                <c:pt idx="2">
                  <c:v>138.0952380952381</c:v>
                </c:pt>
                <c:pt idx="3">
                  <c:v>22.857142857142858</c:v>
                </c:pt>
                <c:pt idx="4">
                  <c:v>164.28571428571428</c:v>
                </c:pt>
                <c:pt idx="5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DA-4A98-AA83-520406012DA8}"/>
            </c:ext>
          </c:extLst>
        </c:ser>
        <c:ser>
          <c:idx val="1"/>
          <c:order val="1"/>
          <c:tx>
            <c:strRef>
              <c:f>'7.3'!$E$416</c:f>
              <c:strCache>
                <c:ptCount val="1"/>
                <c:pt idx="0">
                  <c:v>งป.62</c:v>
                </c:pt>
              </c:strCache>
            </c:strRef>
          </c:tx>
          <c:invertIfNegative val="0"/>
          <c:dPt>
            <c:idx val="5"/>
            <c:invertIfNegative val="0"/>
            <c:bubble3D val="0"/>
            <c:spPr>
              <a:pattFill prst="dkUpDiag">
                <a:fgClr>
                  <a:schemeClr val="accent2">
                    <a:lumMod val="75000"/>
                  </a:schemeClr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4-D1DA-4A98-AA83-520406012DA8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'7.3'!$C$417:$C$422</c:f>
              <c:strCache>
                <c:ptCount val="6"/>
                <c:pt idx="0">
                  <c:v>น.อ.พิเศษ</c:v>
                </c:pt>
                <c:pt idx="1">
                  <c:v>น.อ.</c:v>
                </c:pt>
                <c:pt idx="2">
                  <c:v>น.ท.</c:v>
                </c:pt>
                <c:pt idx="3">
                  <c:v>น.ต.</c:v>
                </c:pt>
                <c:pt idx="4">
                  <c:v>ร.ต.-ร.อ.</c:v>
                </c:pt>
                <c:pt idx="5">
                  <c:v>รวม</c:v>
                </c:pt>
              </c:strCache>
            </c:strRef>
          </c:cat>
          <c:val>
            <c:numRef>
              <c:f>'7.3'!$E$417:$E$422</c:f>
              <c:numCache>
                <c:formatCode>0.00</c:formatCode>
                <c:ptCount val="6"/>
                <c:pt idx="0">
                  <c:v>33.333333333333329</c:v>
                </c:pt>
                <c:pt idx="1">
                  <c:v>244.44444444444446</c:v>
                </c:pt>
                <c:pt idx="2">
                  <c:v>128.57142857142858</c:v>
                </c:pt>
                <c:pt idx="3">
                  <c:v>22.857142857142858</c:v>
                </c:pt>
                <c:pt idx="4">
                  <c:v>171.42857142857142</c:v>
                </c:pt>
                <c:pt idx="5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1DA-4A98-AA83-520406012DA8}"/>
            </c:ext>
          </c:extLst>
        </c:ser>
        <c:ser>
          <c:idx val="2"/>
          <c:order val="2"/>
          <c:tx>
            <c:strRef>
              <c:f>'7.3'!$F$416</c:f>
              <c:strCache>
                <c:ptCount val="1"/>
                <c:pt idx="0">
                  <c:v>งป.63</c:v>
                </c:pt>
              </c:strCache>
            </c:strRef>
          </c:tx>
          <c:invertIfNegative val="0"/>
          <c:dPt>
            <c:idx val="5"/>
            <c:invertIfNegative val="0"/>
            <c:bubble3D val="0"/>
            <c:spPr>
              <a:pattFill prst="dkUpDiag">
                <a:fgClr>
                  <a:srgbClr val="92D050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7-D1DA-4A98-AA83-520406012DA8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'7.3'!$C$417:$C$422</c:f>
              <c:strCache>
                <c:ptCount val="6"/>
                <c:pt idx="0">
                  <c:v>น.อ.พิเศษ</c:v>
                </c:pt>
                <c:pt idx="1">
                  <c:v>น.อ.</c:v>
                </c:pt>
                <c:pt idx="2">
                  <c:v>น.ท.</c:v>
                </c:pt>
                <c:pt idx="3">
                  <c:v>น.ต.</c:v>
                </c:pt>
                <c:pt idx="4">
                  <c:v>ร.ต.-ร.อ.</c:v>
                </c:pt>
                <c:pt idx="5">
                  <c:v>รวม</c:v>
                </c:pt>
              </c:strCache>
            </c:strRef>
          </c:cat>
          <c:val>
            <c:numRef>
              <c:f>'7.3'!$F$417:$F$422</c:f>
              <c:numCache>
                <c:formatCode>0.00</c:formatCode>
                <c:ptCount val="6"/>
                <c:pt idx="0">
                  <c:v>66.666666666666657</c:v>
                </c:pt>
                <c:pt idx="1">
                  <c:v>277.77777777777777</c:v>
                </c:pt>
                <c:pt idx="2">
                  <c:v>123.80952380952381</c:v>
                </c:pt>
                <c:pt idx="3">
                  <c:v>17.142857142857142</c:v>
                </c:pt>
                <c:pt idx="4">
                  <c:v>200</c:v>
                </c:pt>
                <c:pt idx="5">
                  <c:v>106.09756097560977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1DA-4A98-AA83-520406012DA8}"/>
            </c:ext>
          </c:extLst>
        </c:ser>
        <c:ser>
          <c:idx val="3"/>
          <c:order val="3"/>
          <c:tx>
            <c:strRef>
              <c:f>'7.3'!$G$416</c:f>
              <c:strCache>
                <c:ptCount val="1"/>
                <c:pt idx="0">
                  <c:v>งป.64</c:v>
                </c:pt>
              </c:strCache>
            </c:strRef>
          </c:tx>
          <c:spPr>
            <a:solidFill>
              <a:srgbClr val="8064A2"/>
            </a:solidFill>
          </c:spPr>
          <c:invertIfNegative val="0"/>
          <c:dPt>
            <c:idx val="5"/>
            <c:invertIfNegative val="0"/>
            <c:bubble3D val="0"/>
            <c:spPr>
              <a:pattFill prst="dkUpDiag">
                <a:fgClr>
                  <a:srgbClr val="8064A2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7-7F66-4378-B653-A5421E11FCD6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'7.3'!$C$417:$C$422</c:f>
              <c:strCache>
                <c:ptCount val="6"/>
                <c:pt idx="0">
                  <c:v>น.อ.พิเศษ</c:v>
                </c:pt>
                <c:pt idx="1">
                  <c:v>น.อ.</c:v>
                </c:pt>
                <c:pt idx="2">
                  <c:v>น.ท.</c:v>
                </c:pt>
                <c:pt idx="3">
                  <c:v>น.ต.</c:v>
                </c:pt>
                <c:pt idx="4">
                  <c:v>ร.ต.-ร.อ.</c:v>
                </c:pt>
                <c:pt idx="5">
                  <c:v>รวม</c:v>
                </c:pt>
              </c:strCache>
            </c:strRef>
          </c:cat>
          <c:val>
            <c:numRef>
              <c:f>'7.3'!$G$417:$G$422</c:f>
              <c:numCache>
                <c:formatCode>0.00</c:formatCode>
                <c:ptCount val="6"/>
                <c:pt idx="0">
                  <c:v>383.33333333333337</c:v>
                </c:pt>
                <c:pt idx="1">
                  <c:v>264.28571428571428</c:v>
                </c:pt>
                <c:pt idx="2">
                  <c:v>142.5</c:v>
                </c:pt>
                <c:pt idx="3">
                  <c:v>22.222222222222221</c:v>
                </c:pt>
                <c:pt idx="4">
                  <c:v>113.1578947368421</c:v>
                </c:pt>
                <c:pt idx="5">
                  <c:v>108.07453416149069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F66-4378-B653-A5421E11FCD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-25"/>
        <c:axId val="122436608"/>
        <c:axId val="122446976"/>
      </c:barChart>
      <c:catAx>
        <c:axId val="122436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th-TH" sz="1200"/>
                  <a:t>กลุ่มชั้นยศ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th-TH"/>
          </a:p>
        </c:txPr>
        <c:crossAx val="122446976"/>
        <c:crosses val="autoZero"/>
        <c:auto val="1"/>
        <c:lblAlgn val="ctr"/>
        <c:lblOffset val="100"/>
        <c:noMultiLvlLbl val="0"/>
      </c:catAx>
      <c:valAx>
        <c:axId val="1224469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th-TH" sz="1200"/>
                  <a:t>ร้อยละของจำนวนกำลังพลที่ได้รับการบรรจุ
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b="1"/>
            </a:pPr>
            <a:endParaRPr lang="th-TH"/>
          </a:p>
        </c:txPr>
        <c:crossAx val="12243660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400" b="1"/>
          </a:pPr>
          <a:endParaRPr lang="th-TH"/>
        </a:p>
      </c:txPr>
    </c:legend>
    <c:plotVisOnly val="1"/>
    <c:dispBlanksAs val="gap"/>
    <c:showDLblsOverMax val="0"/>
  </c:chart>
  <c:spPr>
    <a:solidFill>
      <a:schemeClr val="accent3">
        <a:lumMod val="20000"/>
        <a:lumOff val="80000"/>
      </a:schemeClr>
    </a:solidFill>
  </c:spPr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'7.3'!$C$511</c:f>
              <c:strCache>
                <c:ptCount val="1"/>
                <c:pt idx="0">
                  <c:v>6.1 จำนวนครั้งในการจัดกิจกรรม 5 ส. 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'7.3'!$D$510:$G$510</c:f>
              <c:strCache>
                <c:ptCount val="4"/>
                <c:pt idx="0">
                  <c:v>งป.61</c:v>
                </c:pt>
                <c:pt idx="1">
                  <c:v>งป.62</c:v>
                </c:pt>
                <c:pt idx="2">
                  <c:v>งป.63</c:v>
                </c:pt>
                <c:pt idx="3">
                  <c:v>งป.64</c:v>
                </c:pt>
              </c:strCache>
            </c:strRef>
          </c:cat>
          <c:val>
            <c:numRef>
              <c:f>'7.3'!$D$511:$G$511</c:f>
              <c:numCache>
                <c:formatCode>0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 formatCode="General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6C-4BBF-8551-592216B2168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22485760"/>
        <c:axId val="122484224"/>
        <c:axId val="0"/>
      </c:bar3DChart>
      <c:catAx>
        <c:axId val="122485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ปีงบประมาณ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th-TH"/>
          </a:p>
        </c:txPr>
        <c:crossAx val="122484224"/>
        <c:crosses val="autoZero"/>
        <c:auto val="1"/>
        <c:lblAlgn val="ctr"/>
        <c:lblOffset val="100"/>
        <c:noMultiLvlLbl val="0"/>
      </c:catAx>
      <c:valAx>
        <c:axId val="1224842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th-TH" sz="1200"/>
                  <a:t>จำนวนครั้งในการจัด 5 ส.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th-TH"/>
          </a:p>
        </c:txPr>
        <c:crossAx val="12248576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'7.3'!$C$521</c:f>
              <c:strCache>
                <c:ptCount val="1"/>
                <c:pt idx="0">
                  <c:v>6.2 ร้อยละของจำนวนผู้ที่ได้รับการสงเคราะห์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'7.3'!$D$520:$G$520</c:f>
              <c:strCache>
                <c:ptCount val="4"/>
                <c:pt idx="0">
                  <c:v>งป.61</c:v>
                </c:pt>
                <c:pt idx="1">
                  <c:v>งป.62</c:v>
                </c:pt>
                <c:pt idx="2">
                  <c:v>งป.63</c:v>
                </c:pt>
                <c:pt idx="3">
                  <c:v>งป.64</c:v>
                </c:pt>
              </c:strCache>
            </c:strRef>
          </c:cat>
          <c:val>
            <c:numRef>
              <c:f>'7.3'!$D$521:$G$521</c:f>
              <c:numCache>
                <c:formatCode>0</c:formatCode>
                <c:ptCount val="4"/>
                <c:pt idx="0">
                  <c:v>100</c:v>
                </c:pt>
                <c:pt idx="1">
                  <c:v>100</c:v>
                </c:pt>
                <c:pt idx="2" formatCode="0.00">
                  <c:v>50.5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8A-42C0-B47F-0D367FC677F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22209024"/>
        <c:axId val="122212352"/>
        <c:axId val="0"/>
      </c:bar3DChart>
      <c:catAx>
        <c:axId val="122209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ปีงบประมาณ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th-TH"/>
          </a:p>
        </c:txPr>
        <c:crossAx val="122212352"/>
        <c:crosses val="autoZero"/>
        <c:auto val="1"/>
        <c:lblAlgn val="ctr"/>
        <c:lblOffset val="100"/>
        <c:noMultiLvlLbl val="0"/>
      </c:catAx>
      <c:valAx>
        <c:axId val="1222123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th-TH" sz="1200"/>
                  <a:t>ร้อยละของจำนวนผู้ได้รับสงเคราะห์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th-TH"/>
          </a:p>
        </c:txPr>
        <c:crossAx val="12220902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/>
              <a:t> 8.1 ร้อยละของจำนวนบุคลากรหลักที่ได้รับการพัฒนา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'7.3'!$D$602</c:f>
              <c:strCache>
                <c:ptCount val="1"/>
                <c:pt idx="0">
                  <c:v>งป.61</c:v>
                </c:pt>
              </c:strCache>
            </c:strRef>
          </c:tx>
          <c:invertIfNegative val="0"/>
          <c:dPt>
            <c:idx val="7"/>
            <c:invertIfNegative val="0"/>
            <c:bubble3D val="0"/>
            <c:spPr>
              <a:pattFill prst="lgCheck">
                <a:fgClr>
                  <a:schemeClr val="accent1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7-B45D-4100-B408-1663CEDC57CD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'7.3'!$C$603:$C$610</c:f>
              <c:strCache>
                <c:ptCount val="8"/>
                <c:pt idx="0">
                  <c:v>-ครู รร.ชุมพลฯ</c:v>
                </c:pt>
                <c:pt idx="1">
                  <c:v>-อาจารย์ ฝวก.ฯ</c:v>
                </c:pt>
                <c:pt idx="2">
                  <c:v>-อาจารย์ ศภษ.ฯ</c:v>
                </c:pt>
                <c:pt idx="3">
                  <c:v>-อนุศาสนาจารย์</c:v>
                </c:pt>
                <c:pt idx="4">
                  <c:v>-นักวิจัย</c:v>
                </c:pt>
                <c:pt idx="5">
                  <c:v>-ข้าราชการสาย  กปศ.ฯ</c:v>
                </c:pt>
                <c:pt idx="6">
                  <c:v>-ข้าราชการ กปภ.ฯ   </c:v>
                </c:pt>
                <c:pt idx="7">
                  <c:v>รวม</c:v>
                </c:pt>
              </c:strCache>
            </c:strRef>
          </c:cat>
          <c:val>
            <c:numRef>
              <c:f>'7.3'!$D$603:$D$610</c:f>
              <c:numCache>
                <c:formatCode>0</c:formatCode>
                <c:ptCount val="8"/>
                <c:pt idx="0">
                  <c:v>98.319327731092429</c:v>
                </c:pt>
                <c:pt idx="1">
                  <c:v>100</c:v>
                </c:pt>
                <c:pt idx="2">
                  <c:v>91.666666666666657</c:v>
                </c:pt>
                <c:pt idx="3">
                  <c:v>50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96.728971962616825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F0-4EEB-8712-DDF6F9AF62EF}"/>
            </c:ext>
          </c:extLst>
        </c:ser>
        <c:ser>
          <c:idx val="1"/>
          <c:order val="1"/>
          <c:tx>
            <c:strRef>
              <c:f>'7.3'!$E$602</c:f>
              <c:strCache>
                <c:ptCount val="1"/>
                <c:pt idx="0">
                  <c:v>งป.62</c:v>
                </c:pt>
              </c:strCache>
            </c:strRef>
          </c:tx>
          <c:invertIfNegative val="0"/>
          <c:dPt>
            <c:idx val="7"/>
            <c:invertIfNegative val="0"/>
            <c:bubble3D val="0"/>
            <c:spPr>
              <a:pattFill prst="lgCheck">
                <a:fgClr>
                  <a:schemeClr val="accent2">
                    <a:lumMod val="50000"/>
                  </a:schemeClr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8-B45D-4100-B408-1663CEDC57CD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'7.3'!$C$603:$C$610</c:f>
              <c:strCache>
                <c:ptCount val="8"/>
                <c:pt idx="0">
                  <c:v>-ครู รร.ชุมพลฯ</c:v>
                </c:pt>
                <c:pt idx="1">
                  <c:v>-อาจารย์ ฝวก.ฯ</c:v>
                </c:pt>
                <c:pt idx="2">
                  <c:v>-อาจารย์ ศภษ.ฯ</c:v>
                </c:pt>
                <c:pt idx="3">
                  <c:v>-อนุศาสนาจารย์</c:v>
                </c:pt>
                <c:pt idx="4">
                  <c:v>-นักวิจัย</c:v>
                </c:pt>
                <c:pt idx="5">
                  <c:v>-ข้าราชการสาย  กปศ.ฯ</c:v>
                </c:pt>
                <c:pt idx="6">
                  <c:v>-ข้าราชการ กปภ.ฯ   </c:v>
                </c:pt>
                <c:pt idx="7">
                  <c:v>รวม</c:v>
                </c:pt>
              </c:strCache>
            </c:strRef>
          </c:cat>
          <c:val>
            <c:numRef>
              <c:f>'7.3'!$E$603:$E$610</c:f>
              <c:numCache>
                <c:formatCode>0</c:formatCode>
                <c:ptCount val="8"/>
                <c:pt idx="0">
                  <c:v>100</c:v>
                </c:pt>
                <c:pt idx="1">
                  <c:v>100</c:v>
                </c:pt>
                <c:pt idx="2">
                  <c:v>91.666666666666657</c:v>
                </c:pt>
                <c:pt idx="3">
                  <c:v>50</c:v>
                </c:pt>
                <c:pt idx="4">
                  <c:v>100</c:v>
                </c:pt>
                <c:pt idx="5">
                  <c:v>28.000000000000004</c:v>
                </c:pt>
                <c:pt idx="6">
                  <c:v>100</c:v>
                </c:pt>
                <c:pt idx="7">
                  <c:v>89.49771689497716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DF0-4EEB-8712-DDF6F9AF62EF}"/>
            </c:ext>
          </c:extLst>
        </c:ser>
        <c:ser>
          <c:idx val="2"/>
          <c:order val="2"/>
          <c:tx>
            <c:strRef>
              <c:f>'7.3'!$F$602</c:f>
              <c:strCache>
                <c:ptCount val="1"/>
                <c:pt idx="0">
                  <c:v>งป.63</c:v>
                </c:pt>
              </c:strCache>
            </c:strRef>
          </c:tx>
          <c:invertIfNegative val="0"/>
          <c:dPt>
            <c:idx val="7"/>
            <c:invertIfNegative val="0"/>
            <c:bubble3D val="0"/>
            <c:spPr>
              <a:pattFill prst="lgCheck">
                <a:fgClr>
                  <a:schemeClr val="accent3">
                    <a:lumMod val="50000"/>
                  </a:schemeClr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9-B45D-4100-B408-1663CEDC57CD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'7.3'!$C$603:$C$610</c:f>
              <c:strCache>
                <c:ptCount val="8"/>
                <c:pt idx="0">
                  <c:v>-ครู รร.ชุมพลฯ</c:v>
                </c:pt>
                <c:pt idx="1">
                  <c:v>-อาจารย์ ฝวก.ฯ</c:v>
                </c:pt>
                <c:pt idx="2">
                  <c:v>-อาจารย์ ศภษ.ฯ</c:v>
                </c:pt>
                <c:pt idx="3">
                  <c:v>-อนุศาสนาจารย์</c:v>
                </c:pt>
                <c:pt idx="4">
                  <c:v>-นักวิจัย</c:v>
                </c:pt>
                <c:pt idx="5">
                  <c:v>-ข้าราชการสาย  กปศ.ฯ</c:v>
                </c:pt>
                <c:pt idx="6">
                  <c:v>-ข้าราชการ กปภ.ฯ   </c:v>
                </c:pt>
                <c:pt idx="7">
                  <c:v>รวม</c:v>
                </c:pt>
              </c:strCache>
            </c:strRef>
          </c:cat>
          <c:val>
            <c:numRef>
              <c:f>'7.3'!$F$603:$F$610</c:f>
              <c:numCache>
                <c:formatCode>0</c:formatCode>
                <c:ptCount val="8"/>
                <c:pt idx="0">
                  <c:v>100</c:v>
                </c:pt>
                <c:pt idx="1">
                  <c:v>100</c:v>
                </c:pt>
                <c:pt idx="2">
                  <c:v>63.636363636363633</c:v>
                </c:pt>
                <c:pt idx="3">
                  <c:v>41.666666666666671</c:v>
                </c:pt>
                <c:pt idx="4">
                  <c:v>0</c:v>
                </c:pt>
                <c:pt idx="5">
                  <c:v>0</c:v>
                </c:pt>
                <c:pt idx="6">
                  <c:v>100</c:v>
                </c:pt>
                <c:pt idx="7">
                  <c:v>96.728971962616825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DF0-4EEB-8712-DDF6F9AF62EF}"/>
            </c:ext>
          </c:extLst>
        </c:ser>
        <c:ser>
          <c:idx val="3"/>
          <c:order val="3"/>
          <c:tx>
            <c:strRef>
              <c:f>'7.3'!$G$602</c:f>
              <c:strCache>
                <c:ptCount val="1"/>
                <c:pt idx="0">
                  <c:v>งป.64</c:v>
                </c:pt>
              </c:strCache>
            </c:strRef>
          </c:tx>
          <c:invertIfNegative val="0"/>
          <c:dPt>
            <c:idx val="7"/>
            <c:invertIfNegative val="0"/>
            <c:bubble3D val="0"/>
            <c:spPr>
              <a:pattFill prst="lgCheck">
                <a:fgClr>
                  <a:schemeClr val="accent4">
                    <a:lumMod val="75000"/>
                  </a:schemeClr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A-B45D-4100-B408-1663CEDC57CD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'7.3'!$C$603:$C$610</c:f>
              <c:strCache>
                <c:ptCount val="8"/>
                <c:pt idx="0">
                  <c:v>-ครู รร.ชุมพลฯ</c:v>
                </c:pt>
                <c:pt idx="1">
                  <c:v>-อาจารย์ ฝวก.ฯ</c:v>
                </c:pt>
                <c:pt idx="2">
                  <c:v>-อาจารย์ ศภษ.ฯ</c:v>
                </c:pt>
                <c:pt idx="3">
                  <c:v>-อนุศาสนาจารย์</c:v>
                </c:pt>
                <c:pt idx="4">
                  <c:v>-นักวิจัย</c:v>
                </c:pt>
                <c:pt idx="5">
                  <c:v>-ข้าราชการสาย  กปศ.ฯ</c:v>
                </c:pt>
                <c:pt idx="6">
                  <c:v>-ข้าราชการ กปภ.ฯ   </c:v>
                </c:pt>
                <c:pt idx="7">
                  <c:v>รวม</c:v>
                </c:pt>
              </c:strCache>
            </c:strRef>
          </c:cat>
          <c:val>
            <c:numRef>
              <c:f>'7.3'!$G$603:$G$610</c:f>
              <c:numCache>
                <c:formatCode>0</c:formatCode>
                <c:ptCount val="8"/>
                <c:pt idx="0">
                  <c:v>100</c:v>
                </c:pt>
                <c:pt idx="1">
                  <c:v>100</c:v>
                </c:pt>
                <c:pt idx="2">
                  <c:v>70</c:v>
                </c:pt>
                <c:pt idx="3">
                  <c:v>0</c:v>
                </c:pt>
                <c:pt idx="4">
                  <c:v>83.333333333333343</c:v>
                </c:pt>
                <c:pt idx="5">
                  <c:v>0</c:v>
                </c:pt>
                <c:pt idx="6">
                  <c:v>100</c:v>
                </c:pt>
                <c:pt idx="7">
                  <c:v>85.34482758620689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63-439D-BC52-6BF04FE113B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22275712"/>
        <c:axId val="122281984"/>
        <c:axId val="0"/>
      </c:bar3DChart>
      <c:catAx>
        <c:axId val="122275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th-TH" sz="1200"/>
                  <a:t>กลุ่มบุคลากรหลัก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100" b="1"/>
            </a:pPr>
            <a:endParaRPr lang="th-TH"/>
          </a:p>
        </c:txPr>
        <c:crossAx val="122281984"/>
        <c:crosses val="autoZero"/>
        <c:auto val="1"/>
        <c:lblAlgn val="ctr"/>
        <c:lblOffset val="100"/>
        <c:noMultiLvlLbl val="0"/>
      </c:catAx>
      <c:valAx>
        <c:axId val="1222819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th-TH" sz="1200"/>
                  <a:t> ร้อยละของจำนวนบุคลากรหลักที่ได้รับการพัฒนา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th-TH"/>
          </a:p>
        </c:txPr>
        <c:crossAx val="122275712"/>
        <c:crosses val="autoZero"/>
        <c:crossBetween val="between"/>
      </c:valAx>
    </c:plotArea>
    <c:legend>
      <c:legendPos val="r"/>
      <c:overlay val="0"/>
      <c:spPr>
        <a:ln>
          <a:solidFill>
            <a:srgbClr val="000066"/>
          </a:solidFill>
        </a:ln>
      </c:spPr>
      <c:txPr>
        <a:bodyPr/>
        <a:lstStyle/>
        <a:p>
          <a:pPr>
            <a:defRPr sz="1200" b="1"/>
          </a:pPr>
          <a:endParaRPr lang="th-TH"/>
        </a:p>
      </c:txPr>
    </c:legend>
    <c:plotVisOnly val="1"/>
    <c:dispBlanksAs val="gap"/>
    <c:showDLblsOverMax val="0"/>
  </c:chart>
  <c:spPr>
    <a:solidFill>
      <a:srgbClr val="FFE1E1"/>
    </a:solidFill>
  </c:spPr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14"/>
    </mc:Choice>
    <mc:Fallback>
      <c:style val="14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'7.3'!$C$697</c:f>
              <c:strCache>
                <c:ptCount val="1"/>
                <c:pt idx="0">
                  <c:v>8.5 ร้อยละของจำนวนกำลังพลของ ยศ.ทร.ที่สอบเลื่อนฐานะได้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'7.3'!$D$696:$G$696</c:f>
              <c:strCache>
                <c:ptCount val="4"/>
                <c:pt idx="0">
                  <c:v>งป.61</c:v>
                </c:pt>
                <c:pt idx="1">
                  <c:v>งป.62</c:v>
                </c:pt>
                <c:pt idx="2">
                  <c:v>งป.63</c:v>
                </c:pt>
                <c:pt idx="3">
                  <c:v>งป.64</c:v>
                </c:pt>
              </c:strCache>
            </c:strRef>
          </c:cat>
          <c:val>
            <c:numRef>
              <c:f>'7.3'!$D$697:$G$697</c:f>
              <c:numCache>
                <c:formatCode>#,##0.00</c:formatCode>
                <c:ptCount val="4"/>
                <c:pt idx="0">
                  <c:v>26.582278481012654</c:v>
                </c:pt>
                <c:pt idx="1">
                  <c:v>25.396825396825395</c:v>
                </c:pt>
                <c:pt idx="2">
                  <c:v>25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2D-4F97-A9D8-A6127CD5A27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2306560"/>
        <c:axId val="122309632"/>
      </c:barChart>
      <c:catAx>
        <c:axId val="122306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th-TH" sz="1200"/>
                  <a:t>ปีงบประมาณ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th-TH"/>
          </a:p>
        </c:txPr>
        <c:crossAx val="122309632"/>
        <c:crosses val="autoZero"/>
        <c:auto val="1"/>
        <c:lblAlgn val="ctr"/>
        <c:lblOffset val="100"/>
        <c:noMultiLvlLbl val="0"/>
      </c:catAx>
      <c:valAx>
        <c:axId val="1223096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th-TH" sz="1200"/>
                  <a:t>ร้อยละของจำนวนกำลังพลของ ยศ.ทร.ที่สอบเลื่อนฐานะได้</a:t>
                </a:r>
              </a:p>
            </c:rich>
          </c:tx>
          <c:overlay val="0"/>
        </c:title>
        <c:numFmt formatCode="#,##0.00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th-TH"/>
          </a:p>
        </c:txPr>
        <c:crossAx val="122306560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2">
        <a:lumMod val="20000"/>
        <a:lumOff val="80000"/>
      </a:schemeClr>
    </a:solidFill>
  </c:spPr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'7.3'!$C$729</c:f>
              <c:strCache>
                <c:ptCount val="1"/>
                <c:pt idx="0">
                  <c:v>8.6 จำนวนผลงาน/บทความ/นวัตกรรม/งานวิจัยของครู/อาจารย์/นักวิจัย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'7.3'!$D$728:$G$728</c:f>
              <c:strCache>
                <c:ptCount val="4"/>
                <c:pt idx="0">
                  <c:v>งป.61</c:v>
                </c:pt>
                <c:pt idx="1">
                  <c:v>งป.62</c:v>
                </c:pt>
                <c:pt idx="2">
                  <c:v>งป.63</c:v>
                </c:pt>
                <c:pt idx="3">
                  <c:v>งป.64</c:v>
                </c:pt>
              </c:strCache>
            </c:strRef>
          </c:cat>
          <c:val>
            <c:numRef>
              <c:f>'7.3'!$D$729:$G$729</c:f>
              <c:numCache>
                <c:formatCode>General</c:formatCode>
                <c:ptCount val="4"/>
                <c:pt idx="0">
                  <c:v>20</c:v>
                </c:pt>
                <c:pt idx="1">
                  <c:v>66</c:v>
                </c:pt>
                <c:pt idx="2">
                  <c:v>91</c:v>
                </c:pt>
                <c:pt idx="3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C9-4E4B-8FA6-B6EA5239C8B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one"/>
        <c:axId val="122510336"/>
        <c:axId val="122554624"/>
        <c:axId val="0"/>
      </c:bar3DChart>
      <c:catAx>
        <c:axId val="122510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/>
                </a:pPr>
                <a:r>
                  <a:rPr lang="th-TH" sz="1200" b="1"/>
                  <a:t>ปีงบประมาณ</a:t>
                </a:r>
              </a:p>
            </c:rich>
          </c:tx>
          <c:layout>
            <c:manualLayout>
              <c:xMode val="edge"/>
              <c:yMode val="edge"/>
              <c:x val="0.46148459832186206"/>
              <c:y val="0.90700506989124519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th-TH"/>
          </a:p>
        </c:txPr>
        <c:crossAx val="122554624"/>
        <c:crosses val="autoZero"/>
        <c:auto val="1"/>
        <c:lblAlgn val="ctr"/>
        <c:lblOffset val="100"/>
        <c:noMultiLvlLbl val="0"/>
      </c:catAx>
      <c:valAx>
        <c:axId val="1225546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th-TH" sz="1200"/>
                  <a:t>จำนวนผลงาน/บทความ/นวัตกรรม/งานวิจัย</a:t>
                </a:r>
              </a:p>
            </c:rich>
          </c:tx>
          <c:layout>
            <c:manualLayout>
              <c:xMode val="edge"/>
              <c:yMode val="edge"/>
              <c:x val="5.559649850113553E-2"/>
              <c:y val="0.308482411150603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th-TH"/>
          </a:p>
        </c:txPr>
        <c:crossAx val="122510336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3">
        <a:lumMod val="20000"/>
        <a:lumOff val="80000"/>
      </a:schemeClr>
    </a:solidFill>
  </c:spPr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overlay val="0"/>
      <c:txPr>
        <a:bodyPr/>
        <a:lstStyle/>
        <a:p>
          <a:pPr>
            <a:defRPr sz="1600">
              <a:solidFill>
                <a:srgbClr val="0000FF"/>
              </a:solidFill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'7.3'!$C$478</c:f>
              <c:strCache>
                <c:ptCount val="1"/>
                <c:pt idx="0">
                  <c:v>5.5 จำนวนกิจกรรมที่มีกำลังพลของ ยศ.ทร.ที่ได้รับการแต่งตั้งเป็นกรรมการหรือเข้าร่วมกิจกรรมกับเครือข่ายภายนอก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'7.3'!$D$477:$G$477</c:f>
              <c:strCache>
                <c:ptCount val="4"/>
                <c:pt idx="0">
                  <c:v>งป.61</c:v>
                </c:pt>
                <c:pt idx="1">
                  <c:v>งป.62</c:v>
                </c:pt>
                <c:pt idx="2">
                  <c:v>งป.63</c:v>
                </c:pt>
                <c:pt idx="3">
                  <c:v>งป.64</c:v>
                </c:pt>
              </c:strCache>
            </c:strRef>
          </c:cat>
          <c:val>
            <c:numRef>
              <c:f>'7.3'!$D$478:$G$478</c:f>
              <c:numCache>
                <c:formatCode>0</c:formatCode>
                <c:ptCount val="4"/>
                <c:pt idx="0">
                  <c:v>3</c:v>
                </c:pt>
                <c:pt idx="1">
                  <c:v>4</c:v>
                </c:pt>
                <c:pt idx="2">
                  <c:v>8</c:v>
                </c:pt>
                <c:pt idx="3" formatCode="General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34-4CE2-950D-8D6D501A1F6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2595200"/>
        <c:axId val="122598528"/>
      </c:barChart>
      <c:catAx>
        <c:axId val="122595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/>
                </a:pPr>
                <a:r>
                  <a:rPr lang="th-TH" sz="1400" b="1"/>
                  <a:t>ปีงบประมาณ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th-TH"/>
          </a:p>
        </c:txPr>
        <c:crossAx val="122598528"/>
        <c:crosses val="autoZero"/>
        <c:auto val="1"/>
        <c:lblAlgn val="ctr"/>
        <c:lblOffset val="100"/>
        <c:noMultiLvlLbl val="0"/>
      </c:catAx>
      <c:valAx>
        <c:axId val="1225985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th-TH" sz="1200"/>
                  <a:t>จำนวนกิจกรรมที่มีกำลังพลของ ยศ.ทร.ที่ได้รับการแต่งตั้งเป็นกรรมการหรือเข้าร่วมกิจกรรมกับเครือข่ายภายนอก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th-TH"/>
          </a:p>
        </c:txPr>
        <c:crossAx val="1225952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overlay val="0"/>
      <c:txPr>
        <a:bodyPr/>
        <a:lstStyle/>
        <a:p>
          <a:pPr>
            <a:defRPr sz="1600">
              <a:solidFill>
                <a:srgbClr val="0000FF"/>
              </a:solidFill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'7.3'!$C$573</c:f>
              <c:strCache>
                <c:ptCount val="1"/>
                <c:pt idx="0">
                  <c:v>7.3 จำนวนครั้งในการจัดกิจกรรมที่สร้างความผูกพัน/เสริมสร้างขวัญและกำลังใจ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'7.3'!$D$572:$G$572</c:f>
              <c:strCache>
                <c:ptCount val="4"/>
                <c:pt idx="0">
                  <c:v>งป.61</c:v>
                </c:pt>
                <c:pt idx="1">
                  <c:v>งป.62</c:v>
                </c:pt>
                <c:pt idx="2">
                  <c:v>งป.63</c:v>
                </c:pt>
                <c:pt idx="3">
                  <c:v>งป.64</c:v>
                </c:pt>
              </c:strCache>
            </c:strRef>
          </c:cat>
          <c:val>
            <c:numRef>
              <c:f>'7.3'!$D$573:$G$573</c:f>
              <c:numCache>
                <c:formatCode>0</c:formatCode>
                <c:ptCount val="4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 formatCode="General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FC-4F0B-B053-6F0BC5110DD3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2688640"/>
        <c:axId val="122732928"/>
      </c:barChart>
      <c:catAx>
        <c:axId val="122688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th-TH" sz="1400"/>
                  <a:t>ปีงบประมาณ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th-TH"/>
          </a:p>
        </c:txPr>
        <c:crossAx val="122732928"/>
        <c:crosses val="autoZero"/>
        <c:auto val="1"/>
        <c:lblAlgn val="ctr"/>
        <c:lblOffset val="100"/>
        <c:noMultiLvlLbl val="0"/>
      </c:catAx>
      <c:valAx>
        <c:axId val="1227329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th-TH" sz="1200"/>
                  <a:t> จำนวนครั้งในการจัดกิจกรรมที่สร้างความผูกพัน/เสริมสร้างขวัญและกำลังใจ</a:t>
                </a:r>
              </a:p>
            </c:rich>
          </c:tx>
          <c:layout>
            <c:manualLayout>
              <c:xMode val="edge"/>
              <c:yMode val="edge"/>
              <c:x val="1.6793893129770993E-2"/>
              <c:y val="0.11442425922570479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th-TH"/>
          </a:p>
        </c:txPr>
        <c:crossAx val="12268864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14"/>
    </mc:Choice>
    <mc:Fallback>
      <c:style val="14"/>
    </mc:Fallback>
  </mc:AlternateContent>
  <c:chart>
    <c:title>
      <c:overlay val="0"/>
      <c:txPr>
        <a:bodyPr/>
        <a:lstStyle/>
        <a:p>
          <a:pPr>
            <a:defRPr sz="1600">
              <a:solidFill>
                <a:srgbClr val="0000FF"/>
              </a:solidFill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'7.1'!$C$343</c:f>
              <c:strCache>
                <c:ptCount val="1"/>
                <c:pt idx="0">
                  <c:v>2.1 ร้อยละของจำนวนตัวชี้วัดที่สำคัญในแผนปฏิบัติราชการประจำปีที่บรรลุ 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'7.1'!$D$342:$G$342</c:f>
              <c:strCache>
                <c:ptCount val="4"/>
                <c:pt idx="0">
                  <c:v>งป.61</c:v>
                </c:pt>
                <c:pt idx="1">
                  <c:v>งป.62</c:v>
                </c:pt>
                <c:pt idx="2">
                  <c:v>งป.63</c:v>
                </c:pt>
                <c:pt idx="3">
                  <c:v>งป.64</c:v>
                </c:pt>
              </c:strCache>
            </c:strRef>
          </c:cat>
          <c:val>
            <c:numRef>
              <c:f>'7.1'!$D$343:$G$343</c:f>
              <c:numCache>
                <c:formatCode>General</c:formatCode>
                <c:ptCount val="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 formatCode="0.00">
                  <c:v>83.333333333333343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45-48BE-9B5E-3A5FFDBEDBB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9351168"/>
        <c:axId val="119354496"/>
      </c:barChart>
      <c:catAx>
        <c:axId val="119351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th-TH" sz="1400"/>
                  <a:t>ปีงบประมาณ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th-TH"/>
          </a:p>
        </c:txPr>
        <c:crossAx val="119354496"/>
        <c:crosses val="autoZero"/>
        <c:auto val="1"/>
        <c:lblAlgn val="ctr"/>
        <c:lblOffset val="100"/>
        <c:noMultiLvlLbl val="0"/>
      </c:catAx>
      <c:valAx>
        <c:axId val="1193544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ร้อยละของจำนวนตัวชี้วัดในแผนปฏิบัติราชการที่บรรลุ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th-TH"/>
          </a:p>
        </c:txPr>
        <c:crossAx val="119351168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6">
        <a:lumMod val="20000"/>
        <a:lumOff val="80000"/>
      </a:schemeClr>
    </a:solidFill>
  </c:spPr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22"/>
    </mc:Choice>
    <mc:Fallback>
      <c:style val="22"/>
    </mc:Fallback>
  </mc:AlternateContent>
  <c:chart>
    <c:title>
      <c:overlay val="0"/>
      <c:txPr>
        <a:bodyPr/>
        <a:lstStyle/>
        <a:p>
          <a:pPr>
            <a:defRPr sz="1600">
              <a:solidFill>
                <a:srgbClr val="0000FF"/>
              </a:solidFill>
            </a:defRPr>
          </a:pPr>
          <a:endParaRPr lang="th-TH"/>
        </a:p>
      </c:tx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'7.3'!$C$634</c:f>
              <c:strCache>
                <c:ptCount val="1"/>
                <c:pt idx="0">
                  <c:v>8.2 จำนวนครั้งในการจัดอบรม/ฝึกซ้อม/บรรยายให้ความรู้กำลังพลของ ยศ.ทร.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66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'7.3'!$D$633:$G$633</c:f>
              <c:strCache>
                <c:ptCount val="4"/>
                <c:pt idx="0">
                  <c:v>งป.61</c:v>
                </c:pt>
                <c:pt idx="1">
                  <c:v>งป.62</c:v>
                </c:pt>
                <c:pt idx="2">
                  <c:v>งป.63</c:v>
                </c:pt>
                <c:pt idx="3">
                  <c:v>งป.64</c:v>
                </c:pt>
              </c:strCache>
            </c:strRef>
          </c:cat>
          <c:val>
            <c:numRef>
              <c:f>'7.3'!$D$634:$G$634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9D-4ABA-B5E5-D4FC171227E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23023744"/>
        <c:axId val="123026816"/>
        <c:axId val="0"/>
      </c:bar3DChart>
      <c:catAx>
        <c:axId val="123023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th-TH" sz="1400"/>
                  <a:t>ปีงบประมาณ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th-TH"/>
          </a:p>
        </c:txPr>
        <c:crossAx val="123026816"/>
        <c:crosses val="autoZero"/>
        <c:auto val="1"/>
        <c:lblAlgn val="ctr"/>
        <c:lblOffset val="100"/>
        <c:noMultiLvlLbl val="0"/>
      </c:catAx>
      <c:valAx>
        <c:axId val="1230268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th-TH" sz="1200"/>
                  <a:t>จำนวนครั้งในการจัดอบรม/ฝึกซ้อม/บรรยายให้ความรู้กำลังพล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th-TH"/>
          </a:p>
        </c:txPr>
        <c:crossAx val="12302374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600">
              <a:solidFill>
                <a:srgbClr val="0000FF"/>
              </a:solidFill>
            </a:defRPr>
          </a:pPr>
          <a:endParaRPr lang="th-TH"/>
        </a:p>
      </c:tx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'7.4'!$C$674</c:f>
              <c:strCache>
                <c:ptCount val="1"/>
                <c:pt idx="0">
                  <c:v>13.3 ร้อยละของจำนวนบุคลากรที่เข้าร่วมกิจกรรมจิตอาสา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'7.4'!$D$673:$G$673</c:f>
              <c:strCache>
                <c:ptCount val="4"/>
                <c:pt idx="0">
                  <c:v>งป.61</c:v>
                </c:pt>
                <c:pt idx="1">
                  <c:v>งป.62</c:v>
                </c:pt>
                <c:pt idx="2">
                  <c:v>งป.63</c:v>
                </c:pt>
                <c:pt idx="3">
                  <c:v>งป.64</c:v>
                </c:pt>
              </c:strCache>
            </c:strRef>
          </c:cat>
          <c:val>
            <c:numRef>
              <c:f>'7.4'!$D$674:$G$674</c:f>
              <c:numCache>
                <c:formatCode>0.00</c:formatCode>
                <c:ptCount val="4"/>
                <c:pt idx="0">
                  <c:v>13.727882855399635</c:v>
                </c:pt>
                <c:pt idx="1">
                  <c:v>7.6434738445911625</c:v>
                </c:pt>
                <c:pt idx="2">
                  <c:v>42.654287274713269</c:v>
                </c:pt>
                <c:pt idx="3">
                  <c:v>40.282902829028288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29-4582-9041-E3F7091BBA4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22859904"/>
        <c:axId val="122862976"/>
        <c:axId val="0"/>
      </c:bar3DChart>
      <c:catAx>
        <c:axId val="122859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th-TH" sz="1200"/>
                  <a:t>ปีงบประมาณ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th-TH"/>
          </a:p>
        </c:txPr>
        <c:crossAx val="122862976"/>
        <c:crosses val="autoZero"/>
        <c:auto val="1"/>
        <c:lblAlgn val="ctr"/>
        <c:lblOffset val="100"/>
        <c:noMultiLvlLbl val="0"/>
      </c:catAx>
      <c:valAx>
        <c:axId val="1228629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th-TH" sz="1100"/>
                  <a:t>ร้อยละของจำนวนบุคลากรที่เข้าร่วมกิจกรรมจิตอาสา</a:t>
                </a:r>
              </a:p>
            </c:rich>
          </c:tx>
          <c:layout>
            <c:manualLayout>
              <c:xMode val="edge"/>
              <c:yMode val="edge"/>
              <c:x val="4.062682896354896E-2"/>
              <c:y val="0.25452506581329082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th-TH"/>
          </a:p>
        </c:txPr>
        <c:crossAx val="12285990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overlay val="0"/>
      <c:txPr>
        <a:bodyPr/>
        <a:lstStyle/>
        <a:p>
          <a:pPr>
            <a:defRPr sz="1400">
              <a:solidFill>
                <a:srgbClr val="0000FF"/>
              </a:solidFill>
            </a:defRPr>
          </a:pPr>
          <a:endParaRPr lang="th-TH"/>
        </a:p>
      </c:tx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'7.4'!$C$514</c:f>
              <c:strCache>
                <c:ptCount val="1"/>
                <c:pt idx="0">
                  <c:v>10.1 ร้อยละของจำนวนข้อสั่งการในมติที่ประชุม นขต.ยศ.ทร. ที่ถูกนำไปปฏิบัติ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'7.4'!$D$513:$G$513</c:f>
              <c:strCache>
                <c:ptCount val="4"/>
                <c:pt idx="0">
                  <c:v>งป.61</c:v>
                </c:pt>
                <c:pt idx="1">
                  <c:v>งป.62</c:v>
                </c:pt>
                <c:pt idx="2">
                  <c:v>งป.63</c:v>
                </c:pt>
                <c:pt idx="3">
                  <c:v>งป.64</c:v>
                </c:pt>
              </c:strCache>
            </c:strRef>
          </c:cat>
          <c:val>
            <c:numRef>
              <c:f>'7.4'!$D$514:$G$514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.0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CB-4332-AD8C-2B7A9076CCC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21787520"/>
        <c:axId val="121789440"/>
        <c:axId val="0"/>
      </c:bar3DChart>
      <c:catAx>
        <c:axId val="121787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th-TH" sz="1200"/>
                  <a:t>ปีงบประมาณ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th-TH"/>
          </a:p>
        </c:txPr>
        <c:crossAx val="121789440"/>
        <c:crosses val="autoZero"/>
        <c:auto val="1"/>
        <c:lblAlgn val="ctr"/>
        <c:lblOffset val="100"/>
        <c:noMultiLvlLbl val="0"/>
      </c:catAx>
      <c:valAx>
        <c:axId val="1217894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ร้อยละของจำนวนข้อสั่งการในมติที่ประชุม นขต.ยศ.ทร. ที่ถูกนำไปปฏิบัติ 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th-TH"/>
          </a:p>
        </c:txPr>
        <c:crossAx val="12178752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overlay val="0"/>
      <c:txPr>
        <a:bodyPr/>
        <a:lstStyle/>
        <a:p>
          <a:pPr>
            <a:defRPr sz="1400">
              <a:solidFill>
                <a:srgbClr val="0000FF"/>
              </a:solidFill>
            </a:defRPr>
          </a:pPr>
          <a:endParaRPr lang="th-TH"/>
        </a:p>
      </c:tx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'7.4'!$C$457</c:f>
              <c:strCache>
                <c:ptCount val="1"/>
                <c:pt idx="0">
                  <c:v>9.4 ร้อยละของจำนวนข้อเสนอแนะของผู้บริหารระดับสูงที่ได้นำไปปรับปรุง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'7.4'!$D$456:$G$456</c:f>
              <c:strCache>
                <c:ptCount val="4"/>
                <c:pt idx="0">
                  <c:v>งป.61</c:v>
                </c:pt>
                <c:pt idx="1">
                  <c:v>งป.62</c:v>
                </c:pt>
                <c:pt idx="2">
                  <c:v>งป.63</c:v>
                </c:pt>
                <c:pt idx="3">
                  <c:v>งป.64</c:v>
                </c:pt>
              </c:strCache>
            </c:strRef>
          </c:cat>
          <c:val>
            <c:numRef>
              <c:f>'7.4'!$D$457:$G$457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5B-43C1-A2EC-5ACD9FFD0BC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21830016"/>
        <c:axId val="122959744"/>
        <c:axId val="0"/>
      </c:bar3DChart>
      <c:catAx>
        <c:axId val="121830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th-TH" sz="1200"/>
                  <a:t>ปีงบประมาณ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th-TH"/>
          </a:p>
        </c:txPr>
        <c:crossAx val="122959744"/>
        <c:crosses val="autoZero"/>
        <c:auto val="1"/>
        <c:lblAlgn val="ctr"/>
        <c:lblOffset val="100"/>
        <c:noMultiLvlLbl val="0"/>
      </c:catAx>
      <c:valAx>
        <c:axId val="1229597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ร้อยละของจำนวนข้อเสนอแนะของผู้บริหารระดับสูงที่ได้นำไปปรับปรุง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th-TH"/>
          </a:p>
        </c:txPr>
        <c:crossAx val="12183001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400">
              <a:solidFill>
                <a:srgbClr val="0000FF"/>
              </a:solidFill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'7.4'!$C$405</c:f>
              <c:strCache>
                <c:ptCount val="1"/>
                <c:pt idx="0">
                  <c:v>9.1 ร้อยละของจำนวนวิธีการสื่อสารในการถ่ายทอดวิสัยทัศน์และค่านิยมในลักษณะของสองทิศทาง</c:v>
                </c:pt>
              </c:strCache>
            </c:strRef>
          </c:tx>
          <c:spPr>
            <a:solidFill>
              <a:srgbClr val="FFCCC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'7.4'!$D$404:$G$404</c:f>
              <c:strCache>
                <c:ptCount val="4"/>
                <c:pt idx="0">
                  <c:v>งป.61</c:v>
                </c:pt>
                <c:pt idx="1">
                  <c:v>งป.62</c:v>
                </c:pt>
                <c:pt idx="2">
                  <c:v>งป.63</c:v>
                </c:pt>
                <c:pt idx="3">
                  <c:v>งป.64</c:v>
                </c:pt>
              </c:strCache>
            </c:strRef>
          </c:cat>
          <c:val>
            <c:numRef>
              <c:f>'7.4'!$D$405:$G$405</c:f>
              <c:numCache>
                <c:formatCode>0</c:formatCode>
                <c:ptCount val="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AA-49E6-B942-5CF5F667E3E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2988032"/>
        <c:axId val="122999552"/>
      </c:barChart>
      <c:catAx>
        <c:axId val="122988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th-TH" sz="1200"/>
                  <a:t>ปีงบประมาณ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th-TH"/>
          </a:p>
        </c:txPr>
        <c:crossAx val="122999552"/>
        <c:crosses val="autoZero"/>
        <c:auto val="1"/>
        <c:lblAlgn val="ctr"/>
        <c:lblOffset val="100"/>
        <c:noMultiLvlLbl val="0"/>
      </c:catAx>
      <c:valAx>
        <c:axId val="1229995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ร้อยละ</a:t>
                </a:r>
                <a:r>
                  <a:rPr lang="th-TH" sz="1200"/>
                  <a:t>ของ</a:t>
                </a:r>
                <a:r>
                  <a:rPr lang="th-TH"/>
                  <a:t>จำนวนวิธีการสื่อสารในการถ่ายทอด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2298803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400">
              <a:solidFill>
                <a:srgbClr val="0000FF"/>
              </a:solidFill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0.16485267705541023"/>
          <c:y val="0.12614386280051831"/>
          <c:w val="0.79989308063783349"/>
          <c:h val="0.699818457143601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'7.4'!$C$416</c:f>
              <c:strCache>
                <c:ptCount val="1"/>
                <c:pt idx="0">
                  <c:v>9.2 ร้อยละของจำนวนกำลังพลที่รับรู้วิสัยทัศน์ ค่านิยม และนโยบาย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'7.4'!$D$415:$G$415</c:f>
              <c:strCache>
                <c:ptCount val="4"/>
                <c:pt idx="0">
                  <c:v>งป.61</c:v>
                </c:pt>
                <c:pt idx="1">
                  <c:v>งป.62</c:v>
                </c:pt>
                <c:pt idx="2">
                  <c:v>งป.63</c:v>
                </c:pt>
                <c:pt idx="3">
                  <c:v>งป.64</c:v>
                </c:pt>
              </c:strCache>
            </c:strRef>
          </c:cat>
          <c:val>
            <c:numRef>
              <c:f>'7.4'!$D$416:$G$416</c:f>
              <c:numCache>
                <c:formatCode>0</c:formatCode>
                <c:ptCount val="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 formatCode="0.00">
                  <c:v>93.015332197614981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46-43FA-B060-BFE8D38DD00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3351424"/>
        <c:axId val="123354496"/>
      </c:barChart>
      <c:catAx>
        <c:axId val="123351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th-TH" sz="1200"/>
                  <a:t>ปีงบประมาณ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th-TH"/>
          </a:p>
        </c:txPr>
        <c:crossAx val="123354496"/>
        <c:crosses val="autoZero"/>
        <c:auto val="1"/>
        <c:lblAlgn val="ctr"/>
        <c:lblOffset val="100"/>
        <c:noMultiLvlLbl val="0"/>
      </c:catAx>
      <c:valAx>
        <c:axId val="1233544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th-TH" sz="1200"/>
                  <a:t>ร้อยละของจำนวนกำลังพลที่รับรู้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2335142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400">
              <a:solidFill>
                <a:srgbClr val="0000FF"/>
              </a:solidFill>
            </a:defRPr>
          </a:pPr>
          <a:endParaRPr lang="th-TH"/>
        </a:p>
      </c:tx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'7.4'!$C$485</c:f>
              <c:strCache>
                <c:ptCount val="1"/>
                <c:pt idx="0">
                  <c:v>9.5 จำนวนรางวัลที่ได้รับการยกย่องจากหน่วยงานภายนอก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'7.4'!$D$484:$G$484</c:f>
              <c:strCache>
                <c:ptCount val="4"/>
                <c:pt idx="0">
                  <c:v>งป.61</c:v>
                </c:pt>
                <c:pt idx="1">
                  <c:v>งป.62</c:v>
                </c:pt>
                <c:pt idx="2">
                  <c:v>งป.63</c:v>
                </c:pt>
                <c:pt idx="3">
                  <c:v>งป.64</c:v>
                </c:pt>
              </c:strCache>
            </c:strRef>
          </c:cat>
          <c:val>
            <c:numRef>
              <c:f>'7.4'!$D$485:$G$485</c:f>
              <c:numCache>
                <c:formatCode>0</c:formatCode>
                <c:ptCount val="4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3F-4F53-9CAB-4180C6F4065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23392384"/>
        <c:axId val="123395456"/>
        <c:axId val="0"/>
      </c:bar3DChart>
      <c:catAx>
        <c:axId val="123392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th-TH" sz="1200"/>
                  <a:t>ปีงบประมาณ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th-TH"/>
          </a:p>
        </c:txPr>
        <c:crossAx val="123395456"/>
        <c:crosses val="autoZero"/>
        <c:auto val="1"/>
        <c:lblAlgn val="ctr"/>
        <c:lblOffset val="100"/>
        <c:noMultiLvlLbl val="0"/>
      </c:catAx>
      <c:valAx>
        <c:axId val="1233954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th-TH" sz="1200"/>
                  <a:t> จำนวนรางวัลที่ได้รับการยกย่อง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th-TH"/>
          </a:p>
        </c:txPr>
        <c:crossAx val="12339238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16"/>
    </mc:Choice>
    <mc:Fallback>
      <c:style val="16"/>
    </mc:Fallback>
  </mc:AlternateContent>
  <c:chart>
    <c:title>
      <c:overlay val="0"/>
      <c:txPr>
        <a:bodyPr/>
        <a:lstStyle/>
        <a:p>
          <a:pPr>
            <a:defRPr sz="1400">
              <a:solidFill>
                <a:srgbClr val="0000FF"/>
              </a:solidFill>
            </a:defRPr>
          </a:pPr>
          <a:endParaRPr lang="th-TH"/>
        </a:p>
      </c:tx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'7.4'!$C$546</c:f>
              <c:strCache>
                <c:ptCount val="1"/>
                <c:pt idx="0">
                  <c:v>11.1 จำนวนครั้งในการทบทวน/ปรับแก้ไขระเบียบ ข้อบังคับต่าง ๆ ให้มีความเหมาะสมและทันสมัย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'7.4'!$D$545:$G$545</c:f>
              <c:strCache>
                <c:ptCount val="4"/>
                <c:pt idx="0">
                  <c:v>งป.61</c:v>
                </c:pt>
                <c:pt idx="1">
                  <c:v>งป.62</c:v>
                </c:pt>
                <c:pt idx="2">
                  <c:v>งป.63</c:v>
                </c:pt>
                <c:pt idx="3">
                  <c:v>งป.64</c:v>
                </c:pt>
              </c:strCache>
            </c:strRef>
          </c:cat>
          <c:val>
            <c:numRef>
              <c:f>'7.4'!$D$546:$G$546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D7-4D9A-89C4-B16BD6D4BEC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23469184"/>
        <c:axId val="123746944"/>
        <c:axId val="0"/>
      </c:bar3DChart>
      <c:catAx>
        <c:axId val="123469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th-TH" sz="1200"/>
                  <a:t>ปีงบประมาณ</a:t>
                </a:r>
              </a:p>
            </c:rich>
          </c:tx>
          <c:layout>
            <c:manualLayout>
              <c:xMode val="edge"/>
              <c:yMode val="edge"/>
              <c:x val="0.46816463138142744"/>
              <c:y val="0.9002813094562365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th-TH"/>
          </a:p>
        </c:txPr>
        <c:crossAx val="123746944"/>
        <c:crosses val="autoZero"/>
        <c:auto val="1"/>
        <c:lblAlgn val="ctr"/>
        <c:lblOffset val="100"/>
        <c:noMultiLvlLbl val="0"/>
      </c:catAx>
      <c:valAx>
        <c:axId val="1237469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ร้อยละของจำนวนกฎ ระเบียบ ข้อบังคับ และกฎหมาย ที่มีการปฏิบัติอย่างถูกต้อง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th-TH"/>
          </a:p>
        </c:txPr>
        <c:crossAx val="12346918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00FF"/>
                </a:solidFill>
              </a:defRPr>
            </a:pPr>
            <a:r>
              <a:rPr lang="th-TH" sz="1600">
                <a:solidFill>
                  <a:srgbClr val="0000FF"/>
                </a:solidFill>
              </a:rPr>
              <a:t>12.1 ร้อยละของจำนวนกำลังพลที่ไม่ถูกร้องเรียนว่าทุจริต</a:t>
            </a:r>
          </a:p>
        </c:rich>
      </c:tx>
      <c:layout>
        <c:manualLayout>
          <c:xMode val="edge"/>
          <c:yMode val="edge"/>
          <c:x val="0.31758715175446878"/>
          <c:y val="2.2549876064460687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'7.4'!$C$578</c:f>
              <c:strCache>
                <c:ptCount val="1"/>
                <c:pt idx="0">
                  <c:v>12.1 ร้อยละของจำนวนกำลังพลที่ไม่ถูกร้องเรียนว่าทุจริต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'7.4'!$D$577:$G$577</c:f>
              <c:strCache>
                <c:ptCount val="4"/>
                <c:pt idx="0">
                  <c:v>งป.61</c:v>
                </c:pt>
                <c:pt idx="1">
                  <c:v>งป.62</c:v>
                </c:pt>
                <c:pt idx="2">
                  <c:v>งป.63</c:v>
                </c:pt>
                <c:pt idx="3">
                  <c:v>งป.64</c:v>
                </c:pt>
              </c:strCache>
            </c:strRef>
          </c:cat>
          <c:val>
            <c:numRef>
              <c:f>'7.4'!$D$578:$G$578</c:f>
              <c:numCache>
                <c:formatCode>0.00</c:formatCode>
                <c:ptCount val="4"/>
                <c:pt idx="0">
                  <c:v>100</c:v>
                </c:pt>
                <c:pt idx="1">
                  <c:v>99.974606399187408</c:v>
                </c:pt>
                <c:pt idx="2">
                  <c:v>99.945385035499726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A9-4235-A7E7-CA0BA9612C1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one"/>
        <c:axId val="123767424"/>
        <c:axId val="123778944"/>
        <c:axId val="0"/>
      </c:bar3DChart>
      <c:catAx>
        <c:axId val="123767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th-TH" sz="1200"/>
                  <a:t>ปีงบประมาณ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th-TH"/>
          </a:p>
        </c:txPr>
        <c:crossAx val="123778944"/>
        <c:crosses val="autoZero"/>
        <c:auto val="1"/>
        <c:lblAlgn val="ctr"/>
        <c:lblOffset val="100"/>
        <c:noMultiLvlLbl val="0"/>
      </c:catAx>
      <c:valAx>
        <c:axId val="1237789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ร้อยละของจำนวนกำลังพลที่ไม่ถูกร้องเรียนว่าทุจริต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th-TH"/>
          </a:p>
        </c:txPr>
        <c:crossAx val="12376742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00FF"/>
                </a:solidFill>
              </a:defRPr>
            </a:pPr>
            <a:r>
              <a:rPr lang="th-TH" sz="1600"/>
              <a:t>13.1 จำนวนกิจกรรมที่สนับสนุนชุมชนและสังคม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'7.4'!$C$610</c:f>
              <c:strCache>
                <c:ptCount val="1"/>
                <c:pt idx="0">
                  <c:v>13.1 จำนวนกิจกรรมที่สนับสนุนชุมชนและสังคม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'7.4'!$D$609:$G$609</c:f>
              <c:strCache>
                <c:ptCount val="4"/>
                <c:pt idx="0">
                  <c:v>งป.61</c:v>
                </c:pt>
                <c:pt idx="1">
                  <c:v>งป.62</c:v>
                </c:pt>
                <c:pt idx="2">
                  <c:v>งป.63</c:v>
                </c:pt>
                <c:pt idx="3">
                  <c:v>งป.64</c:v>
                </c:pt>
              </c:strCache>
            </c:strRef>
          </c:cat>
          <c:val>
            <c:numRef>
              <c:f>'7.4'!$D$610:$G$610</c:f>
              <c:numCache>
                <c:formatCode>0</c:formatCode>
                <c:ptCount val="4"/>
                <c:pt idx="0">
                  <c:v>6</c:v>
                </c:pt>
                <c:pt idx="1">
                  <c:v>8</c:v>
                </c:pt>
                <c:pt idx="2">
                  <c:v>13</c:v>
                </c:pt>
                <c:pt idx="3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B0-4474-9FBA-9538EF583EB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pyramid"/>
        <c:axId val="123549568"/>
        <c:axId val="123552896"/>
        <c:axId val="0"/>
      </c:bar3DChart>
      <c:catAx>
        <c:axId val="123549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th-TH" sz="1400"/>
                  <a:t>ปีงบประมาณ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th-TH"/>
          </a:p>
        </c:txPr>
        <c:crossAx val="123552896"/>
        <c:crosses val="autoZero"/>
        <c:auto val="1"/>
        <c:lblAlgn val="ctr"/>
        <c:lblOffset val="100"/>
        <c:noMultiLvlLbl val="0"/>
      </c:catAx>
      <c:valAx>
        <c:axId val="1235528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th-TH" sz="1100"/>
                  <a:t>จำนวนกิจกรรมที่สนับสนุนชุมชนและสังคม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th-TH"/>
          </a:p>
        </c:txPr>
        <c:crossAx val="12354956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overlay val="0"/>
      <c:txPr>
        <a:bodyPr/>
        <a:lstStyle/>
        <a:p>
          <a:pPr>
            <a:defRPr sz="1400">
              <a:solidFill>
                <a:srgbClr val="0033CC"/>
              </a:solidFill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7.5925849667041814E-2"/>
          <c:y val="0.11822717319647505"/>
          <c:w val="0.90808077335407689"/>
          <c:h val="0.6941195252900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'7.1'!$C$312</c:f>
              <c:strCache>
                <c:ptCount val="1"/>
                <c:pt idx="0">
                  <c:v>1.7 ร้อยละของจำนวนสถานศึกษามีผลการดำเนินงานได้คุณภาพตามกฎกระทรวง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'7.1'!$D$311:$G$311</c:f>
              <c:strCache>
                <c:ptCount val="4"/>
                <c:pt idx="0">
                  <c:v>งป.61</c:v>
                </c:pt>
                <c:pt idx="1">
                  <c:v>งป.62</c:v>
                </c:pt>
                <c:pt idx="2">
                  <c:v>งป.63</c:v>
                </c:pt>
                <c:pt idx="3">
                  <c:v>งป.64</c:v>
                </c:pt>
              </c:strCache>
            </c:strRef>
          </c:cat>
          <c:val>
            <c:numRef>
              <c:f>'7.1'!$D$312:$G$312</c:f>
              <c:numCache>
                <c:formatCode>General</c:formatCode>
                <c:ptCount val="4"/>
                <c:pt idx="0">
                  <c:v>0</c:v>
                </c:pt>
                <c:pt idx="1">
                  <c:v>100</c:v>
                </c:pt>
                <c:pt idx="2">
                  <c:v>100</c:v>
                </c:pt>
                <c:pt idx="3" formatCode="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8C-4CE5-9443-DE07DF16B0F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19376512"/>
        <c:axId val="119412608"/>
      </c:barChart>
      <c:catAx>
        <c:axId val="119376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/>
                </a:pPr>
                <a:r>
                  <a:rPr lang="th-TH" sz="1400" b="1"/>
                  <a:t>ปีงบประมาณ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th-TH"/>
          </a:p>
        </c:txPr>
        <c:crossAx val="119412608"/>
        <c:crosses val="autoZero"/>
        <c:auto val="1"/>
        <c:lblAlgn val="ctr"/>
        <c:lblOffset val="100"/>
        <c:noMultiLvlLbl val="0"/>
      </c:catAx>
      <c:valAx>
        <c:axId val="1194126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th-TH" sz="1000"/>
                  <a:t>ร้อยละของจำนวนสถานศึกษามีผลการดำเนินงานได้คุณภาพตามกฎกระทรวง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th-TH"/>
          </a:p>
        </c:txPr>
        <c:crossAx val="119376512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4">
        <a:lumMod val="20000"/>
        <a:lumOff val="80000"/>
      </a:schemeClr>
    </a:solidFill>
  </c:spPr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overlay val="0"/>
      <c:txPr>
        <a:bodyPr/>
        <a:lstStyle/>
        <a:p>
          <a:pPr>
            <a:defRPr sz="1600">
              <a:solidFill>
                <a:srgbClr val="0000FF"/>
              </a:solidFill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'7.4'!$C$430</c:f>
              <c:strCache>
                <c:ptCount val="1"/>
                <c:pt idx="0">
                  <c:v>9.3 จำนวนกิจกรรมที่มีการจัดทำการทบทวนหลังการปฏิบัติงาน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'7.4'!$D$429:$G$429</c:f>
              <c:strCache>
                <c:ptCount val="4"/>
                <c:pt idx="0">
                  <c:v>งป.61</c:v>
                </c:pt>
                <c:pt idx="1">
                  <c:v>งป.62</c:v>
                </c:pt>
                <c:pt idx="2">
                  <c:v>งป.63</c:v>
                </c:pt>
                <c:pt idx="3">
                  <c:v>งป.64</c:v>
                </c:pt>
              </c:strCache>
            </c:strRef>
          </c:cat>
          <c:val>
            <c:numRef>
              <c:f>'7.4'!$D$430:$G$430</c:f>
              <c:numCache>
                <c:formatCode>0</c:formatCode>
                <c:ptCount val="4"/>
                <c:pt idx="0">
                  <c:v>0</c:v>
                </c:pt>
                <c:pt idx="1">
                  <c:v>6</c:v>
                </c:pt>
                <c:pt idx="2">
                  <c:v>11</c:v>
                </c:pt>
                <c:pt idx="3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AD-412F-BDDA-CC5347B8970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3613952"/>
        <c:axId val="123629568"/>
      </c:barChart>
      <c:catAx>
        <c:axId val="123613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/>
                </a:pPr>
                <a:r>
                  <a:rPr lang="th-TH" sz="1400" b="1"/>
                  <a:t>ปีงบประมาณ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th-TH"/>
          </a:p>
        </c:txPr>
        <c:crossAx val="123629568"/>
        <c:crosses val="autoZero"/>
        <c:auto val="1"/>
        <c:lblAlgn val="ctr"/>
        <c:lblOffset val="100"/>
        <c:noMultiLvlLbl val="0"/>
      </c:catAx>
      <c:valAx>
        <c:axId val="1236295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จำนวนกิจกรรมที่มีการจัดทำการทบทวนหลังการปฏิบัติงาน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th-TH"/>
          </a:p>
        </c:txPr>
        <c:crossAx val="12361395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600">
              <a:solidFill>
                <a:srgbClr val="0000FF"/>
              </a:solidFill>
            </a:defRPr>
          </a:pPr>
          <a:endParaRPr lang="th-TH"/>
        </a:p>
      </c:tx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'7.4'!$C$642</c:f>
              <c:strCache>
                <c:ptCount val="1"/>
                <c:pt idx="0">
                  <c:v>13.2  จำนวนกิจกรรมที่ลดผลกระทบต่อสภาพแวดล้อม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'7.4'!$D$641:$G$641</c:f>
              <c:strCache>
                <c:ptCount val="4"/>
                <c:pt idx="0">
                  <c:v>งป.61</c:v>
                </c:pt>
                <c:pt idx="1">
                  <c:v>งป.62</c:v>
                </c:pt>
                <c:pt idx="2">
                  <c:v>งป.63</c:v>
                </c:pt>
                <c:pt idx="3">
                  <c:v>งป.64</c:v>
                </c:pt>
              </c:strCache>
            </c:strRef>
          </c:cat>
          <c:val>
            <c:numRef>
              <c:f>'7.4'!$D$642:$G$642</c:f>
              <c:numCache>
                <c:formatCode>0</c:formatCode>
                <c:ptCount val="4"/>
                <c:pt idx="1">
                  <c:v>3</c:v>
                </c:pt>
                <c:pt idx="2">
                  <c:v>7</c:v>
                </c:pt>
                <c:pt idx="3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EA-4FB4-8FEA-AE7C40FC3DD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pyramid"/>
        <c:axId val="123674624"/>
        <c:axId val="123677696"/>
        <c:axId val="0"/>
      </c:bar3DChart>
      <c:catAx>
        <c:axId val="123674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th-TH" sz="1400"/>
                  <a:t>ปีงบประมาณ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th-TH"/>
          </a:p>
        </c:txPr>
        <c:crossAx val="123677696"/>
        <c:crosses val="autoZero"/>
        <c:auto val="1"/>
        <c:lblAlgn val="ctr"/>
        <c:lblOffset val="100"/>
        <c:noMultiLvlLbl val="0"/>
      </c:catAx>
      <c:valAx>
        <c:axId val="1236776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 จำนวนกิจกรรมที่ลดผลกระทบต่อสภาพแวดล้อม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th-TH"/>
          </a:p>
        </c:txPr>
        <c:crossAx val="12367462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14"/>
    </mc:Choice>
    <mc:Fallback>
      <c:style val="14"/>
    </mc:Fallback>
  </mc:AlternateContent>
  <c:chart>
    <c:title>
      <c:overlay val="0"/>
      <c:txPr>
        <a:bodyPr/>
        <a:lstStyle/>
        <a:p>
          <a:pPr>
            <a:defRPr sz="1600">
              <a:solidFill>
                <a:srgbClr val="0000FF"/>
              </a:solidFill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'7.5'!$C$68</c:f>
              <c:strCache>
                <c:ptCount val="1"/>
                <c:pt idx="0">
                  <c:v>14.2 ร้อยละของจำนวนครั้งในการจ่ายเงินให้กำลังพลที่ได้รับตามสิทธิ ถูกต้อง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'7.5'!$D$67:$G$67</c:f>
              <c:strCache>
                <c:ptCount val="4"/>
                <c:pt idx="0">
                  <c:v>งป.61</c:v>
                </c:pt>
                <c:pt idx="1">
                  <c:v>งป.62</c:v>
                </c:pt>
                <c:pt idx="2">
                  <c:v>งป.63</c:v>
                </c:pt>
                <c:pt idx="3">
                  <c:v>งป.64</c:v>
                </c:pt>
              </c:strCache>
            </c:strRef>
          </c:cat>
          <c:val>
            <c:numRef>
              <c:f>'7.5'!$D$68:$G$68</c:f>
              <c:numCache>
                <c:formatCode>0.00</c:formatCode>
                <c:ptCount val="4"/>
                <c:pt idx="3" formatCode="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AB-4D13-8DF3-09F5029B6532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0091776"/>
        <c:axId val="120093312"/>
      </c:barChart>
      <c:catAx>
        <c:axId val="120091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th-TH" sz="1400"/>
                  <a:t>ปีงบประมาณ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th-TH"/>
          </a:p>
        </c:txPr>
        <c:crossAx val="120093312"/>
        <c:crosses val="autoZero"/>
        <c:auto val="1"/>
        <c:lblAlgn val="ctr"/>
        <c:lblOffset val="100"/>
        <c:noMultiLvlLbl val="0"/>
      </c:catAx>
      <c:valAx>
        <c:axId val="1200933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ร้อยละของจำนวนครั้งในการจ่ายเงินให้กำลังพลที่ได้รับตามสิทธิ ถูกต้อง รวดเร็ว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12009177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100" b="1"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title>
      <c:overlay val="0"/>
      <c:txPr>
        <a:bodyPr/>
        <a:lstStyle/>
        <a:p>
          <a:pPr>
            <a:defRPr sz="1600">
              <a:solidFill>
                <a:srgbClr val="0000FF"/>
              </a:solidFill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'7.5'!$C$36</c:f>
              <c:strCache>
                <c:ptCount val="1"/>
                <c:pt idx="0">
                  <c:v>14.1 ร้อยละของจำนวนเงินที่เบิกจ่ายงบประมาณ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'7.5'!$D$35:$G$35</c:f>
              <c:strCache>
                <c:ptCount val="4"/>
                <c:pt idx="0">
                  <c:v>งป.61</c:v>
                </c:pt>
                <c:pt idx="1">
                  <c:v>งป.62</c:v>
                </c:pt>
                <c:pt idx="2">
                  <c:v>งป.63</c:v>
                </c:pt>
                <c:pt idx="3">
                  <c:v>งป.64</c:v>
                </c:pt>
              </c:strCache>
            </c:strRef>
          </c:cat>
          <c:val>
            <c:numRef>
              <c:f>'7.5'!$D$36:$G$36</c:f>
              <c:numCache>
                <c:formatCode>0.00</c:formatCode>
                <c:ptCount val="4"/>
                <c:pt idx="0">
                  <c:v>101.87447106815806</c:v>
                </c:pt>
                <c:pt idx="1">
                  <c:v>93.530689787940744</c:v>
                </c:pt>
                <c:pt idx="2">
                  <c:v>100</c:v>
                </c:pt>
                <c:pt idx="3">
                  <c:v>61.399052320575024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7F-4A44-82E7-867511ED79C0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3103488"/>
        <c:axId val="123123200"/>
      </c:barChart>
      <c:catAx>
        <c:axId val="123103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th-TH" sz="1400"/>
                  <a:t>ปีงบประมาณ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th-TH"/>
          </a:p>
        </c:txPr>
        <c:crossAx val="123123200"/>
        <c:crosses val="autoZero"/>
        <c:auto val="1"/>
        <c:lblAlgn val="ctr"/>
        <c:lblOffset val="100"/>
        <c:noMultiLvlLbl val="0"/>
      </c:catAx>
      <c:valAx>
        <c:axId val="1231232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th-TH" sz="1200"/>
                  <a:t> ร้อยละของจำนวนเงินที่เบิกจ่ายงบประมาณ 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th-TH"/>
          </a:p>
        </c:txPr>
        <c:crossAx val="12310348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15"/>
    </mc:Choice>
    <mc:Fallback>
      <c:style val="15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0000FF"/>
                </a:solidFill>
              </a:defRPr>
            </a:pPr>
            <a:r>
              <a:rPr lang="th-TH" sz="1600">
                <a:solidFill>
                  <a:srgbClr val="0000FF"/>
                </a:solidFill>
              </a:rPr>
              <a:t>15.1 ความสำเร็จ (ความก้าวหน้า)</a:t>
            </a:r>
            <a:r>
              <a:rPr lang="en-US" sz="1600">
                <a:solidFill>
                  <a:srgbClr val="0000FF"/>
                </a:solidFill>
              </a:rPr>
              <a:t> </a:t>
            </a:r>
          </a:p>
          <a:p>
            <a:pPr>
              <a:defRPr sz="1600">
                <a:solidFill>
                  <a:srgbClr val="0000FF"/>
                </a:solidFill>
              </a:defRPr>
            </a:pPr>
            <a:r>
              <a:rPr lang="th-TH" sz="1600">
                <a:solidFill>
                  <a:srgbClr val="0000FF"/>
                </a:solidFill>
              </a:rPr>
              <a:t>ของการ</a:t>
            </a:r>
            <a:r>
              <a:rPr lang="th-TH" sz="1600" u="sng">
                <a:solidFill>
                  <a:srgbClr val="0000FF"/>
                </a:solidFill>
              </a:rPr>
              <a:t>จัดตั้งศูนย์สมุททานุภาพ 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'7.5'!$C$102</c:f>
              <c:strCache>
                <c:ptCount val="1"/>
                <c:pt idx="0">
                  <c:v>15.1 ความสำเร็จ (ความก้าวหน้า) ของการจัดตั้งศูนย์สมุททานุภาพ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'7.5'!$D$101:$G$101</c:f>
              <c:strCache>
                <c:ptCount val="4"/>
                <c:pt idx="0">
                  <c:v>งป.61</c:v>
                </c:pt>
                <c:pt idx="1">
                  <c:v>งป.62</c:v>
                </c:pt>
                <c:pt idx="2">
                  <c:v>งป.63</c:v>
                </c:pt>
                <c:pt idx="3">
                  <c:v>งป.64</c:v>
                </c:pt>
              </c:strCache>
            </c:strRef>
          </c:cat>
          <c:val>
            <c:numRef>
              <c:f>'7.5'!$D$102:$G$102</c:f>
              <c:numCache>
                <c:formatCode>0.00</c:formatCode>
                <c:ptCount val="4"/>
                <c:pt idx="1">
                  <c:v>7.9207920792079207</c:v>
                </c:pt>
                <c:pt idx="2">
                  <c:v>40.594059405940598</c:v>
                </c:pt>
                <c:pt idx="3">
                  <c:v>84.158415841584159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9A-4057-8C97-D60DB4B0B78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23151872"/>
        <c:axId val="123155200"/>
        <c:axId val="0"/>
      </c:bar3DChart>
      <c:catAx>
        <c:axId val="123151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th-TH" sz="1400"/>
                  <a:t>ปีงบประมาณ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th-TH"/>
          </a:p>
        </c:txPr>
        <c:crossAx val="123155200"/>
        <c:crosses val="autoZero"/>
        <c:auto val="1"/>
        <c:lblAlgn val="ctr"/>
        <c:lblOffset val="100"/>
        <c:noMultiLvlLbl val="0"/>
      </c:catAx>
      <c:valAx>
        <c:axId val="1231552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th-TH" sz="1100"/>
                  <a:t>ความสำเร็จ (ความก้าวหน้า) ของการจัดตั้งศูนย์สมุททานุภาพ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th-TH"/>
          </a:p>
        </c:txPr>
        <c:crossAx val="12315187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layout>
        <c:manualLayout>
          <c:xMode val="edge"/>
          <c:yMode val="edge"/>
          <c:x val="0.11344444444444446"/>
          <c:y val="1.8518518518518517E-2"/>
        </c:manualLayout>
      </c:layout>
      <c:overlay val="0"/>
      <c:txPr>
        <a:bodyPr/>
        <a:lstStyle/>
        <a:p>
          <a:pPr>
            <a:defRPr sz="1600">
              <a:solidFill>
                <a:srgbClr val="0000FF"/>
              </a:solidFill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'7.6'!$C$706</c:f>
              <c:strCache>
                <c:ptCount val="1"/>
                <c:pt idx="0">
                  <c:v>17.2 จำนวนครั้งในการจัดอบรมหรือฝึกซ้อมแผนบริหารความต่อเนื่องในสภาวะวิกฤติ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'7.6'!$D$705:$G$705</c:f>
              <c:strCache>
                <c:ptCount val="4"/>
                <c:pt idx="0">
                  <c:v>งป.61</c:v>
                </c:pt>
                <c:pt idx="1">
                  <c:v>งป.62</c:v>
                </c:pt>
                <c:pt idx="2">
                  <c:v>งป.63</c:v>
                </c:pt>
                <c:pt idx="3">
                  <c:v>งป.64</c:v>
                </c:pt>
              </c:strCache>
            </c:strRef>
          </c:cat>
          <c:val>
            <c:numRef>
              <c:f>'7.6'!$D$706:$G$706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F6-4396-876E-40FE01B7735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3325440"/>
        <c:axId val="124229888"/>
      </c:barChart>
      <c:catAx>
        <c:axId val="123325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th-TH" sz="1200"/>
                  <a:t>ปีงบประมาณ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th-TH"/>
          </a:p>
        </c:txPr>
        <c:crossAx val="124229888"/>
        <c:crosses val="autoZero"/>
        <c:auto val="1"/>
        <c:lblAlgn val="ctr"/>
        <c:lblOffset val="100"/>
        <c:noMultiLvlLbl val="0"/>
      </c:catAx>
      <c:valAx>
        <c:axId val="1242298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th-TH" sz="1100"/>
                  <a:t>จำนวนครั้งในการจัดอบรมหรือฝึกซ้อมแผนบริหารความต่อเนื่องในสภาวะวิกฤติ</a:t>
                </a:r>
              </a:p>
            </c:rich>
          </c:tx>
          <c:layout>
            <c:manualLayout>
              <c:xMode val="edge"/>
              <c:yMode val="edge"/>
              <c:x val="2.7777777777777776E-2"/>
              <c:y val="0.2000462962962963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th-TH"/>
          </a:p>
        </c:txPr>
        <c:crossAx val="12332544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overlay val="0"/>
      <c:spPr>
        <a:noFill/>
      </c:spPr>
      <c:txPr>
        <a:bodyPr/>
        <a:lstStyle/>
        <a:p>
          <a:pPr>
            <a:defRPr sz="1600">
              <a:solidFill>
                <a:srgbClr val="0000FF"/>
              </a:solidFill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'7.6'!$C$711</c:f>
              <c:strCache>
                <c:ptCount val="1"/>
                <c:pt idx="0">
                  <c:v>17.3 จำนวนครั้งในการจัดอบรมหรือฝึกซ้อมการช่วยชีวิตแบบกู้ชีพ (CPR)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'7.6'!$D$710:$G$710</c:f>
              <c:strCache>
                <c:ptCount val="4"/>
                <c:pt idx="0">
                  <c:v>งป.61</c:v>
                </c:pt>
                <c:pt idx="1">
                  <c:v>งป.62</c:v>
                </c:pt>
                <c:pt idx="2">
                  <c:v>งป.63</c:v>
                </c:pt>
                <c:pt idx="3">
                  <c:v>งป.64</c:v>
                </c:pt>
              </c:strCache>
            </c:strRef>
          </c:cat>
          <c:val>
            <c:numRef>
              <c:f>'7.6'!$D$711:$G$711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C4-49BC-9BE7-1705D27D3EC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4270464"/>
        <c:axId val="124277888"/>
      </c:barChart>
      <c:catAx>
        <c:axId val="124270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th-TH" sz="1200"/>
                  <a:t>ปีงบประมาณ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th-TH"/>
          </a:p>
        </c:txPr>
        <c:crossAx val="124277888"/>
        <c:crosses val="autoZero"/>
        <c:auto val="1"/>
        <c:lblAlgn val="ctr"/>
        <c:lblOffset val="100"/>
        <c:noMultiLvlLbl val="0"/>
      </c:catAx>
      <c:valAx>
        <c:axId val="1242778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th-TH" sz="1100"/>
                  <a:t>จำนวนครั้งในการจัดอบรมหรือฝึกซ้อมการช่วยชีวิตแบบกู้ชีพ (</a:t>
                </a:r>
                <a:r>
                  <a:rPr lang="en-US" sz="1100"/>
                  <a:t>CPR)</a:t>
                </a:r>
              </a:p>
            </c:rich>
          </c:tx>
          <c:layout>
            <c:manualLayout>
              <c:xMode val="edge"/>
              <c:yMode val="edge"/>
              <c:x val="3.0049912539051982E-2"/>
              <c:y val="0.1714351851851851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th-TH"/>
          </a:p>
        </c:txPr>
        <c:crossAx val="12427046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th-TH" sz="1600"/>
              <a:t>16.1 ร้อยละของจำนวนตัวชี้วัดใน</a:t>
            </a:r>
            <a:r>
              <a:rPr lang="th-TH" sz="1600" u="sng">
                <a:solidFill>
                  <a:srgbClr val="0000FF"/>
                </a:solidFill>
              </a:rPr>
              <a:t>กระบวนการหลัก</a:t>
            </a:r>
            <a:r>
              <a:rPr lang="th-TH" sz="1600"/>
              <a:t>ที่ดำเนินการบรรลุความสำเร็จ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'7.6'!$D$518</c:f>
              <c:strCache>
                <c:ptCount val="1"/>
                <c:pt idx="0">
                  <c:v>งป.61</c:v>
                </c:pt>
              </c:strCache>
            </c:strRef>
          </c:tx>
          <c:invertIfNegative val="0"/>
          <c:dPt>
            <c:idx val="10"/>
            <c:invertIfNegative val="0"/>
            <c:bubble3D val="0"/>
            <c:spPr>
              <a:pattFill prst="dkDnDiag">
                <a:fgClr>
                  <a:schemeClr val="accent1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1-5D09-462A-8E46-000DE7502D45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'7.6'!$C$519:$C$529</c:f>
              <c:strCache>
                <c:ptCount val="11"/>
                <c:pt idx="0">
                  <c:v>CP1 ด้านการนำองค์กรและการบริหารองค์กร</c:v>
                </c:pt>
                <c:pt idx="1">
                  <c:v>CP2 ด้านการอนุศาสนาจารย์</c:v>
                </c:pt>
                <c:pt idx="2">
                  <c:v>CP3 การผลิตกำลังพลต่ำกว่าชั้นสัญญาบัตร</c:v>
                </c:pt>
                <c:pt idx="3">
                  <c:v>CP4 การพัฒนากำลังพลตามแนวทางรับราชการ</c:v>
                </c:pt>
                <c:pt idx="4">
                  <c:v>CP5 เพิ่มเพิ่นความรู้ภาษาต่างประเทศ</c:v>
                </c:pt>
                <c:pt idx="5">
                  <c:v>CP6 ฝึกอบรมหลักสูตรข้าราชการกลาโหมพลเรือนต่ำกว่าชั้นสัญญาบัตร</c:v>
                </c:pt>
                <c:pt idx="6">
                  <c:v>CP7 ด้านการประกันคุณภาพการศึกษา</c:v>
                </c:pt>
                <c:pt idx="7">
                  <c:v>CP8 ศึกษาและวิจัยระดับกองทัพเรือ</c:v>
                </c:pt>
                <c:pt idx="8">
                  <c:v>CP9 ส่งกำลังบำรุงพัสดุสายยุทธศึกษา</c:v>
                </c:pt>
                <c:pt idx="9">
                  <c:v>CP10 ด้านประวัติศาสตร์และพิพิธภัณฑ์ทหาร</c:v>
                </c:pt>
                <c:pt idx="10">
                  <c:v>รวมทุกกระบวนการ</c:v>
                </c:pt>
              </c:strCache>
            </c:strRef>
          </c:cat>
          <c:val>
            <c:numRef>
              <c:f>'7.6'!$D$519:$D$529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2-5D09-462A-8E46-000DE7502D45}"/>
            </c:ext>
          </c:extLst>
        </c:ser>
        <c:ser>
          <c:idx val="1"/>
          <c:order val="1"/>
          <c:tx>
            <c:strRef>
              <c:f>'7.6'!$E$518</c:f>
              <c:strCache>
                <c:ptCount val="1"/>
                <c:pt idx="0">
                  <c:v>งป.62</c:v>
                </c:pt>
              </c:strCache>
            </c:strRef>
          </c:tx>
          <c:invertIfNegative val="0"/>
          <c:dPt>
            <c:idx val="10"/>
            <c:invertIfNegative val="0"/>
            <c:bubble3D val="0"/>
            <c:spPr>
              <a:pattFill prst="dkDnDiag">
                <a:fgClr>
                  <a:schemeClr val="accent2">
                    <a:lumMod val="75000"/>
                  </a:schemeClr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4-5D09-462A-8E46-000DE7502D45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'7.6'!$C$519:$C$529</c:f>
              <c:strCache>
                <c:ptCount val="11"/>
                <c:pt idx="0">
                  <c:v>CP1 ด้านการนำองค์กรและการบริหารองค์กร</c:v>
                </c:pt>
                <c:pt idx="1">
                  <c:v>CP2 ด้านการอนุศาสนาจารย์</c:v>
                </c:pt>
                <c:pt idx="2">
                  <c:v>CP3 การผลิตกำลังพลต่ำกว่าชั้นสัญญาบัตร</c:v>
                </c:pt>
                <c:pt idx="3">
                  <c:v>CP4 การพัฒนากำลังพลตามแนวทางรับราชการ</c:v>
                </c:pt>
                <c:pt idx="4">
                  <c:v>CP5 เพิ่มเพิ่นความรู้ภาษาต่างประเทศ</c:v>
                </c:pt>
                <c:pt idx="5">
                  <c:v>CP6 ฝึกอบรมหลักสูตรข้าราชการกลาโหมพลเรือนต่ำกว่าชั้นสัญญาบัตร</c:v>
                </c:pt>
                <c:pt idx="6">
                  <c:v>CP7 ด้านการประกันคุณภาพการศึกษา</c:v>
                </c:pt>
                <c:pt idx="7">
                  <c:v>CP8 ศึกษาและวิจัยระดับกองทัพเรือ</c:v>
                </c:pt>
                <c:pt idx="8">
                  <c:v>CP9 ส่งกำลังบำรุงพัสดุสายยุทธศึกษา</c:v>
                </c:pt>
                <c:pt idx="9">
                  <c:v>CP10 ด้านประวัติศาสตร์และพิพิธภัณฑ์ทหาร</c:v>
                </c:pt>
                <c:pt idx="10">
                  <c:v>รวมทุกกระบวนการ</c:v>
                </c:pt>
              </c:strCache>
            </c:strRef>
          </c:cat>
          <c:val>
            <c:numRef>
              <c:f>'7.6'!$E$519:$E$529</c:f>
              <c:numCache>
                <c:formatCode>0</c:formatCode>
                <c:ptCount val="11"/>
                <c:pt idx="1">
                  <c:v>100</c:v>
                </c:pt>
                <c:pt idx="2" formatCode="0.00">
                  <c:v>53.571428571428569</c:v>
                </c:pt>
                <c:pt idx="3" formatCode="0.00">
                  <c:v>72.972972972972968</c:v>
                </c:pt>
                <c:pt idx="4">
                  <c:v>33.333333333333329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 formatCode="0.00">
                  <c:v>72.826086956521735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D09-462A-8E46-000DE7502D45}"/>
            </c:ext>
          </c:extLst>
        </c:ser>
        <c:ser>
          <c:idx val="2"/>
          <c:order val="2"/>
          <c:tx>
            <c:strRef>
              <c:f>'7.6'!$F$518</c:f>
              <c:strCache>
                <c:ptCount val="1"/>
                <c:pt idx="0">
                  <c:v>งป.63</c:v>
                </c:pt>
              </c:strCache>
            </c:strRef>
          </c:tx>
          <c:invertIfNegative val="0"/>
          <c:dPt>
            <c:idx val="10"/>
            <c:invertIfNegative val="0"/>
            <c:bubble3D val="0"/>
            <c:spPr>
              <a:pattFill prst="dkDnDiag">
                <a:fgClr>
                  <a:srgbClr val="92D050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7-5D09-462A-8E46-000DE7502D45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'7.6'!$C$519:$C$529</c:f>
              <c:strCache>
                <c:ptCount val="11"/>
                <c:pt idx="0">
                  <c:v>CP1 ด้านการนำองค์กรและการบริหารองค์กร</c:v>
                </c:pt>
                <c:pt idx="1">
                  <c:v>CP2 ด้านการอนุศาสนาจารย์</c:v>
                </c:pt>
                <c:pt idx="2">
                  <c:v>CP3 การผลิตกำลังพลต่ำกว่าชั้นสัญญาบัตร</c:v>
                </c:pt>
                <c:pt idx="3">
                  <c:v>CP4 การพัฒนากำลังพลตามแนวทางรับราชการ</c:v>
                </c:pt>
                <c:pt idx="4">
                  <c:v>CP5 เพิ่มเพิ่นความรู้ภาษาต่างประเทศ</c:v>
                </c:pt>
                <c:pt idx="5">
                  <c:v>CP6 ฝึกอบรมหลักสูตรข้าราชการกลาโหมพลเรือนต่ำกว่าชั้นสัญญาบัตร</c:v>
                </c:pt>
                <c:pt idx="6">
                  <c:v>CP7 ด้านการประกันคุณภาพการศึกษา</c:v>
                </c:pt>
                <c:pt idx="7">
                  <c:v>CP8 ศึกษาและวิจัยระดับกองทัพเรือ</c:v>
                </c:pt>
                <c:pt idx="8">
                  <c:v>CP9 ส่งกำลังบำรุงพัสดุสายยุทธศึกษา</c:v>
                </c:pt>
                <c:pt idx="9">
                  <c:v>CP10 ด้านประวัติศาสตร์และพิพิธภัณฑ์ทหาร</c:v>
                </c:pt>
                <c:pt idx="10">
                  <c:v>รวมทุกกระบวนการ</c:v>
                </c:pt>
              </c:strCache>
            </c:strRef>
          </c:cat>
          <c:val>
            <c:numRef>
              <c:f>'7.6'!$F$519:$F$529</c:f>
              <c:numCache>
                <c:formatCode>0</c:formatCode>
                <c:ptCount val="11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 formatCode="0.00">
                  <c:v>100</c:v>
                </c:pt>
                <c:pt idx="5">
                  <c:v>100</c:v>
                </c:pt>
                <c:pt idx="6" formatCode="0.00">
                  <c:v>66.666666666666657</c:v>
                </c:pt>
                <c:pt idx="7" formatCode="0.00">
                  <c:v>83.333333333333343</c:v>
                </c:pt>
                <c:pt idx="8">
                  <c:v>100</c:v>
                </c:pt>
                <c:pt idx="9">
                  <c:v>100</c:v>
                </c:pt>
                <c:pt idx="10" formatCode="0.00">
                  <c:v>97.058823529411768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D09-462A-8E46-000DE7502D45}"/>
            </c:ext>
          </c:extLst>
        </c:ser>
        <c:ser>
          <c:idx val="3"/>
          <c:order val="3"/>
          <c:tx>
            <c:strRef>
              <c:f>'7.6'!$G$518</c:f>
              <c:strCache>
                <c:ptCount val="1"/>
                <c:pt idx="0">
                  <c:v>งป.64</c:v>
                </c:pt>
              </c:strCache>
            </c:strRef>
          </c:tx>
          <c:invertIfNegative val="0"/>
          <c:dPt>
            <c:idx val="10"/>
            <c:invertIfNegative val="0"/>
            <c:bubble3D val="0"/>
            <c:spPr>
              <a:pattFill prst="dkDnDiag">
                <a:fgClr>
                  <a:srgbClr val="7030A0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7-2FD3-4376-B202-18ADFC188F71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'7.6'!$C$519:$C$529</c:f>
              <c:strCache>
                <c:ptCount val="11"/>
                <c:pt idx="0">
                  <c:v>CP1 ด้านการนำองค์กรและการบริหารองค์กร</c:v>
                </c:pt>
                <c:pt idx="1">
                  <c:v>CP2 ด้านการอนุศาสนาจารย์</c:v>
                </c:pt>
                <c:pt idx="2">
                  <c:v>CP3 การผลิตกำลังพลต่ำกว่าชั้นสัญญาบัตร</c:v>
                </c:pt>
                <c:pt idx="3">
                  <c:v>CP4 การพัฒนากำลังพลตามแนวทางรับราชการ</c:v>
                </c:pt>
                <c:pt idx="4">
                  <c:v>CP5 เพิ่มเพิ่นความรู้ภาษาต่างประเทศ</c:v>
                </c:pt>
                <c:pt idx="5">
                  <c:v>CP6 ฝึกอบรมหลักสูตรข้าราชการกลาโหมพลเรือนต่ำกว่าชั้นสัญญาบัตร</c:v>
                </c:pt>
                <c:pt idx="6">
                  <c:v>CP7 ด้านการประกันคุณภาพการศึกษา</c:v>
                </c:pt>
                <c:pt idx="7">
                  <c:v>CP8 ศึกษาและวิจัยระดับกองทัพเรือ</c:v>
                </c:pt>
                <c:pt idx="8">
                  <c:v>CP9 ส่งกำลังบำรุงพัสดุสายยุทธศึกษา</c:v>
                </c:pt>
                <c:pt idx="9">
                  <c:v>CP10 ด้านประวัติศาสตร์และพิพิธภัณฑ์ทหาร</c:v>
                </c:pt>
                <c:pt idx="10">
                  <c:v>รวมทุกกระบวนการ</c:v>
                </c:pt>
              </c:strCache>
            </c:strRef>
          </c:cat>
          <c:val>
            <c:numRef>
              <c:f>'7.6'!$G$519:$G$529</c:f>
              <c:numCache>
                <c:formatCode>0.00</c:formatCode>
                <c:ptCount val="11"/>
                <c:pt idx="0">
                  <c:v>0</c:v>
                </c:pt>
                <c:pt idx="1">
                  <c:v>100</c:v>
                </c:pt>
                <c:pt idx="2">
                  <c:v>100</c:v>
                </c:pt>
                <c:pt idx="3">
                  <c:v>74.358974358974365</c:v>
                </c:pt>
                <c:pt idx="4">
                  <c:v>92.307692307692307</c:v>
                </c:pt>
                <c:pt idx="5">
                  <c:v>100</c:v>
                </c:pt>
                <c:pt idx="6">
                  <c:v>66.666666666666657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89.166666666666671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FD3-4376-B202-18ADFC188F7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4336000"/>
        <c:axId val="124358656"/>
      </c:barChart>
      <c:catAx>
        <c:axId val="124336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th-TH" sz="1400"/>
                  <a:t>ชื่อกระบวนการ</a:t>
                </a:r>
              </a:p>
            </c:rich>
          </c:tx>
          <c:layout>
            <c:manualLayout>
              <c:xMode val="edge"/>
              <c:yMode val="edge"/>
              <c:x val="0.46698500635015844"/>
              <c:y val="0.93143016591006667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th-TH"/>
          </a:p>
        </c:txPr>
        <c:crossAx val="124358656"/>
        <c:crosses val="autoZero"/>
        <c:auto val="1"/>
        <c:lblAlgn val="ctr"/>
        <c:lblOffset val="100"/>
        <c:noMultiLvlLbl val="0"/>
      </c:catAx>
      <c:valAx>
        <c:axId val="1243586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ร้อยละของจำนวนตัวชี้วัดในกระบวนการหลักที่ดำเนินการบรรลุความสำเร็จ 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th-TH"/>
          </a:p>
        </c:txPr>
        <c:crossAx val="124336000"/>
        <c:crosses val="autoZero"/>
        <c:crossBetween val="between"/>
      </c:valAx>
      <c:spPr>
        <a:solidFill>
          <a:schemeClr val="accent3">
            <a:lumMod val="20000"/>
            <a:lumOff val="80000"/>
          </a:schemeClr>
        </a:solidFill>
      </c:spPr>
    </c:plotArea>
    <c:legend>
      <c:legendPos val="r"/>
      <c:overlay val="0"/>
      <c:spPr>
        <a:ln>
          <a:solidFill>
            <a:srgbClr val="000066"/>
          </a:solidFill>
        </a:ln>
      </c:spPr>
      <c:txPr>
        <a:bodyPr/>
        <a:lstStyle/>
        <a:p>
          <a:pPr>
            <a:defRPr sz="1200" b="1"/>
          </a:pPr>
          <a:endParaRPr lang="th-TH"/>
        </a:p>
      </c:txPr>
    </c:legend>
    <c:plotVisOnly val="1"/>
    <c:dispBlanksAs val="gap"/>
    <c:showDLblsOverMax val="0"/>
  </c:chart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th-TH" sz="1600"/>
              <a:t>16.2 ร้อยละของจำนวนตัวชี้วัดใน</a:t>
            </a:r>
            <a:r>
              <a:rPr lang="th-TH" sz="1600" u="sng">
                <a:solidFill>
                  <a:srgbClr val="7030A0"/>
                </a:solidFill>
              </a:rPr>
              <a:t>กระบวนการสนับสนุน</a:t>
            </a:r>
            <a:r>
              <a:rPr lang="th-TH" sz="1600"/>
              <a:t>ที่ดำเนินการบรรลุความสำเร็จ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'7.6'!$D$549</c:f>
              <c:strCache>
                <c:ptCount val="1"/>
                <c:pt idx="0">
                  <c:v>งป.61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dPt>
            <c:idx val="10"/>
            <c:invertIfNegative val="0"/>
            <c:bubble3D val="0"/>
            <c:spPr>
              <a:pattFill prst="smCheck">
                <a:fgClr>
                  <a:schemeClr val="accent5">
                    <a:lumMod val="75000"/>
                  </a:schemeClr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1-A3C1-48A9-86AD-C501227E3222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'7.6'!$C$550:$C$560</c:f>
              <c:strCache>
                <c:ptCount val="11"/>
                <c:pt idx="0">
                  <c:v>SP1 บริหารงานด้านกำลังพลและธุรการ</c:v>
                </c:pt>
                <c:pt idx="1">
                  <c:v>SP2 ตรวจสอบหลักสูตร ตัดสินผล รับรองการศึกษา และการประเมินวิทยฐานะ</c:v>
                </c:pt>
                <c:pt idx="2">
                  <c:v>SP3 ด้านงบประมาณ</c:v>
                </c:pt>
                <c:pt idx="3">
                  <c:v>SP4 จัดซื้อ/จ้าง</c:v>
                </c:pt>
                <c:pt idx="4">
                  <c:v>SP5 ด้านการเงิน</c:v>
                </c:pt>
                <c:pt idx="5">
                  <c:v>SP6 เผยแพร่ผลงานทางวิชาการ</c:v>
                </c:pt>
                <c:pt idx="6">
                  <c:v>SP7 พัฒนาระบบสารสนเทศ</c:v>
                </c:pt>
                <c:pt idx="7">
                  <c:v>SP8 บริการของห้องสมุด</c:v>
                </c:pt>
                <c:pt idx="8">
                  <c:v>SP9 สนับสนุนและบริการของ กอง สน.</c:v>
                </c:pt>
                <c:pt idx="9">
                  <c:v>SP10 การจัดการความรู้</c:v>
                </c:pt>
                <c:pt idx="10">
                  <c:v>รวมทุกกระบวนการ</c:v>
                </c:pt>
              </c:strCache>
            </c:strRef>
          </c:cat>
          <c:val>
            <c:numRef>
              <c:f>'7.6'!$D$550:$D$560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2-A3C1-48A9-86AD-C501227E3222}"/>
            </c:ext>
          </c:extLst>
        </c:ser>
        <c:ser>
          <c:idx val="1"/>
          <c:order val="1"/>
          <c:tx>
            <c:strRef>
              <c:f>'7.6'!$E$549</c:f>
              <c:strCache>
                <c:ptCount val="1"/>
                <c:pt idx="0">
                  <c:v>งป.62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dPt>
            <c:idx val="10"/>
            <c:invertIfNegative val="0"/>
            <c:bubble3D val="0"/>
            <c:spPr>
              <a:pattFill prst="smCheck">
                <a:fgClr>
                  <a:schemeClr val="accent4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4-A3C1-48A9-86AD-C501227E3222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'7.6'!$C$550:$C$560</c:f>
              <c:strCache>
                <c:ptCount val="11"/>
                <c:pt idx="0">
                  <c:v>SP1 บริหารงานด้านกำลังพลและธุรการ</c:v>
                </c:pt>
                <c:pt idx="1">
                  <c:v>SP2 ตรวจสอบหลักสูตร ตัดสินผล รับรองการศึกษา และการประเมินวิทยฐานะ</c:v>
                </c:pt>
                <c:pt idx="2">
                  <c:v>SP3 ด้านงบประมาณ</c:v>
                </c:pt>
                <c:pt idx="3">
                  <c:v>SP4 จัดซื้อ/จ้าง</c:v>
                </c:pt>
                <c:pt idx="4">
                  <c:v>SP5 ด้านการเงิน</c:v>
                </c:pt>
                <c:pt idx="5">
                  <c:v>SP6 เผยแพร่ผลงานทางวิชาการ</c:v>
                </c:pt>
                <c:pt idx="6">
                  <c:v>SP7 พัฒนาระบบสารสนเทศ</c:v>
                </c:pt>
                <c:pt idx="7">
                  <c:v>SP8 บริการของห้องสมุด</c:v>
                </c:pt>
                <c:pt idx="8">
                  <c:v>SP9 สนับสนุนและบริการของ กอง สน.</c:v>
                </c:pt>
                <c:pt idx="9">
                  <c:v>SP10 การจัดการความรู้</c:v>
                </c:pt>
                <c:pt idx="10">
                  <c:v>รวมทุกกระบวนการ</c:v>
                </c:pt>
              </c:strCache>
            </c:strRef>
          </c:cat>
          <c:val>
            <c:numRef>
              <c:f>'7.6'!$E$550:$E$560</c:f>
              <c:numCache>
                <c:formatCode>0</c:formatCode>
                <c:ptCount val="11"/>
                <c:pt idx="0" formatCode="0.00">
                  <c:v>71.428571428571431</c:v>
                </c:pt>
                <c:pt idx="1">
                  <c:v>0</c:v>
                </c:pt>
                <c:pt idx="2">
                  <c:v>100</c:v>
                </c:pt>
                <c:pt idx="3">
                  <c:v>100</c:v>
                </c:pt>
                <c:pt idx="4">
                  <c:v>0</c:v>
                </c:pt>
                <c:pt idx="5" formatCode="0.00">
                  <c:v>33.333333333333329</c:v>
                </c:pt>
                <c:pt idx="6">
                  <c:v>100</c:v>
                </c:pt>
                <c:pt idx="7">
                  <c:v>0</c:v>
                </c:pt>
                <c:pt idx="8">
                  <c:v>0</c:v>
                </c:pt>
                <c:pt idx="9">
                  <c:v>75</c:v>
                </c:pt>
                <c:pt idx="10" formatCode="0.00">
                  <c:v>41.666666666666671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3C1-48A9-86AD-C501227E3222}"/>
            </c:ext>
          </c:extLst>
        </c:ser>
        <c:ser>
          <c:idx val="2"/>
          <c:order val="2"/>
          <c:tx>
            <c:strRef>
              <c:f>'7.6'!$F$549</c:f>
              <c:strCache>
                <c:ptCount val="1"/>
                <c:pt idx="0">
                  <c:v>งป.63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Pt>
            <c:idx val="10"/>
            <c:invertIfNegative val="0"/>
            <c:bubble3D val="0"/>
            <c:spPr>
              <a:pattFill prst="smCheck">
                <a:fgClr>
                  <a:srgbClr val="FFC000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7-A3C1-48A9-86AD-C501227E3222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'7.6'!$C$550:$C$560</c:f>
              <c:strCache>
                <c:ptCount val="11"/>
                <c:pt idx="0">
                  <c:v>SP1 บริหารงานด้านกำลังพลและธุรการ</c:v>
                </c:pt>
                <c:pt idx="1">
                  <c:v>SP2 ตรวจสอบหลักสูตร ตัดสินผล รับรองการศึกษา และการประเมินวิทยฐานะ</c:v>
                </c:pt>
                <c:pt idx="2">
                  <c:v>SP3 ด้านงบประมาณ</c:v>
                </c:pt>
                <c:pt idx="3">
                  <c:v>SP4 จัดซื้อ/จ้าง</c:v>
                </c:pt>
                <c:pt idx="4">
                  <c:v>SP5 ด้านการเงิน</c:v>
                </c:pt>
                <c:pt idx="5">
                  <c:v>SP6 เผยแพร่ผลงานทางวิชาการ</c:v>
                </c:pt>
                <c:pt idx="6">
                  <c:v>SP7 พัฒนาระบบสารสนเทศ</c:v>
                </c:pt>
                <c:pt idx="7">
                  <c:v>SP8 บริการของห้องสมุด</c:v>
                </c:pt>
                <c:pt idx="8">
                  <c:v>SP9 สนับสนุนและบริการของ กอง สน.</c:v>
                </c:pt>
                <c:pt idx="9">
                  <c:v>SP10 การจัดการความรู้</c:v>
                </c:pt>
                <c:pt idx="10">
                  <c:v>รวมทุกกระบวนการ</c:v>
                </c:pt>
              </c:strCache>
            </c:strRef>
          </c:cat>
          <c:val>
            <c:numRef>
              <c:f>'7.6'!$F$550:$F$560</c:f>
              <c:numCache>
                <c:formatCode>0</c:formatCode>
                <c:ptCount val="11"/>
                <c:pt idx="0" formatCode="0.00">
                  <c:v>85.714285714285708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75</c:v>
                </c:pt>
                <c:pt idx="6">
                  <c:v>100</c:v>
                </c:pt>
                <c:pt idx="7" formatCode="0.00">
                  <c:v>77.777777777777786</c:v>
                </c:pt>
                <c:pt idx="8">
                  <c:v>0</c:v>
                </c:pt>
                <c:pt idx="9" formatCode="0.00">
                  <c:v>28.571428571428569</c:v>
                </c:pt>
                <c:pt idx="10" formatCode="0.00">
                  <c:v>72.131147540983605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3C1-48A9-86AD-C501227E3222}"/>
            </c:ext>
          </c:extLst>
        </c:ser>
        <c:ser>
          <c:idx val="3"/>
          <c:order val="3"/>
          <c:tx>
            <c:strRef>
              <c:f>'7.6'!$G$549</c:f>
              <c:strCache>
                <c:ptCount val="1"/>
                <c:pt idx="0">
                  <c:v>งป.64</c:v>
                </c:pt>
              </c:strCache>
            </c:strRef>
          </c:tx>
          <c:spPr>
            <a:solidFill>
              <a:srgbClr val="FF9999"/>
            </a:solidFill>
          </c:spPr>
          <c:invertIfNegative val="0"/>
          <c:dPt>
            <c:idx val="10"/>
            <c:invertIfNegative val="0"/>
            <c:bubble3D val="0"/>
            <c:spPr>
              <a:pattFill prst="pct30">
                <a:fgClr>
                  <a:srgbClr val="FF9999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7-F6B1-43CD-872D-63BEDDD64629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'7.6'!$C$550:$C$560</c:f>
              <c:strCache>
                <c:ptCount val="11"/>
                <c:pt idx="0">
                  <c:v>SP1 บริหารงานด้านกำลังพลและธุรการ</c:v>
                </c:pt>
                <c:pt idx="1">
                  <c:v>SP2 ตรวจสอบหลักสูตร ตัดสินผล รับรองการศึกษา และการประเมินวิทยฐานะ</c:v>
                </c:pt>
                <c:pt idx="2">
                  <c:v>SP3 ด้านงบประมาณ</c:v>
                </c:pt>
                <c:pt idx="3">
                  <c:v>SP4 จัดซื้อ/จ้าง</c:v>
                </c:pt>
                <c:pt idx="4">
                  <c:v>SP5 ด้านการเงิน</c:v>
                </c:pt>
                <c:pt idx="5">
                  <c:v>SP6 เผยแพร่ผลงานทางวิชาการ</c:v>
                </c:pt>
                <c:pt idx="6">
                  <c:v>SP7 พัฒนาระบบสารสนเทศ</c:v>
                </c:pt>
                <c:pt idx="7">
                  <c:v>SP8 บริการของห้องสมุด</c:v>
                </c:pt>
                <c:pt idx="8">
                  <c:v>SP9 สนับสนุนและบริการของ กอง สน.</c:v>
                </c:pt>
                <c:pt idx="9">
                  <c:v>SP10 การจัดการความรู้</c:v>
                </c:pt>
                <c:pt idx="10">
                  <c:v>รวมทุกกระบวนการ</c:v>
                </c:pt>
              </c:strCache>
            </c:strRef>
          </c:cat>
          <c:val>
            <c:numRef>
              <c:f>'7.6'!$G$550:$G$560</c:f>
              <c:numCache>
                <c:formatCode>0.00</c:formatCode>
                <c:ptCount val="11"/>
                <c:pt idx="0">
                  <c:v>71.428571428571431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55.555555555555557</c:v>
                </c:pt>
                <c:pt idx="8">
                  <c:v>100</c:v>
                </c:pt>
                <c:pt idx="9">
                  <c:v>28.571428571428569</c:v>
                </c:pt>
                <c:pt idx="10">
                  <c:v>81.355932203389841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6B1-43CD-872D-63BEDDD6462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5593472"/>
        <c:axId val="145595392"/>
      </c:barChart>
      <c:catAx>
        <c:axId val="145593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th-TH" sz="1400"/>
                  <a:t>ชื่อกระบวนการ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th-TH"/>
          </a:p>
        </c:txPr>
        <c:crossAx val="145595392"/>
        <c:crosses val="autoZero"/>
        <c:auto val="1"/>
        <c:lblAlgn val="ctr"/>
        <c:lblOffset val="100"/>
        <c:noMultiLvlLbl val="0"/>
      </c:catAx>
      <c:valAx>
        <c:axId val="1455953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16.2 ร้อยละของจำนวนตัวชี้วัดในกระบวนการสนับสนุนที่ดำเนินการบรรลุความสำเร็จ 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th-TH"/>
          </a:p>
        </c:txPr>
        <c:crossAx val="145593472"/>
        <c:crosses val="autoZero"/>
        <c:crossBetween val="between"/>
      </c:valAx>
      <c:spPr>
        <a:solidFill>
          <a:srgbClr val="FFFFCC"/>
        </a:solidFill>
      </c:spPr>
    </c:plotArea>
    <c:legend>
      <c:legendPos val="r"/>
      <c:overlay val="0"/>
      <c:spPr>
        <a:ln>
          <a:solidFill>
            <a:srgbClr val="000066"/>
          </a:solidFill>
        </a:ln>
      </c:spPr>
    </c:legend>
    <c:plotVisOnly val="1"/>
    <c:dispBlanksAs val="gap"/>
    <c:showDLblsOverMax val="0"/>
  </c:chart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 paperSize="9" orientation="portrait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400"/>
          </a:pPr>
          <a:endParaRPr lang="th-TH"/>
        </a:p>
      </c:tx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'7.6'!$C$581</c:f>
              <c:strCache>
                <c:ptCount val="1"/>
                <c:pt idx="0">
                  <c:v>16.3 ร้อยละของจำนวนผลงาน/นวัตกรรม/สิ่งประดิษฐ์/สื่อการสอน/บทความที่นำไปใช้ประโยชน์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'7.6'!$D$580:$G$580</c:f>
              <c:strCache>
                <c:ptCount val="4"/>
                <c:pt idx="0">
                  <c:v>งป.61</c:v>
                </c:pt>
                <c:pt idx="1">
                  <c:v>งป.62</c:v>
                </c:pt>
                <c:pt idx="2">
                  <c:v>งป.63</c:v>
                </c:pt>
                <c:pt idx="3">
                  <c:v>งป.64</c:v>
                </c:pt>
              </c:strCache>
            </c:strRef>
          </c:cat>
          <c:val>
            <c:numRef>
              <c:f>'7.6'!$D$581:$G$581</c:f>
              <c:numCache>
                <c:formatCode>General</c:formatCode>
                <c:ptCount val="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 formatCode="0.0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CA-42F5-A903-AA102D54EEA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pyramid"/>
        <c:axId val="145294464"/>
        <c:axId val="145296000"/>
        <c:axId val="0"/>
      </c:bar3DChart>
      <c:catAx>
        <c:axId val="145294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th-TH" sz="1400"/>
                  <a:t>ปีงบประมาณ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th-TH"/>
          </a:p>
        </c:txPr>
        <c:crossAx val="145296000"/>
        <c:crosses val="autoZero"/>
        <c:auto val="1"/>
        <c:lblAlgn val="ctr"/>
        <c:lblOffset val="100"/>
        <c:noMultiLvlLbl val="0"/>
      </c:catAx>
      <c:valAx>
        <c:axId val="1452960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 ร้อยละของจำนวนผลงาน/นวัตกรรม/สิ่งประดิษฐ์/สื่อการสอน/บทความที่นำไปใช้ประโยชน์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th-TH"/>
          </a:p>
        </c:txPr>
        <c:crossAx val="14529446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overlay val="0"/>
      <c:txPr>
        <a:bodyPr/>
        <a:lstStyle/>
        <a:p>
          <a:pPr>
            <a:defRPr sz="1400">
              <a:solidFill>
                <a:srgbClr val="0000FF"/>
              </a:solidFill>
            </a:defRPr>
          </a:pPr>
          <a:endParaRPr lang="th-TH"/>
        </a:p>
      </c:tx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1192299603785831E-2"/>
          <c:y val="0.11876834224089106"/>
          <c:w val="0.8912992801871108"/>
          <c:h val="0.6515013431898736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'7.1'!$C$184</c:f>
              <c:strCache>
                <c:ptCount val="1"/>
                <c:pt idx="0">
                  <c:v>1.3 ร้อยละของจำนวนผู้เข้ารับการอบรมศีลธรรมที่ตอบแบบสอบถามการนำหลักธรรมไปใช้ประโยชน์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'7.1'!$D$183:$G$183</c:f>
              <c:strCache>
                <c:ptCount val="4"/>
                <c:pt idx="0">
                  <c:v>งป.61</c:v>
                </c:pt>
                <c:pt idx="1">
                  <c:v>งป.62</c:v>
                </c:pt>
                <c:pt idx="2">
                  <c:v>งป.63</c:v>
                </c:pt>
                <c:pt idx="3">
                  <c:v>งป.64</c:v>
                </c:pt>
              </c:strCache>
            </c:strRef>
          </c:cat>
          <c:val>
            <c:numRef>
              <c:f>'7.1'!$D$184:$G$184</c:f>
              <c:numCache>
                <c:formatCode>General</c:formatCode>
                <c:ptCount val="4"/>
                <c:pt idx="0">
                  <c:v>94</c:v>
                </c:pt>
                <c:pt idx="1">
                  <c:v>87.5</c:v>
                </c:pt>
                <c:pt idx="2">
                  <c:v>90</c:v>
                </c:pt>
                <c:pt idx="3" formatCode="0.00">
                  <c:v>91.5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EF-4EF3-9132-1AE70A4AE9E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19453568"/>
        <c:axId val="119460992"/>
        <c:axId val="0"/>
      </c:bar3DChart>
      <c:catAx>
        <c:axId val="119453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th-TH" sz="1400"/>
                  <a:t>ปีงบประมาณ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th-TH"/>
          </a:p>
        </c:txPr>
        <c:crossAx val="119460992"/>
        <c:crosses val="autoZero"/>
        <c:auto val="1"/>
        <c:lblAlgn val="ctr"/>
        <c:lblOffset val="100"/>
        <c:noMultiLvlLbl val="0"/>
      </c:catAx>
      <c:valAx>
        <c:axId val="1194609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ร้อยละของผู้ตอบแบบสอบถามที่นำหลักธรรมไปใช้ประโยชน์
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th-TH"/>
          </a:p>
        </c:txPr>
        <c:crossAx val="119453568"/>
        <c:crosses val="autoZero"/>
        <c:crossBetween val="between"/>
      </c:valAx>
    </c:plotArea>
    <c:plotVisOnly val="1"/>
    <c:dispBlanksAs val="gap"/>
    <c:showDLblsOverMax val="0"/>
  </c:chart>
  <c:spPr>
    <a:solidFill>
      <a:srgbClr val="FFFFCC"/>
    </a:solidFill>
  </c:spPr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00FF"/>
                </a:solidFill>
              </a:defRPr>
            </a:pPr>
            <a:r>
              <a:rPr lang="th-TH" sz="1400">
                <a:solidFill>
                  <a:srgbClr val="0000FF"/>
                </a:solidFill>
              </a:rPr>
              <a:t>16.4, 16.5 จำนวนกระบวนการที่มีการปรับปรุงการทำงาน 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'7.6'!$C$614</c:f>
              <c:strCache>
                <c:ptCount val="1"/>
                <c:pt idx="0">
                  <c:v>จำนวนกระบวนการที่มีการปรับปรุงการทำงาน โดยการลดต้นทุนค่าใช้จ่าย 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/>
              <a:lstStyle/>
              <a:p>
                <a:pPr>
                  <a:defRPr/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'7.6'!$D$613:$G$613</c:f>
              <c:strCache>
                <c:ptCount val="4"/>
                <c:pt idx="0">
                  <c:v>งป.61</c:v>
                </c:pt>
                <c:pt idx="1">
                  <c:v>งป.62</c:v>
                </c:pt>
                <c:pt idx="2">
                  <c:v>งป.63</c:v>
                </c:pt>
                <c:pt idx="3">
                  <c:v>งป.64</c:v>
                </c:pt>
              </c:strCache>
            </c:strRef>
          </c:cat>
          <c:val>
            <c:numRef>
              <c:f>'7.6'!$D$614:$G$614</c:f>
              <c:numCache>
                <c:formatCode>General</c:formatCode>
                <c:ptCount val="4"/>
                <c:pt idx="0">
                  <c:v>0</c:v>
                </c:pt>
                <c:pt idx="1">
                  <c:v>7</c:v>
                </c:pt>
                <c:pt idx="2">
                  <c:v>19</c:v>
                </c:pt>
                <c:pt idx="3" formatCode="0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79-47F3-8ABC-2C7469FDBD5F}"/>
            </c:ext>
          </c:extLst>
        </c:ser>
        <c:ser>
          <c:idx val="1"/>
          <c:order val="1"/>
          <c:tx>
            <c:strRef>
              <c:f>'7.6'!$C$615</c:f>
              <c:strCache>
                <c:ptCount val="1"/>
                <c:pt idx="0">
                  <c:v>จำนวนกระบวนการที่มีการปรับปรุงการทำงาน โดยการเทคโนโลยีดิจิทัล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'7.6'!$D$613:$G$613</c:f>
              <c:strCache>
                <c:ptCount val="4"/>
                <c:pt idx="0">
                  <c:v>งป.61</c:v>
                </c:pt>
                <c:pt idx="1">
                  <c:v>งป.62</c:v>
                </c:pt>
                <c:pt idx="2">
                  <c:v>งป.63</c:v>
                </c:pt>
                <c:pt idx="3">
                  <c:v>งป.64</c:v>
                </c:pt>
              </c:strCache>
            </c:strRef>
          </c:cat>
          <c:val>
            <c:numRef>
              <c:f>'7.6'!$D$615:$G$615</c:f>
              <c:numCache>
                <c:formatCode>General</c:formatCode>
                <c:ptCount val="4"/>
                <c:pt idx="0">
                  <c:v>0</c:v>
                </c:pt>
                <c:pt idx="1">
                  <c:v>30</c:v>
                </c:pt>
                <c:pt idx="2">
                  <c:v>38</c:v>
                </c:pt>
                <c:pt idx="3" formatCode="0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79-47F3-8ABC-2C7469FDBD5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45368576"/>
        <c:axId val="145370496"/>
        <c:axId val="0"/>
      </c:bar3DChart>
      <c:catAx>
        <c:axId val="145368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th-TH" sz="1400"/>
                  <a:t>ปีงบประมาณ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th-TH"/>
          </a:p>
        </c:txPr>
        <c:crossAx val="145370496"/>
        <c:crosses val="autoZero"/>
        <c:auto val="1"/>
        <c:lblAlgn val="ctr"/>
        <c:lblOffset val="100"/>
        <c:noMultiLvlLbl val="0"/>
      </c:catAx>
      <c:valAx>
        <c:axId val="1453704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th-TH" sz="1200"/>
                  <a:t>จำนวนกระบวนการที่มีการปรับปรุงการทำงาน 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th-TH"/>
          </a:p>
        </c:txPr>
        <c:crossAx val="145368576"/>
        <c:crosses val="autoZero"/>
        <c:crossBetween val="between"/>
      </c:valAx>
    </c:plotArea>
    <c:legend>
      <c:legendPos val="b"/>
      <c:overlay val="0"/>
      <c:spPr>
        <a:ln>
          <a:solidFill>
            <a:srgbClr val="000066"/>
          </a:solidFill>
        </a:ln>
      </c:spPr>
      <c:txPr>
        <a:bodyPr/>
        <a:lstStyle/>
        <a:p>
          <a:pPr>
            <a:defRPr sz="1200" b="1"/>
          </a:pPr>
          <a:endParaRPr lang="th-TH"/>
        </a:p>
      </c:txPr>
    </c:legend>
    <c:plotVisOnly val="1"/>
    <c:dispBlanksAs val="gap"/>
    <c:showDLblsOverMax val="0"/>
  </c:chart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th-TH" sz="1600"/>
              <a:t>16.6 </a:t>
            </a:r>
            <a:r>
              <a:rPr lang="th-TH" sz="1600" u="sng">
                <a:solidFill>
                  <a:srgbClr val="0000FF"/>
                </a:solidFill>
              </a:rPr>
              <a:t>จำนวนนวัตกรรม</a:t>
            </a:r>
            <a:r>
              <a:rPr lang="th-TH" sz="1600"/>
              <a:t>ที่เกิดจากการปรับปรุงกระบวนการทำงาน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'7.6'!$C$645</c:f>
              <c:strCache>
                <c:ptCount val="1"/>
                <c:pt idx="0">
                  <c:v>16.6 จำนวนวัตกรรมที่เกิดจากการปรับปรุงกระบวนการทำงาน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'7.6'!$D$644:$G$644</c:f>
              <c:strCache>
                <c:ptCount val="4"/>
                <c:pt idx="0">
                  <c:v>งป.61</c:v>
                </c:pt>
                <c:pt idx="1">
                  <c:v>งป.62</c:v>
                </c:pt>
                <c:pt idx="2">
                  <c:v>งป.63</c:v>
                </c:pt>
                <c:pt idx="3">
                  <c:v>งป.64</c:v>
                </c:pt>
              </c:strCache>
            </c:strRef>
          </c:cat>
          <c:val>
            <c:numRef>
              <c:f>'7.6'!$D$645:$G$645</c:f>
              <c:numCache>
                <c:formatCode>General</c:formatCode>
                <c:ptCount val="4"/>
                <c:pt idx="1">
                  <c:v>7</c:v>
                </c:pt>
                <c:pt idx="2">
                  <c:v>9</c:v>
                </c:pt>
                <c:pt idx="3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45-45CC-98E1-1D9C8578565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one"/>
        <c:axId val="145412096"/>
        <c:axId val="145415168"/>
        <c:axId val="0"/>
      </c:bar3DChart>
      <c:catAx>
        <c:axId val="145412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th-TH" sz="1400"/>
                  <a:t>ปีงบประมาณ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th-TH"/>
          </a:p>
        </c:txPr>
        <c:crossAx val="145415168"/>
        <c:crosses val="autoZero"/>
        <c:auto val="1"/>
        <c:lblAlgn val="ctr"/>
        <c:lblOffset val="100"/>
        <c:noMultiLvlLbl val="0"/>
      </c:catAx>
      <c:valAx>
        <c:axId val="1454151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th-TH" sz="1200"/>
                  <a:t>จำนวนวัตกรรมที่เกิดจากการปรับปรุงกระบวนการทำงาน</a:t>
                </a:r>
              </a:p>
            </c:rich>
          </c:tx>
          <c:layout>
            <c:manualLayout>
              <c:xMode val="edge"/>
              <c:yMode val="edge"/>
              <c:x val="6.6318093770083492E-2"/>
              <c:y val="0.158412519719879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th-TH"/>
          </a:p>
        </c:txPr>
        <c:crossAx val="14541209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4827937120695442"/>
          <c:y val="1.8133203370776892E-2"/>
        </c:manualLayout>
      </c:layout>
      <c:overlay val="0"/>
      <c:txPr>
        <a:bodyPr/>
        <a:lstStyle/>
        <a:p>
          <a:pPr>
            <a:defRPr sz="1600">
              <a:solidFill>
                <a:srgbClr val="0000FF"/>
              </a:solidFill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'7.6'!$C$737</c:f>
              <c:strCache>
                <c:ptCount val="1"/>
                <c:pt idx="0">
                  <c:v>18.1 จำนวนกระบวนการที่นำผลประเมินความคิดเห็นของผู้รับบริการ ผู้มีส่วนได้ส่วนเสีย และผู้ส่งมอบปัจจัย มาปรับปรุง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'7.6'!$D$736:$G$736</c:f>
              <c:strCache>
                <c:ptCount val="4"/>
                <c:pt idx="0">
                  <c:v>งป.61</c:v>
                </c:pt>
                <c:pt idx="1">
                  <c:v>งป.62</c:v>
                </c:pt>
                <c:pt idx="2">
                  <c:v>งป.63</c:v>
                </c:pt>
                <c:pt idx="3">
                  <c:v>งป.64</c:v>
                </c:pt>
              </c:strCache>
            </c:strRef>
          </c:cat>
          <c:val>
            <c:numRef>
              <c:f>'7.6'!$D$737:$G$737</c:f>
              <c:numCache>
                <c:formatCode>General</c:formatCode>
                <c:ptCount val="4"/>
                <c:pt idx="3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8F-4697-B60B-764D6A4F381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5451648"/>
        <c:axId val="145471360"/>
      </c:barChart>
      <c:catAx>
        <c:axId val="145451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th-TH" sz="1400"/>
                  <a:t>ปีงบประมาณ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th-TH"/>
          </a:p>
        </c:txPr>
        <c:crossAx val="145471360"/>
        <c:crosses val="autoZero"/>
        <c:auto val="1"/>
        <c:lblAlgn val="ctr"/>
        <c:lblOffset val="100"/>
        <c:noMultiLvlLbl val="0"/>
      </c:catAx>
      <c:valAx>
        <c:axId val="1454713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จำนวนกระบวนการที่นำผลประเมินความคิดเห็นของผู้รับบริการ ผู้มีส่วนได้ส่วนเสีย และผู้ส่งมอบปัจจัย มาปรับปรุง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th-TH"/>
          </a:p>
        </c:txPr>
        <c:crossAx val="145451648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6">
        <a:lumMod val="20000"/>
        <a:lumOff val="80000"/>
      </a:schemeClr>
    </a:solidFill>
  </c:spPr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overlay val="0"/>
      <c:txPr>
        <a:bodyPr/>
        <a:lstStyle/>
        <a:p>
          <a:pPr>
            <a:defRPr sz="1600">
              <a:solidFill>
                <a:srgbClr val="0000FF"/>
              </a:solidFill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'7.6'!$C$675</c:f>
              <c:strCache>
                <c:ptCount val="1"/>
                <c:pt idx="0">
                  <c:v>17.1 จำนวนครั้งในการทบทวน/ปรับปรุงแผนบริหารความต่อเนื่องในสภาวะวิกฤต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'7.6'!$D$674:$G$674</c:f>
              <c:strCache>
                <c:ptCount val="4"/>
                <c:pt idx="0">
                  <c:v>งป.61</c:v>
                </c:pt>
                <c:pt idx="1">
                  <c:v>งป.62</c:v>
                </c:pt>
                <c:pt idx="2">
                  <c:v>งป.63</c:v>
                </c:pt>
                <c:pt idx="3">
                  <c:v>งป.64</c:v>
                </c:pt>
              </c:strCache>
            </c:strRef>
          </c:cat>
          <c:val>
            <c:numRef>
              <c:f>'7.6'!$D$675:$G$675</c:f>
              <c:numCache>
                <c:formatCode>General</c:formatCode>
                <c:ptCount val="4"/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6E-4242-807C-1C8A0FD9C64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5520128"/>
        <c:axId val="145531648"/>
      </c:barChart>
      <c:catAx>
        <c:axId val="145520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th-TH" sz="1400"/>
                  <a:t>ปีงบประมาณ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th-TH"/>
          </a:p>
        </c:txPr>
        <c:crossAx val="145531648"/>
        <c:crosses val="autoZero"/>
        <c:auto val="1"/>
        <c:lblAlgn val="ctr"/>
        <c:lblOffset val="100"/>
        <c:noMultiLvlLbl val="0"/>
      </c:catAx>
      <c:valAx>
        <c:axId val="1455316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th-TH" sz="1100"/>
                  <a:t>จำนวนครั้งในการทบทวน/ปรับปรุงแผนบริหารความต่อเนื่อง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th-TH"/>
          </a:p>
        </c:txPr>
        <c:crossAx val="14552012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overlay val="0"/>
      <c:txPr>
        <a:bodyPr/>
        <a:lstStyle/>
        <a:p>
          <a:pPr>
            <a:defRPr sz="1400">
              <a:solidFill>
                <a:srgbClr val="0000FF"/>
              </a:solidFill>
            </a:defRPr>
          </a:pPr>
          <a:endParaRPr lang="th-TH"/>
        </a:p>
      </c:tx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'7.1'!$C$216</c:f>
              <c:strCache>
                <c:ptCount val="1"/>
                <c:pt idx="0">
                  <c:v>1.4 ร้อยละของจำนวนเครื่องช่วยการศึกษาที่ตรงตามความต้องการของผู้ใช้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'7.1'!$D$215:$G$215</c:f>
              <c:strCache>
                <c:ptCount val="4"/>
                <c:pt idx="0">
                  <c:v>งป.61</c:v>
                </c:pt>
                <c:pt idx="1">
                  <c:v>งป.62</c:v>
                </c:pt>
                <c:pt idx="2">
                  <c:v>งป.63</c:v>
                </c:pt>
                <c:pt idx="3">
                  <c:v>งป.64</c:v>
                </c:pt>
              </c:strCache>
            </c:strRef>
          </c:cat>
          <c:val>
            <c:numRef>
              <c:f>'7.1'!$D$216:$G$216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 formatCode="0.00">
                  <c:v>88.235294117647058</c:v>
                </c:pt>
                <c:pt idx="3" formatCode="0.00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52-433F-B6C0-D054F565BCD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19776384"/>
        <c:axId val="119800192"/>
        <c:axId val="0"/>
      </c:bar3DChart>
      <c:catAx>
        <c:axId val="119776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th-TH" sz="1400"/>
                  <a:t>ปีงบประมาณ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th-TH"/>
          </a:p>
        </c:txPr>
        <c:crossAx val="119800192"/>
        <c:crosses val="autoZero"/>
        <c:auto val="1"/>
        <c:lblAlgn val="ctr"/>
        <c:lblOffset val="100"/>
        <c:noMultiLvlLbl val="0"/>
      </c:catAx>
      <c:valAx>
        <c:axId val="1198001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ร้อยละของจำนวนเครื่องช่วยการศึกษาที่ตรงตามความต้องการของผู้ใช้</a:t>
                </a:r>
              </a:p>
            </c:rich>
          </c:tx>
          <c:layout>
            <c:manualLayout>
              <c:xMode val="edge"/>
              <c:yMode val="edge"/>
              <c:x val="8.3085713377225562E-2"/>
              <c:y val="0.1563804149576453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th-TH"/>
          </a:p>
        </c:txPr>
        <c:crossAx val="119776384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3">
        <a:lumMod val="20000"/>
        <a:lumOff val="80000"/>
      </a:schemeClr>
    </a:solidFill>
  </c:spPr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overlay val="0"/>
      <c:txPr>
        <a:bodyPr/>
        <a:lstStyle/>
        <a:p>
          <a:pPr>
            <a:defRPr sz="1400">
              <a:solidFill>
                <a:srgbClr val="0000FF"/>
              </a:solidFill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'7.1'!$C$248</c:f>
              <c:strCache>
                <c:ptCount val="1"/>
                <c:pt idx="0">
                  <c:v>1.5 ร้อยละของจำนวนผู้รับบริการด้านการประวัติศาสตร์/พิพิธภัณฑ์ทหารเรือได้รับความรู้เพิ่มขึ้น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'7.1'!$D$247:$G$247</c:f>
              <c:strCache>
                <c:ptCount val="4"/>
                <c:pt idx="0">
                  <c:v>งป.61</c:v>
                </c:pt>
                <c:pt idx="1">
                  <c:v>งป.62</c:v>
                </c:pt>
                <c:pt idx="2">
                  <c:v>งป.63</c:v>
                </c:pt>
                <c:pt idx="3">
                  <c:v>งป.64</c:v>
                </c:pt>
              </c:strCache>
            </c:strRef>
          </c:cat>
          <c:val>
            <c:numRef>
              <c:f>'7.1'!$D$248:$G$248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 formatCode="0.00">
                  <c:v>97.087378640776706</c:v>
                </c:pt>
                <c:pt idx="3" formatCode="0.00">
                  <c:v>97.368421052631575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F8-4893-912A-EE0E317FF2B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9841152"/>
        <c:axId val="119844224"/>
      </c:barChart>
      <c:catAx>
        <c:axId val="119841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th-TH" sz="1400"/>
                  <a:t>ปีงบประมาณ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th-TH"/>
          </a:p>
        </c:txPr>
        <c:crossAx val="119844224"/>
        <c:crosses val="autoZero"/>
        <c:auto val="1"/>
        <c:lblAlgn val="ctr"/>
        <c:lblOffset val="100"/>
        <c:noMultiLvlLbl val="0"/>
      </c:catAx>
      <c:valAx>
        <c:axId val="1198442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ร้อยละของจำนวนผู้ได้รับความรู้เพิ่มขึ้น
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th-TH"/>
          </a:p>
        </c:txPr>
        <c:crossAx val="119841152"/>
        <c:crosses val="autoZero"/>
        <c:crossBetween val="between"/>
      </c:valAx>
      <c:spPr>
        <a:solidFill>
          <a:schemeClr val="accent5">
            <a:lumMod val="20000"/>
            <a:lumOff val="80000"/>
          </a:schemeClr>
        </a:solidFill>
      </c:spPr>
    </c:plotArea>
    <c:plotVisOnly val="1"/>
    <c:dispBlanksAs val="gap"/>
    <c:showDLblsOverMax val="0"/>
  </c:chart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600">
              <a:solidFill>
                <a:srgbClr val="0000FF"/>
              </a:solidFill>
            </a:defRPr>
          </a:pPr>
          <a:endParaRPr lang="th-TH"/>
        </a:p>
      </c:tx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'7.1'!$C$280</c:f>
              <c:strCache>
                <c:ptCount val="1"/>
                <c:pt idx="0">
                  <c:v>1.6 จำนวนผลงานการศึกษาวิเคราะห์ยุทธศาสตร์และสงครามทางเรือ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'7.1'!$D$279:$G$279</c:f>
              <c:strCache>
                <c:ptCount val="4"/>
                <c:pt idx="0">
                  <c:v>งป.61</c:v>
                </c:pt>
                <c:pt idx="1">
                  <c:v>งป.62</c:v>
                </c:pt>
                <c:pt idx="2">
                  <c:v>งป.63</c:v>
                </c:pt>
                <c:pt idx="3">
                  <c:v>งป.64</c:v>
                </c:pt>
              </c:strCache>
            </c:strRef>
          </c:cat>
          <c:val>
            <c:numRef>
              <c:f>'7.1'!$D$280:$G$280</c:f>
              <c:numCache>
                <c:formatCode>General</c:formatCode>
                <c:ptCount val="4"/>
                <c:pt idx="0">
                  <c:v>10</c:v>
                </c:pt>
                <c:pt idx="1">
                  <c:v>9</c:v>
                </c:pt>
                <c:pt idx="2">
                  <c:v>16</c:v>
                </c:pt>
                <c:pt idx="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92-42B8-9E65-DA5E4692094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pyramid"/>
        <c:axId val="119859072"/>
        <c:axId val="119948416"/>
        <c:axId val="0"/>
      </c:bar3DChart>
      <c:catAx>
        <c:axId val="119859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th-TH" sz="1400"/>
                  <a:t>ปีงบประมาณ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th-TH"/>
          </a:p>
        </c:txPr>
        <c:crossAx val="119948416"/>
        <c:crosses val="autoZero"/>
        <c:auto val="1"/>
        <c:lblAlgn val="ctr"/>
        <c:lblOffset val="100"/>
        <c:noMultiLvlLbl val="0"/>
      </c:catAx>
      <c:valAx>
        <c:axId val="1199484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th-TH" sz="1200"/>
                  <a:t>จำนวนผลงาน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th-TH"/>
          </a:p>
        </c:txPr>
        <c:crossAx val="119859072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5">
        <a:lumMod val="20000"/>
        <a:lumOff val="80000"/>
      </a:schemeClr>
    </a:solidFill>
  </c:spPr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4.xml"/><Relationship Id="rId2" Type="http://schemas.openxmlformats.org/officeDocument/2006/relationships/chart" Target="../charts/chart53.xml"/><Relationship Id="rId1" Type="http://schemas.openxmlformats.org/officeDocument/2006/relationships/chart" Target="../charts/chart52.xml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2.xml"/><Relationship Id="rId3" Type="http://schemas.openxmlformats.org/officeDocument/2006/relationships/chart" Target="../charts/chart57.xml"/><Relationship Id="rId7" Type="http://schemas.openxmlformats.org/officeDocument/2006/relationships/chart" Target="../charts/chart61.xml"/><Relationship Id="rId2" Type="http://schemas.openxmlformats.org/officeDocument/2006/relationships/chart" Target="../charts/chart56.xml"/><Relationship Id="rId1" Type="http://schemas.openxmlformats.org/officeDocument/2006/relationships/chart" Target="../charts/chart55.xml"/><Relationship Id="rId6" Type="http://schemas.openxmlformats.org/officeDocument/2006/relationships/chart" Target="../charts/chart60.xml"/><Relationship Id="rId5" Type="http://schemas.openxmlformats.org/officeDocument/2006/relationships/chart" Target="../charts/chart59.xml"/><Relationship Id="rId10" Type="http://schemas.openxmlformats.org/officeDocument/2006/relationships/image" Target="../media/image3.jpeg"/><Relationship Id="rId4" Type="http://schemas.openxmlformats.org/officeDocument/2006/relationships/chart" Target="../charts/chart58.xml"/><Relationship Id="rId9" Type="http://schemas.openxmlformats.org/officeDocument/2006/relationships/chart" Target="../charts/chart63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8.xml"/><Relationship Id="rId13" Type="http://schemas.openxmlformats.org/officeDocument/2006/relationships/chart" Target="../charts/chart23.xml"/><Relationship Id="rId3" Type="http://schemas.openxmlformats.org/officeDocument/2006/relationships/chart" Target="../charts/chart13.xml"/><Relationship Id="rId7" Type="http://schemas.openxmlformats.org/officeDocument/2006/relationships/chart" Target="../charts/chart17.xml"/><Relationship Id="rId12" Type="http://schemas.openxmlformats.org/officeDocument/2006/relationships/chart" Target="../charts/chart22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11" Type="http://schemas.openxmlformats.org/officeDocument/2006/relationships/chart" Target="../charts/chart21.xml"/><Relationship Id="rId5" Type="http://schemas.openxmlformats.org/officeDocument/2006/relationships/chart" Target="../charts/chart15.xml"/><Relationship Id="rId10" Type="http://schemas.openxmlformats.org/officeDocument/2006/relationships/chart" Target="../charts/chart20.xml"/><Relationship Id="rId4" Type="http://schemas.openxmlformats.org/officeDocument/2006/relationships/chart" Target="../charts/chart14.xml"/><Relationship Id="rId9" Type="http://schemas.openxmlformats.org/officeDocument/2006/relationships/chart" Target="../charts/chart19.xml"/><Relationship Id="rId14" Type="http://schemas.openxmlformats.org/officeDocument/2006/relationships/chart" Target="../charts/chart24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2.xml"/><Relationship Id="rId13" Type="http://schemas.openxmlformats.org/officeDocument/2006/relationships/chart" Target="../charts/chart37.xml"/><Relationship Id="rId3" Type="http://schemas.openxmlformats.org/officeDocument/2006/relationships/chart" Target="../charts/chart27.xml"/><Relationship Id="rId7" Type="http://schemas.openxmlformats.org/officeDocument/2006/relationships/chart" Target="../charts/chart31.xml"/><Relationship Id="rId12" Type="http://schemas.openxmlformats.org/officeDocument/2006/relationships/chart" Target="../charts/chart36.xml"/><Relationship Id="rId2" Type="http://schemas.openxmlformats.org/officeDocument/2006/relationships/chart" Target="../charts/chart26.xml"/><Relationship Id="rId16" Type="http://schemas.openxmlformats.org/officeDocument/2006/relationships/chart" Target="../charts/chart40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11" Type="http://schemas.openxmlformats.org/officeDocument/2006/relationships/chart" Target="../charts/chart35.xml"/><Relationship Id="rId5" Type="http://schemas.openxmlformats.org/officeDocument/2006/relationships/chart" Target="../charts/chart29.xml"/><Relationship Id="rId15" Type="http://schemas.openxmlformats.org/officeDocument/2006/relationships/chart" Target="../charts/chart39.xml"/><Relationship Id="rId10" Type="http://schemas.openxmlformats.org/officeDocument/2006/relationships/chart" Target="../charts/chart34.xml"/><Relationship Id="rId4" Type="http://schemas.openxmlformats.org/officeDocument/2006/relationships/chart" Target="../charts/chart28.xml"/><Relationship Id="rId9" Type="http://schemas.openxmlformats.org/officeDocument/2006/relationships/chart" Target="../charts/chart33.xml"/><Relationship Id="rId14" Type="http://schemas.openxmlformats.org/officeDocument/2006/relationships/chart" Target="../charts/chart38.xml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8.xml"/><Relationship Id="rId3" Type="http://schemas.openxmlformats.org/officeDocument/2006/relationships/chart" Target="../charts/chart43.xml"/><Relationship Id="rId7" Type="http://schemas.openxmlformats.org/officeDocument/2006/relationships/chart" Target="../charts/chart47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6" Type="http://schemas.openxmlformats.org/officeDocument/2006/relationships/chart" Target="../charts/chart46.xml"/><Relationship Id="rId11" Type="http://schemas.openxmlformats.org/officeDocument/2006/relationships/chart" Target="../charts/chart51.xml"/><Relationship Id="rId5" Type="http://schemas.openxmlformats.org/officeDocument/2006/relationships/chart" Target="../charts/chart45.xml"/><Relationship Id="rId10" Type="http://schemas.openxmlformats.org/officeDocument/2006/relationships/chart" Target="../charts/chart50.xml"/><Relationship Id="rId4" Type="http://schemas.openxmlformats.org/officeDocument/2006/relationships/chart" Target="../charts/chart44.xml"/><Relationship Id="rId9" Type="http://schemas.openxmlformats.org/officeDocument/2006/relationships/chart" Target="../charts/chart4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214312</xdr:colOff>
      <xdr:row>15</xdr:row>
      <xdr:rowOff>95248</xdr:rowOff>
    </xdr:from>
    <xdr:to>
      <xdr:col>8</xdr:col>
      <xdr:colOff>557849</xdr:colOff>
      <xdr:row>25</xdr:row>
      <xdr:rowOff>35718</xdr:rowOff>
    </xdr:to>
    <xdr:sp macro="" textlink="">
      <xdr:nvSpPr>
        <xdr:cNvPr id="2" name="objec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643187" y="3869529"/>
          <a:ext cx="2772412" cy="1845470"/>
        </a:xfrm>
        <a:prstGeom prst="rect">
          <a:avLst/>
        </a:prstGeom>
        <a:blipFill>
          <a:blip xmlns:r="http://schemas.openxmlformats.org/officeDocument/2006/relationships" r:embed="rId1" cstate="print"/>
          <a:stretch>
            <a:fillRect/>
          </a:stretch>
        </a:blipFill>
      </xdr:spPr>
      <xdr:txBody>
        <a:bodyPr wrap="square" lIns="0" tIns="0" rIns="0" bIns="0" rtlCol="0">
          <a:noAutofit/>
        </a:bodyPr>
        <a:lstStyle/>
        <a:p>
          <a:endParaRPr lang="th-TH"/>
        </a:p>
      </xdr:txBody>
    </xdr:sp>
    <xdr:clientData/>
  </xdr:twoCellAnchor>
  <xdr:twoCellAnchor editAs="oneCell">
    <xdr:from>
      <xdr:col>5</xdr:col>
      <xdr:colOff>261937</xdr:colOff>
      <xdr:row>1</xdr:row>
      <xdr:rowOff>83344</xdr:rowOff>
    </xdr:from>
    <xdr:to>
      <xdr:col>7</xdr:col>
      <xdr:colOff>167322</xdr:colOff>
      <xdr:row>6</xdr:row>
      <xdr:rowOff>135414</xdr:rowOff>
    </xdr:to>
    <xdr:pic>
      <xdr:nvPicPr>
        <xdr:cNvPr id="3" name="Picture 1" descr="dd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298031" y="83344"/>
          <a:ext cx="1119822" cy="1004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0.17109</cdr:x>
      <cdr:y>0.85745</cdr:y>
    </cdr:from>
    <cdr:to>
      <cdr:x>0.95087</cdr:x>
      <cdr:y>0.85894</cdr:y>
    </cdr:to>
    <cdr:cxnSp macro="">
      <cdr:nvCxnSpPr>
        <cdr:cNvPr id="2" name="ตัวเชื่อมต่อตรง 1">
          <a:extLst xmlns:a="http://schemas.openxmlformats.org/drawingml/2006/main">
            <a:ext uri="{FF2B5EF4-FFF2-40B4-BE49-F238E27FC236}">
              <a16:creationId xmlns:a16="http://schemas.microsoft.com/office/drawing/2014/main" id="{902751E9-96D4-4189-BF71-CBBE186BAECA}"/>
            </a:ext>
          </a:extLst>
        </cdr:cNvPr>
        <cdr:cNvCxnSpPr/>
      </cdr:nvCxnSpPr>
      <cdr:spPr>
        <a:xfrm xmlns:a="http://schemas.openxmlformats.org/drawingml/2006/main" flipV="1">
          <a:off x="735830" y="3178930"/>
          <a:ext cx="3353759" cy="552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5400" cap="flat" cmpd="sng" algn="ctr">
          <a:solidFill>
            <a:srgbClr val="F79646"/>
          </a:solidFill>
          <a:prstDash val="solid"/>
        </a:ln>
        <a:effectLst xmlns:a="http://schemas.openxmlformats.org/drawingml/2006/main">
          <a:outerShdw blurRad="40000" dist="20000" dir="5400000" rotWithShape="0">
            <a:srgbClr val="000000">
              <a:alpha val="38000"/>
            </a:srgbClr>
          </a:outerShdw>
        </a:effectLst>
      </cdr:spPr>
    </cdr:cxnSp>
  </cdr:relSizeAnchor>
  <cdr:relSizeAnchor xmlns:cdr="http://schemas.openxmlformats.org/drawingml/2006/chartDrawing">
    <cdr:from>
      <cdr:x>0.65112</cdr:x>
      <cdr:y>0.91305</cdr:y>
    </cdr:from>
    <cdr:to>
      <cdr:x>0.89165</cdr:x>
      <cdr:y>0.95041</cdr:y>
    </cdr:to>
    <cdr:sp macro="" textlink="">
      <cdr:nvSpPr>
        <cdr:cNvPr id="3" name="TextBox 15"/>
        <cdr:cNvSpPr txBox="1"/>
      </cdr:nvSpPr>
      <cdr:spPr>
        <a:xfrm xmlns:a="http://schemas.openxmlformats.org/drawingml/2006/main">
          <a:off x="2800394" y="3385079"/>
          <a:ext cx="1034496" cy="1385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เป้าหมาย 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  <a:sym typeface="Wingdings"/>
            </a:rPr>
            <a:t>≥</a:t>
          </a: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ร้อยละ 70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3969</xdr:colOff>
      <xdr:row>65</xdr:row>
      <xdr:rowOff>152399</xdr:rowOff>
    </xdr:from>
    <xdr:to>
      <xdr:col>14</xdr:col>
      <xdr:colOff>111126</xdr:colOff>
      <xdr:row>81</xdr:row>
      <xdr:rowOff>174625</xdr:rowOff>
    </xdr:to>
    <xdr:graphicFrame macro="">
      <xdr:nvGraphicFramePr>
        <xdr:cNvPr id="6" name="แผนภูมิ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333374</xdr:colOff>
      <xdr:row>34</xdr:row>
      <xdr:rowOff>33337</xdr:rowOff>
    </xdr:from>
    <xdr:to>
      <xdr:col>13</xdr:col>
      <xdr:colOff>39688</xdr:colOff>
      <xdr:row>49</xdr:row>
      <xdr:rowOff>95250</xdr:rowOff>
    </xdr:to>
    <xdr:graphicFrame macro="">
      <xdr:nvGraphicFramePr>
        <xdr:cNvPr id="5" name="แผนภูมิ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679573</xdr:colOff>
      <xdr:row>37</xdr:row>
      <xdr:rowOff>206375</xdr:rowOff>
    </xdr:from>
    <xdr:to>
      <xdr:col>12</xdr:col>
      <xdr:colOff>317500</xdr:colOff>
      <xdr:row>38</xdr:row>
      <xdr:rowOff>4276</xdr:rowOff>
    </xdr:to>
    <xdr:cxnSp macro="">
      <xdr:nvCxnSpPr>
        <xdr:cNvPr id="3" name="ตัวเชื่อมต่อตรง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CxnSpPr/>
      </xdr:nvCxnSpPr>
      <xdr:spPr>
        <a:xfrm flipV="1">
          <a:off x="1171698" y="9032875"/>
          <a:ext cx="6924552" cy="20151"/>
        </a:xfrm>
        <a:prstGeom prst="line">
          <a:avLst/>
        </a:prstGeom>
        <a:noFill/>
        <a:ln w="25400" cap="flat" cmpd="sng" algn="ctr">
          <a:solidFill>
            <a:srgbClr val="F79646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>
    <xdr:from>
      <xdr:col>7</xdr:col>
      <xdr:colOff>109906</xdr:colOff>
      <xdr:row>36</xdr:row>
      <xdr:rowOff>190500</xdr:rowOff>
    </xdr:from>
    <xdr:to>
      <xdr:col>10</xdr:col>
      <xdr:colOff>222250</xdr:colOff>
      <xdr:row>37</xdr:row>
      <xdr:rowOff>153032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5793156" y="8794750"/>
          <a:ext cx="1366469" cy="18478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เป้าหมาย  </a:t>
          </a: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=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ร้อยละ </a:t>
          </a: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100</a:t>
          </a:r>
          <a:endParaRPr kumimoji="0" lang="th-TH" sz="1000" b="1" i="0" u="none" strike="noStrike" kern="0" cap="none" spc="0" normalizeH="0" baseline="0" noProof="0">
            <a:ln>
              <a:noFill/>
            </a:ln>
            <a:solidFill>
              <a:srgbClr val="0000FF"/>
            </a:solidFill>
            <a:effectLst/>
            <a:uLnTx/>
            <a:uFillTx/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1</xdr:col>
      <xdr:colOff>349252</xdr:colOff>
      <xdr:row>99</xdr:row>
      <xdr:rowOff>7937</xdr:rowOff>
    </xdr:from>
    <xdr:to>
      <xdr:col>14</xdr:col>
      <xdr:colOff>277813</xdr:colOff>
      <xdr:row>115</xdr:row>
      <xdr:rowOff>79375</xdr:rowOff>
    </xdr:to>
    <xdr:graphicFrame macro="">
      <xdr:nvGraphicFramePr>
        <xdr:cNvPr id="12" name="แผนภูมิ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1663822</xdr:colOff>
      <xdr:row>109</xdr:row>
      <xdr:rowOff>107465</xdr:rowOff>
    </xdr:from>
    <xdr:to>
      <xdr:col>13</xdr:col>
      <xdr:colOff>79375</xdr:colOff>
      <xdr:row>109</xdr:row>
      <xdr:rowOff>111126</xdr:rowOff>
    </xdr:to>
    <xdr:cxnSp macro="">
      <xdr:nvCxnSpPr>
        <xdr:cNvPr id="10" name="ตัวเชื่อมต่อตรง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CxnSpPr/>
      </xdr:nvCxnSpPr>
      <xdr:spPr>
        <a:xfrm>
          <a:off x="2155947" y="25316965"/>
          <a:ext cx="6130803" cy="3661"/>
        </a:xfrm>
        <a:prstGeom prst="line">
          <a:avLst/>
        </a:prstGeom>
        <a:noFill/>
        <a:ln w="25400" cap="flat" cmpd="sng" algn="ctr">
          <a:solidFill>
            <a:srgbClr val="F79646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>
    <xdr:from>
      <xdr:col>3</xdr:col>
      <xdr:colOff>46407</xdr:colOff>
      <xdr:row>108</xdr:row>
      <xdr:rowOff>31748</xdr:rowOff>
    </xdr:from>
    <xdr:to>
      <xdr:col>6</xdr:col>
      <xdr:colOff>15876</xdr:colOff>
      <xdr:row>109</xdr:row>
      <xdr:rowOff>33967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/>
      </xdr:nvSpPr>
      <xdr:spPr>
        <a:xfrm>
          <a:off x="4110407" y="24780873"/>
          <a:ext cx="1096594" cy="224469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เป้าหมาย  ≥ ร้อยละ </a:t>
          </a: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10</a:t>
          </a:r>
          <a:endParaRPr kumimoji="0" lang="th-TH" sz="1000" b="1" i="0" u="none" strike="noStrike" kern="0" cap="none" spc="0" normalizeH="0" baseline="0" noProof="0">
            <a:ln>
              <a:noFill/>
            </a:ln>
            <a:solidFill>
              <a:srgbClr val="0000FF"/>
            </a:solidFill>
            <a:effectLst/>
            <a:uLnTx/>
            <a:uFillTx/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838323</xdr:colOff>
      <xdr:row>70</xdr:row>
      <xdr:rowOff>1584</xdr:rowOff>
    </xdr:from>
    <xdr:to>
      <xdr:col>14</xdr:col>
      <xdr:colOff>0</xdr:colOff>
      <xdr:row>70</xdr:row>
      <xdr:rowOff>13180</xdr:rowOff>
    </xdr:to>
    <xdr:cxnSp macro="">
      <xdr:nvCxnSpPr>
        <xdr:cNvPr id="25" name="ตัวเชื่อมต่อตรง 24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CxnSpPr/>
      </xdr:nvCxnSpPr>
      <xdr:spPr>
        <a:xfrm>
          <a:off x="1355908" y="16097037"/>
          <a:ext cx="7615564" cy="11596"/>
        </a:xfrm>
        <a:prstGeom prst="line">
          <a:avLst/>
        </a:prstGeom>
        <a:noFill/>
        <a:ln w="25400" cap="flat" cmpd="sng" algn="ctr">
          <a:solidFill>
            <a:srgbClr val="F79646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>
    <xdr:from>
      <xdr:col>7</xdr:col>
      <xdr:colOff>355968</xdr:colOff>
      <xdr:row>68</xdr:row>
      <xdr:rowOff>190500</xdr:rowOff>
    </xdr:from>
    <xdr:to>
      <xdr:col>11</xdr:col>
      <xdr:colOff>39687</xdr:colOff>
      <xdr:row>69</xdr:row>
      <xdr:rowOff>153032</xdr:rowOff>
    </xdr:to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SpPr txBox="1"/>
      </xdr:nvSpPr>
      <xdr:spPr>
        <a:xfrm>
          <a:off x="6039218" y="16002000"/>
          <a:ext cx="1366469" cy="18478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เป้าหมาย  ≥</a:t>
          </a: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ร้อยละ </a:t>
          </a: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98</a:t>
          </a:r>
          <a:endParaRPr kumimoji="0" lang="th-TH" sz="1000" b="1" i="0" u="none" strike="noStrike" kern="0" cap="none" spc="0" normalizeH="0" baseline="0" noProof="0">
            <a:ln>
              <a:noFill/>
            </a:ln>
            <a:solidFill>
              <a:srgbClr val="0000FF"/>
            </a:solidFill>
            <a:effectLst/>
            <a:uLnTx/>
            <a:uFillTx/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193831</xdr:colOff>
      <xdr:row>703</xdr:row>
      <xdr:rowOff>209683</xdr:rowOff>
    </xdr:from>
    <xdr:to>
      <xdr:col>4</xdr:col>
      <xdr:colOff>171850</xdr:colOff>
      <xdr:row>716</xdr:row>
      <xdr:rowOff>36768</xdr:rowOff>
    </xdr:to>
    <xdr:graphicFrame macro="">
      <xdr:nvGraphicFramePr>
        <xdr:cNvPr id="23" name="แผนภูมิ 22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197828</xdr:colOff>
      <xdr:row>703</xdr:row>
      <xdr:rowOff>196360</xdr:rowOff>
    </xdr:from>
    <xdr:to>
      <xdr:col>16</xdr:col>
      <xdr:colOff>135548</xdr:colOff>
      <xdr:row>716</xdr:row>
      <xdr:rowOff>23445</xdr:rowOff>
    </xdr:to>
    <xdr:graphicFrame macro="">
      <xdr:nvGraphicFramePr>
        <xdr:cNvPr id="24" name="แผนภูมิ 23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340702</xdr:colOff>
      <xdr:row>517</xdr:row>
      <xdr:rowOff>11965</xdr:rowOff>
    </xdr:from>
    <xdr:to>
      <xdr:col>14</xdr:col>
      <xdr:colOff>351692</xdr:colOff>
      <xdr:row>541</xdr:row>
      <xdr:rowOff>26254</xdr:rowOff>
    </xdr:to>
    <xdr:graphicFrame macro="">
      <xdr:nvGraphicFramePr>
        <xdr:cNvPr id="4" name="แผนภูมิ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818324</xdr:colOff>
      <xdr:row>524</xdr:row>
      <xdr:rowOff>205707</xdr:rowOff>
    </xdr:from>
    <xdr:to>
      <xdr:col>13</xdr:col>
      <xdr:colOff>152621</xdr:colOff>
      <xdr:row>524</xdr:row>
      <xdr:rowOff>212084</xdr:rowOff>
    </xdr:to>
    <xdr:cxnSp macro="">
      <xdr:nvCxnSpPr>
        <xdr:cNvPr id="2" name="ตัวเชื่อมต่อตรง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CxnSpPr/>
      </xdr:nvCxnSpPr>
      <xdr:spPr>
        <a:xfrm flipV="1">
          <a:off x="1355816" y="72926386"/>
          <a:ext cx="7310413" cy="6377"/>
        </a:xfrm>
        <a:prstGeom prst="line">
          <a:avLst/>
        </a:prstGeom>
        <a:noFill/>
        <a:ln w="25400" cap="flat" cmpd="sng" algn="ctr">
          <a:solidFill>
            <a:srgbClr val="F79646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>
    <xdr:from>
      <xdr:col>8</xdr:col>
      <xdr:colOff>184397</xdr:colOff>
      <xdr:row>523</xdr:row>
      <xdr:rowOff>127002</xdr:rowOff>
    </xdr:from>
    <xdr:to>
      <xdr:col>12</xdr:col>
      <xdr:colOff>21979</xdr:colOff>
      <xdr:row>524</xdr:row>
      <xdr:rowOff>206377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6485551" y="30907406"/>
          <a:ext cx="1383563" cy="299183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เป้าหมาย  ≥  ร้อยละ 60</a:t>
          </a:r>
        </a:p>
      </xdr:txBody>
    </xdr:sp>
    <xdr:clientData/>
  </xdr:twoCellAnchor>
  <xdr:twoCellAnchor>
    <xdr:from>
      <xdr:col>0</xdr:col>
      <xdr:colOff>117230</xdr:colOff>
      <xdr:row>547</xdr:row>
      <xdr:rowOff>195140</xdr:rowOff>
    </xdr:from>
    <xdr:to>
      <xdr:col>14</xdr:col>
      <xdr:colOff>278422</xdr:colOff>
      <xdr:row>571</xdr:row>
      <xdr:rowOff>148372</xdr:rowOff>
    </xdr:to>
    <xdr:graphicFrame macro="">
      <xdr:nvGraphicFramePr>
        <xdr:cNvPr id="10" name="แผนภูมิ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270963</xdr:colOff>
      <xdr:row>555</xdr:row>
      <xdr:rowOff>59646</xdr:rowOff>
    </xdr:from>
    <xdr:to>
      <xdr:col>12</xdr:col>
      <xdr:colOff>406763</xdr:colOff>
      <xdr:row>555</xdr:row>
      <xdr:rowOff>62704</xdr:rowOff>
    </xdr:to>
    <xdr:cxnSp macro="">
      <xdr:nvCxnSpPr>
        <xdr:cNvPr id="8" name="ตัวเชื่อมต่อตรง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CxnSpPr/>
      </xdr:nvCxnSpPr>
      <xdr:spPr>
        <a:xfrm flipV="1">
          <a:off x="812075" y="128044277"/>
          <a:ext cx="7672150" cy="3058"/>
        </a:xfrm>
        <a:prstGeom prst="line">
          <a:avLst/>
        </a:prstGeom>
        <a:noFill/>
        <a:ln w="25400" cap="flat" cmpd="sng" algn="ctr">
          <a:solidFill>
            <a:srgbClr val="F79646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>
    <xdr:from>
      <xdr:col>7</xdr:col>
      <xdr:colOff>254898</xdr:colOff>
      <xdr:row>554</xdr:row>
      <xdr:rowOff>19614</xdr:rowOff>
    </xdr:from>
    <xdr:to>
      <xdr:col>10</xdr:col>
      <xdr:colOff>334275</xdr:colOff>
      <xdr:row>555</xdr:row>
      <xdr:rowOff>98764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 txBox="1"/>
      </xdr:nvSpPr>
      <xdr:spPr>
        <a:xfrm>
          <a:off x="6356126" y="127784664"/>
          <a:ext cx="1255706" cy="298731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เป้าหมาย  ≥  ร้อยละ 60</a:t>
          </a:r>
        </a:p>
      </xdr:txBody>
    </xdr:sp>
    <xdr:clientData/>
  </xdr:twoCellAnchor>
  <xdr:twoCellAnchor>
    <xdr:from>
      <xdr:col>1</xdr:col>
      <xdr:colOff>246065</xdr:colOff>
      <xdr:row>579</xdr:row>
      <xdr:rowOff>29063</xdr:rowOff>
    </xdr:from>
    <xdr:to>
      <xdr:col>14</xdr:col>
      <xdr:colOff>190500</xdr:colOff>
      <xdr:row>595</xdr:row>
      <xdr:rowOff>159970</xdr:rowOff>
    </xdr:to>
    <xdr:graphicFrame macro="">
      <xdr:nvGraphicFramePr>
        <xdr:cNvPr id="11" name="แผนภูมิ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339480</xdr:colOff>
      <xdr:row>612</xdr:row>
      <xdr:rowOff>53484</xdr:rowOff>
    </xdr:from>
    <xdr:to>
      <xdr:col>13</xdr:col>
      <xdr:colOff>351692</xdr:colOff>
      <xdr:row>630</xdr:row>
      <xdr:rowOff>153865</xdr:rowOff>
    </xdr:to>
    <xdr:graphicFrame macro="">
      <xdr:nvGraphicFramePr>
        <xdr:cNvPr id="12" name="แผนภูมิ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1213558</xdr:colOff>
      <xdr:row>624</xdr:row>
      <xdr:rowOff>55240</xdr:rowOff>
    </xdr:from>
    <xdr:to>
      <xdr:col>13</xdr:col>
      <xdr:colOff>9502</xdr:colOff>
      <xdr:row>624</xdr:row>
      <xdr:rowOff>57069</xdr:rowOff>
    </xdr:to>
    <xdr:cxnSp macro="">
      <xdr:nvCxnSpPr>
        <xdr:cNvPr id="15" name="ตัวเชื่อมต่อตรง 14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CxnSpPr/>
      </xdr:nvCxnSpPr>
      <xdr:spPr>
        <a:xfrm>
          <a:off x="1754670" y="140791281"/>
          <a:ext cx="6779298" cy="1829"/>
        </a:xfrm>
        <a:prstGeom prst="line">
          <a:avLst/>
        </a:prstGeom>
        <a:noFill/>
        <a:ln w="25400" cap="flat" cmpd="sng" algn="ctr">
          <a:solidFill>
            <a:srgbClr val="F79646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>
    <xdr:from>
      <xdr:col>2</xdr:col>
      <xdr:colOff>1683364</xdr:colOff>
      <xdr:row>622</xdr:row>
      <xdr:rowOff>121506</xdr:rowOff>
    </xdr:from>
    <xdr:to>
      <xdr:col>2</xdr:col>
      <xdr:colOff>2927716</xdr:colOff>
      <xdr:row>623</xdr:row>
      <xdr:rowOff>200881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SpPr txBox="1"/>
      </xdr:nvSpPr>
      <xdr:spPr>
        <a:xfrm>
          <a:off x="2203576" y="53505468"/>
          <a:ext cx="1244352" cy="29918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เป้าหมาย  ≥  </a:t>
          </a: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1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กระบวนการ</a:t>
          </a:r>
        </a:p>
      </xdr:txBody>
    </xdr:sp>
    <xdr:clientData/>
  </xdr:twoCellAnchor>
  <xdr:twoCellAnchor>
    <xdr:from>
      <xdr:col>2</xdr:col>
      <xdr:colOff>1602154</xdr:colOff>
      <xdr:row>584</xdr:row>
      <xdr:rowOff>32976</xdr:rowOff>
    </xdr:from>
    <xdr:to>
      <xdr:col>13</xdr:col>
      <xdr:colOff>73269</xdr:colOff>
      <xdr:row>584</xdr:row>
      <xdr:rowOff>36635</xdr:rowOff>
    </xdr:to>
    <xdr:cxnSp macro="">
      <xdr:nvCxnSpPr>
        <xdr:cNvPr id="18" name="ตัวเชื่อมต่อตรง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CxnSpPr/>
      </xdr:nvCxnSpPr>
      <xdr:spPr>
        <a:xfrm>
          <a:off x="2122366" y="44968995"/>
          <a:ext cx="6215672" cy="3659"/>
        </a:xfrm>
        <a:prstGeom prst="line">
          <a:avLst/>
        </a:prstGeom>
        <a:noFill/>
        <a:ln w="25400" cap="flat" cmpd="sng" algn="ctr">
          <a:solidFill>
            <a:srgbClr val="F79646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>
    <xdr:from>
      <xdr:col>7</xdr:col>
      <xdr:colOff>243137</xdr:colOff>
      <xdr:row>582</xdr:row>
      <xdr:rowOff>138601</xdr:rowOff>
    </xdr:from>
    <xdr:to>
      <xdr:col>10</xdr:col>
      <xdr:colOff>373674</xdr:colOff>
      <xdr:row>583</xdr:row>
      <xdr:rowOff>217976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SpPr txBox="1"/>
      </xdr:nvSpPr>
      <xdr:spPr>
        <a:xfrm>
          <a:off x="6133983" y="44635005"/>
          <a:ext cx="1302845" cy="299183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เป้าหมาย  ≥  ร้อยละ 70</a:t>
          </a:r>
        </a:p>
      </xdr:txBody>
    </xdr:sp>
    <xdr:clientData/>
  </xdr:twoCellAnchor>
  <xdr:twoCellAnchor>
    <xdr:from>
      <xdr:col>1</xdr:col>
      <xdr:colOff>373673</xdr:colOff>
      <xdr:row>642</xdr:row>
      <xdr:rowOff>14653</xdr:rowOff>
    </xdr:from>
    <xdr:to>
      <xdr:col>14</xdr:col>
      <xdr:colOff>212480</xdr:colOff>
      <xdr:row>657</xdr:row>
      <xdr:rowOff>80597</xdr:rowOff>
    </xdr:to>
    <xdr:graphicFrame macro="">
      <xdr:nvGraphicFramePr>
        <xdr:cNvPr id="21" name="แผนภูมิ 20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1608040</xdr:colOff>
      <xdr:row>651</xdr:row>
      <xdr:rowOff>13235</xdr:rowOff>
    </xdr:from>
    <xdr:to>
      <xdr:col>13</xdr:col>
      <xdr:colOff>96861</xdr:colOff>
      <xdr:row>651</xdr:row>
      <xdr:rowOff>21173</xdr:rowOff>
    </xdr:to>
    <xdr:cxnSp macro="">
      <xdr:nvCxnSpPr>
        <xdr:cNvPr id="25" name="ตัวเชื่อมต่อตรง 24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CxnSpPr/>
      </xdr:nvCxnSpPr>
      <xdr:spPr>
        <a:xfrm>
          <a:off x="2149152" y="147603355"/>
          <a:ext cx="6456491" cy="7938"/>
        </a:xfrm>
        <a:prstGeom prst="line">
          <a:avLst/>
        </a:prstGeom>
        <a:noFill/>
        <a:ln w="25400" cap="flat" cmpd="sng" algn="ctr">
          <a:solidFill>
            <a:srgbClr val="F79646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>
    <xdr:from>
      <xdr:col>7</xdr:col>
      <xdr:colOff>113153</xdr:colOff>
      <xdr:row>649</xdr:row>
      <xdr:rowOff>168501</xdr:rowOff>
    </xdr:from>
    <xdr:to>
      <xdr:col>9</xdr:col>
      <xdr:colOff>325020</xdr:colOff>
      <xdr:row>651</xdr:row>
      <xdr:rowOff>4482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SpPr txBox="1"/>
      </xdr:nvSpPr>
      <xdr:spPr>
        <a:xfrm>
          <a:off x="6214381" y="147295932"/>
          <a:ext cx="988244" cy="29867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เป้าหมาย  ≥  4 ชิ้น</a:t>
          </a:r>
        </a:p>
      </xdr:txBody>
    </xdr:sp>
    <xdr:clientData/>
  </xdr:twoCellAnchor>
  <xdr:twoCellAnchor>
    <xdr:from>
      <xdr:col>6</xdr:col>
      <xdr:colOff>126865</xdr:colOff>
      <xdr:row>712</xdr:row>
      <xdr:rowOff>24574</xdr:rowOff>
    </xdr:from>
    <xdr:to>
      <xdr:col>15</xdr:col>
      <xdr:colOff>341788</xdr:colOff>
      <xdr:row>712</xdr:row>
      <xdr:rowOff>25185</xdr:rowOff>
    </xdr:to>
    <xdr:cxnSp macro="">
      <xdr:nvCxnSpPr>
        <xdr:cNvPr id="36" name="ตัวเชื่อมต่อตรง 35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CxnSpPr/>
      </xdr:nvCxnSpPr>
      <xdr:spPr>
        <a:xfrm>
          <a:off x="5820299" y="161581644"/>
          <a:ext cx="3877228" cy="611"/>
        </a:xfrm>
        <a:prstGeom prst="line">
          <a:avLst/>
        </a:prstGeom>
        <a:noFill/>
        <a:ln w="25400" cap="flat" cmpd="sng" algn="ctr">
          <a:solidFill>
            <a:srgbClr val="F79646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>
    <xdr:from>
      <xdr:col>12</xdr:col>
      <xdr:colOff>51025</xdr:colOff>
      <xdr:row>710</xdr:row>
      <xdr:rowOff>186702</xdr:rowOff>
    </xdr:from>
    <xdr:to>
      <xdr:col>14</xdr:col>
      <xdr:colOff>178173</xdr:colOff>
      <xdr:row>712</xdr:row>
      <xdr:rowOff>8738</xdr:rowOff>
    </xdr:to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SpPr txBox="1"/>
      </xdr:nvSpPr>
      <xdr:spPr>
        <a:xfrm>
          <a:off x="8144170" y="161281083"/>
          <a:ext cx="1021159" cy="28472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เป้าหมาย  ≥ 1 ครั้ง</a:t>
          </a:r>
        </a:p>
      </xdr:txBody>
    </xdr:sp>
    <xdr:clientData/>
  </xdr:twoCellAnchor>
  <xdr:twoCellAnchor>
    <xdr:from>
      <xdr:col>2</xdr:col>
      <xdr:colOff>602336</xdr:colOff>
      <xdr:row>708</xdr:row>
      <xdr:rowOff>66572</xdr:rowOff>
    </xdr:from>
    <xdr:to>
      <xdr:col>4</xdr:col>
      <xdr:colOff>32335</xdr:colOff>
      <xdr:row>708</xdr:row>
      <xdr:rowOff>82445</xdr:rowOff>
    </xdr:to>
    <xdr:cxnSp macro="">
      <xdr:nvCxnSpPr>
        <xdr:cNvPr id="45" name="ตัวเชื่อมต่อตรง 44">
          <a:extLst>
            <a:ext uri="{FF2B5EF4-FFF2-40B4-BE49-F238E27FC236}">
              <a16:creationId xmlns:a16="http://schemas.microsoft.com/office/drawing/2014/main" id="{00000000-0008-0000-0600-00002D000000}"/>
            </a:ext>
          </a:extLst>
        </xdr:cNvPr>
        <xdr:cNvCxnSpPr/>
      </xdr:nvCxnSpPr>
      <xdr:spPr>
        <a:xfrm>
          <a:off x="1121881" y="167568027"/>
          <a:ext cx="3646977" cy="15873"/>
        </a:xfrm>
        <a:prstGeom prst="line">
          <a:avLst/>
        </a:prstGeom>
        <a:noFill/>
        <a:ln w="25400" cap="flat" cmpd="sng" algn="ctr">
          <a:solidFill>
            <a:srgbClr val="F79646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>
    <xdr:from>
      <xdr:col>2</xdr:col>
      <xdr:colOff>2708400</xdr:colOff>
      <xdr:row>708</xdr:row>
      <xdr:rowOff>40409</xdr:rowOff>
    </xdr:from>
    <xdr:to>
      <xdr:col>2</xdr:col>
      <xdr:colOff>3674940</xdr:colOff>
      <xdr:row>709</xdr:row>
      <xdr:rowOff>119556</xdr:rowOff>
    </xdr:to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00000000-0008-0000-0600-00002E000000}"/>
            </a:ext>
          </a:extLst>
        </xdr:cNvPr>
        <xdr:cNvSpPr txBox="1"/>
      </xdr:nvSpPr>
      <xdr:spPr>
        <a:xfrm>
          <a:off x="3249512" y="160672100"/>
          <a:ext cx="966540" cy="298729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เป้าหมาย  ≥ 1 ครั้ง</a:t>
          </a:r>
        </a:p>
      </xdr:txBody>
    </xdr:sp>
    <xdr:clientData/>
  </xdr:twoCellAnchor>
  <xdr:twoCellAnchor>
    <xdr:from>
      <xdr:col>1</xdr:col>
      <xdr:colOff>310175</xdr:colOff>
      <xdr:row>733</xdr:row>
      <xdr:rowOff>186592</xdr:rowOff>
    </xdr:from>
    <xdr:to>
      <xdr:col>14</xdr:col>
      <xdr:colOff>117231</xdr:colOff>
      <xdr:row>752</xdr:row>
      <xdr:rowOff>183174</xdr:rowOff>
    </xdr:to>
    <xdr:graphicFrame macro="">
      <xdr:nvGraphicFramePr>
        <xdr:cNvPr id="49" name="แผนภูมิ 48">
          <a:extLst>
            <a:ext uri="{FF2B5EF4-FFF2-40B4-BE49-F238E27FC236}">
              <a16:creationId xmlns:a16="http://schemas.microsoft.com/office/drawing/2014/main" id="{00000000-0008-0000-0600-00003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410408</xdr:colOff>
      <xdr:row>747</xdr:row>
      <xdr:rowOff>99522</xdr:rowOff>
    </xdr:from>
    <xdr:to>
      <xdr:col>11</xdr:col>
      <xdr:colOff>106503</xdr:colOff>
      <xdr:row>748</xdr:row>
      <xdr:rowOff>178900</xdr:rowOff>
    </xdr:to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00000000-0008-0000-0600-000030000000}"/>
            </a:ext>
          </a:extLst>
        </xdr:cNvPr>
        <xdr:cNvSpPr txBox="1"/>
      </xdr:nvSpPr>
      <xdr:spPr>
        <a:xfrm>
          <a:off x="6511636" y="169694843"/>
          <a:ext cx="1288061" cy="298959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เป้าหมาย  ≥  1 ครั้ง</a:t>
          </a:r>
        </a:p>
      </xdr:txBody>
    </xdr:sp>
    <xdr:clientData/>
  </xdr:twoCellAnchor>
  <xdr:twoCellAnchor>
    <xdr:from>
      <xdr:col>2</xdr:col>
      <xdr:colOff>622560</xdr:colOff>
      <xdr:row>748</xdr:row>
      <xdr:rowOff>169952</xdr:rowOff>
    </xdr:from>
    <xdr:to>
      <xdr:col>13</xdr:col>
      <xdr:colOff>356960</xdr:colOff>
      <xdr:row>748</xdr:row>
      <xdr:rowOff>173615</xdr:rowOff>
    </xdr:to>
    <xdr:cxnSp macro="">
      <xdr:nvCxnSpPr>
        <xdr:cNvPr id="50" name="ตัวเชื่อมต่อตรง 49">
          <a:extLs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CxnSpPr/>
      </xdr:nvCxnSpPr>
      <xdr:spPr>
        <a:xfrm flipV="1">
          <a:off x="1163672" y="169984854"/>
          <a:ext cx="7717754" cy="3663"/>
        </a:xfrm>
        <a:prstGeom prst="line">
          <a:avLst/>
        </a:prstGeom>
        <a:noFill/>
        <a:ln w="25400" cap="flat" cmpd="sng" algn="ctr">
          <a:solidFill>
            <a:srgbClr val="F79646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>
    <xdr:from>
      <xdr:col>1</xdr:col>
      <xdr:colOff>282086</xdr:colOff>
      <xdr:row>671</xdr:row>
      <xdr:rowOff>247649</xdr:rowOff>
    </xdr:from>
    <xdr:to>
      <xdr:col>14</xdr:col>
      <xdr:colOff>51288</xdr:colOff>
      <xdr:row>688</xdr:row>
      <xdr:rowOff>183173</xdr:rowOff>
    </xdr:to>
    <xdr:graphicFrame macro="">
      <xdr:nvGraphicFramePr>
        <xdr:cNvPr id="20" name="แผนภูมิ 19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466862</xdr:colOff>
      <xdr:row>676</xdr:row>
      <xdr:rowOff>12593</xdr:rowOff>
    </xdr:from>
    <xdr:to>
      <xdr:col>13</xdr:col>
      <xdr:colOff>261709</xdr:colOff>
      <xdr:row>676</xdr:row>
      <xdr:rowOff>18702</xdr:rowOff>
    </xdr:to>
    <xdr:cxnSp macro="">
      <xdr:nvCxnSpPr>
        <xdr:cNvPr id="47" name="ตัวเชื่อมต่อตรง 46">
          <a:extLst>
            <a:ext uri="{FF2B5EF4-FFF2-40B4-BE49-F238E27FC236}">
              <a16:creationId xmlns:a16="http://schemas.microsoft.com/office/drawing/2014/main" id="{00000000-0008-0000-0600-00002F000000}"/>
            </a:ext>
          </a:extLst>
        </xdr:cNvPr>
        <xdr:cNvCxnSpPr/>
      </xdr:nvCxnSpPr>
      <xdr:spPr>
        <a:xfrm flipV="1">
          <a:off x="1007974" y="153264778"/>
          <a:ext cx="7778201" cy="6109"/>
        </a:xfrm>
        <a:prstGeom prst="line">
          <a:avLst/>
        </a:prstGeom>
        <a:noFill/>
        <a:ln w="25400" cap="flat" cmpd="sng" algn="ctr">
          <a:solidFill>
            <a:srgbClr val="F79646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>
    <xdr:from>
      <xdr:col>7</xdr:col>
      <xdr:colOff>320217</xdr:colOff>
      <xdr:row>676</xdr:row>
      <xdr:rowOff>108929</xdr:rowOff>
    </xdr:from>
    <xdr:to>
      <xdr:col>10</xdr:col>
      <xdr:colOff>151599</xdr:colOff>
      <xdr:row>677</xdr:row>
      <xdr:rowOff>188076</xdr:rowOff>
    </xdr:to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00000000-0008-0000-0600-000033000000}"/>
            </a:ext>
          </a:extLst>
        </xdr:cNvPr>
        <xdr:cNvSpPr txBox="1"/>
      </xdr:nvSpPr>
      <xdr:spPr>
        <a:xfrm>
          <a:off x="6421445" y="153361114"/>
          <a:ext cx="1007711" cy="298728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เป้าหมาย  ≥ 1 ครั้ง</a:t>
          </a:r>
        </a:p>
      </xdr:txBody>
    </xdr:sp>
    <xdr:clientData/>
  </xdr:twoCellAnchor>
  <xdr:twoCellAnchor editAs="oneCell">
    <xdr:from>
      <xdr:col>10</xdr:col>
      <xdr:colOff>25977</xdr:colOff>
      <xdr:row>1031</xdr:row>
      <xdr:rowOff>34636</xdr:rowOff>
    </xdr:from>
    <xdr:to>
      <xdr:col>12</xdr:col>
      <xdr:colOff>51203</xdr:colOff>
      <xdr:row>1032</xdr:row>
      <xdr:rowOff>18184</xdr:rowOff>
    </xdr:to>
    <xdr:pic>
      <xdr:nvPicPr>
        <xdr:cNvPr id="30" name="รูปภาพ 29">
          <a:extLst>
            <a:ext uri="{FF2B5EF4-FFF2-40B4-BE49-F238E27FC236}">
              <a16:creationId xmlns:a16="http://schemas.microsoft.com/office/drawing/2014/main" id="{2BC17A67-A9B0-4BA4-8A65-21ABB3E257B3}"/>
            </a:ext>
          </a:extLst>
        </xdr:cNvPr>
        <xdr:cNvPicPr/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2522" y="243467659"/>
          <a:ext cx="804545" cy="2952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86589</xdr:colOff>
      <xdr:row>120</xdr:row>
      <xdr:rowOff>205019</xdr:rowOff>
    </xdr:from>
    <xdr:to>
      <xdr:col>3</xdr:col>
      <xdr:colOff>366347</xdr:colOff>
      <xdr:row>139</xdr:row>
      <xdr:rowOff>14654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41963</xdr:colOff>
      <xdr:row>120</xdr:row>
      <xdr:rowOff>218341</xdr:rowOff>
    </xdr:from>
    <xdr:to>
      <xdr:col>15</xdr:col>
      <xdr:colOff>227134</xdr:colOff>
      <xdr:row>139</xdr:row>
      <xdr:rowOff>10658</xdr:rowOff>
    </xdr:to>
    <xdr:graphicFrame macro="">
      <xdr:nvGraphicFramePr>
        <xdr:cNvPr id="3" name="แผนภูมิ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253309</xdr:colOff>
      <xdr:row>151</xdr:row>
      <xdr:rowOff>191032</xdr:rowOff>
    </xdr:from>
    <xdr:to>
      <xdr:col>13</xdr:col>
      <xdr:colOff>307730</xdr:colOff>
      <xdr:row>172</xdr:row>
      <xdr:rowOff>124558</xdr:rowOff>
    </xdr:to>
    <xdr:graphicFrame macro="">
      <xdr:nvGraphicFramePr>
        <xdr:cNvPr id="4" name="แผนภูมิ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359018</xdr:colOff>
      <xdr:row>136</xdr:row>
      <xdr:rowOff>95250</xdr:rowOff>
    </xdr:from>
    <xdr:to>
      <xdr:col>3</xdr:col>
      <xdr:colOff>219807</xdr:colOff>
      <xdr:row>136</xdr:row>
      <xdr:rowOff>96580</xdr:rowOff>
    </xdr:to>
    <xdr:cxnSp macro="">
      <xdr:nvCxnSpPr>
        <xdr:cNvPr id="7" name="ตัวเชื่อมต่อตรง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 flipV="1">
          <a:off x="813287" y="33821077"/>
          <a:ext cx="3744058" cy="1330"/>
        </a:xfrm>
        <a:prstGeom prst="line">
          <a:avLst/>
        </a:prstGeom>
        <a:ln/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311729</xdr:colOff>
      <xdr:row>131</xdr:row>
      <xdr:rowOff>205722</xdr:rowOff>
    </xdr:from>
    <xdr:to>
      <xdr:col>15</xdr:col>
      <xdr:colOff>43961</xdr:colOff>
      <xdr:row>131</xdr:row>
      <xdr:rowOff>209053</xdr:rowOff>
    </xdr:to>
    <xdr:cxnSp macro="">
      <xdr:nvCxnSpPr>
        <xdr:cNvPr id="10" name="ตัวเชื่อมต่อตรง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/>
      </xdr:nvCxnSpPr>
      <xdr:spPr>
        <a:xfrm>
          <a:off x="5634227" y="30889880"/>
          <a:ext cx="3795274" cy="3331"/>
        </a:xfrm>
        <a:prstGeom prst="line">
          <a:avLst/>
        </a:prstGeom>
        <a:ln/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</xdr:col>
      <xdr:colOff>2656343</xdr:colOff>
      <xdr:row>137</xdr:row>
      <xdr:rowOff>69940</xdr:rowOff>
    </xdr:from>
    <xdr:to>
      <xdr:col>2</xdr:col>
      <xdr:colOff>3790686</xdr:colOff>
      <xdr:row>138</xdr:row>
      <xdr:rowOff>664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3110612" y="34015575"/>
          <a:ext cx="1134343" cy="1505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000" b="1">
              <a:solidFill>
                <a:srgbClr val="0000FF"/>
              </a:solidFill>
              <a:latin typeface="TH SarabunPSK" pitchFamily="34" charset="-34"/>
              <a:cs typeface="TH SarabunPSK" pitchFamily="34" charset="-34"/>
            </a:rPr>
            <a:t>เป้าหมาย</a:t>
          </a:r>
          <a:r>
            <a:rPr lang="th-TH" sz="1000" b="1" baseline="0">
              <a:solidFill>
                <a:srgbClr val="0000FF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000" b="1" baseline="0">
              <a:solidFill>
                <a:srgbClr val="0000FF"/>
              </a:solidFill>
              <a:latin typeface="TH SarabunPSK" pitchFamily="34" charset="-34"/>
              <a:cs typeface="TH SarabunPSK" pitchFamily="34" charset="-34"/>
              <a:sym typeface="Wingdings"/>
            </a:rPr>
            <a:t>≥</a:t>
          </a:r>
          <a:r>
            <a:rPr lang="en-US" sz="1000" b="1" baseline="0">
              <a:solidFill>
                <a:srgbClr val="0000FF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000" b="1" baseline="0">
              <a:solidFill>
                <a:srgbClr val="0000FF"/>
              </a:solidFill>
              <a:latin typeface="TH SarabunPSK" pitchFamily="34" charset="-34"/>
              <a:cs typeface="TH SarabunPSK" pitchFamily="34" charset="-34"/>
            </a:rPr>
            <a:t>ร้อยละ 40</a:t>
          </a:r>
          <a:endParaRPr lang="th-TH" sz="1000" b="1">
            <a:solidFill>
              <a:srgbClr val="0000FF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825944</xdr:colOff>
      <xdr:row>160</xdr:row>
      <xdr:rowOff>25978</xdr:rowOff>
    </xdr:from>
    <xdr:to>
      <xdr:col>11</xdr:col>
      <xdr:colOff>183173</xdr:colOff>
      <xdr:row>160</xdr:row>
      <xdr:rowOff>29308</xdr:rowOff>
    </xdr:to>
    <xdr:cxnSp macro="">
      <xdr:nvCxnSpPr>
        <xdr:cNvPr id="13" name="ตัวเชื่อมต่อตรง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/>
      </xdr:nvCxnSpPr>
      <xdr:spPr>
        <a:xfrm>
          <a:off x="1280213" y="31531747"/>
          <a:ext cx="6369095" cy="3330"/>
        </a:xfrm>
        <a:prstGeom prst="line">
          <a:avLst/>
        </a:prstGeom>
        <a:ln/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3331</xdr:colOff>
      <xdr:row>159</xdr:row>
      <xdr:rowOff>43961</xdr:rowOff>
    </xdr:from>
    <xdr:to>
      <xdr:col>7</xdr:col>
      <xdr:colOff>278422</xdr:colOff>
      <xdr:row>160</xdr:row>
      <xdr:rowOff>666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5146831" y="31322596"/>
          <a:ext cx="1022437" cy="1838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000" b="1">
              <a:solidFill>
                <a:srgbClr val="0000FF"/>
              </a:solidFill>
              <a:latin typeface="TH SarabunPSK" pitchFamily="34" charset="-34"/>
              <a:cs typeface="TH SarabunPSK" pitchFamily="34" charset="-34"/>
            </a:rPr>
            <a:t>เป้าหมาย</a:t>
          </a:r>
          <a:r>
            <a:rPr lang="th-TH" sz="1000" b="1" baseline="0">
              <a:solidFill>
                <a:srgbClr val="0000FF"/>
              </a:solidFill>
              <a:latin typeface="TH SarabunPSK" pitchFamily="34" charset="-34"/>
              <a:cs typeface="TH SarabunPSK" pitchFamily="34" charset="-34"/>
            </a:rPr>
            <a:t> ≥</a:t>
          </a:r>
          <a:r>
            <a:rPr lang="en-US" sz="1000" b="1" baseline="0">
              <a:solidFill>
                <a:srgbClr val="0000FF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000" b="1" baseline="0">
              <a:solidFill>
                <a:srgbClr val="0000FF"/>
              </a:solidFill>
              <a:latin typeface="TH SarabunPSK" pitchFamily="34" charset="-34"/>
              <a:cs typeface="TH SarabunPSK" pitchFamily="34" charset="-34"/>
            </a:rPr>
            <a:t>ร้อยละ 40</a:t>
          </a:r>
          <a:endParaRPr lang="th-TH" sz="1000" b="1">
            <a:solidFill>
              <a:srgbClr val="0000FF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9</xdr:col>
      <xdr:colOff>140544</xdr:colOff>
      <xdr:row>131</xdr:row>
      <xdr:rowOff>17318</xdr:rowOff>
    </xdr:from>
    <xdr:to>
      <xdr:col>12</xdr:col>
      <xdr:colOff>92587</xdr:colOff>
      <xdr:row>131</xdr:row>
      <xdr:rowOff>185171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6815371" y="24994799"/>
          <a:ext cx="1146331" cy="1678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000" b="1">
              <a:solidFill>
                <a:srgbClr val="0000FF"/>
              </a:solidFill>
              <a:latin typeface="TH SarabunPSK" pitchFamily="34" charset="-34"/>
              <a:cs typeface="TH SarabunPSK" pitchFamily="34" charset="-34"/>
            </a:rPr>
            <a:t>เป้าหมาย</a:t>
          </a:r>
          <a:r>
            <a:rPr lang="th-TH" sz="1000" b="1" baseline="0">
              <a:solidFill>
                <a:srgbClr val="0000FF"/>
              </a:solidFill>
              <a:latin typeface="TH SarabunPSK" pitchFamily="34" charset="-34"/>
              <a:cs typeface="TH SarabunPSK" pitchFamily="34" charset="-34"/>
            </a:rPr>
            <a:t> ≥</a:t>
          </a:r>
          <a:r>
            <a:rPr lang="en-US" sz="1000" b="1" baseline="0">
              <a:solidFill>
                <a:srgbClr val="0000FF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000" b="1" baseline="0">
              <a:solidFill>
                <a:srgbClr val="0000FF"/>
              </a:solidFill>
              <a:latin typeface="TH SarabunPSK" pitchFamily="34" charset="-34"/>
              <a:cs typeface="TH SarabunPSK" pitchFamily="34" charset="-34"/>
            </a:rPr>
            <a:t>ร้อยละ 40</a:t>
          </a:r>
          <a:endParaRPr lang="th-TH" sz="1000" b="1">
            <a:solidFill>
              <a:srgbClr val="0000FF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29309</xdr:colOff>
      <xdr:row>226</xdr:row>
      <xdr:rowOff>57951</xdr:rowOff>
    </xdr:from>
    <xdr:to>
      <xdr:col>6</xdr:col>
      <xdr:colOff>109905</xdr:colOff>
      <xdr:row>227</xdr:row>
      <xdr:rowOff>5994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4366847" y="46430047"/>
          <a:ext cx="1245577" cy="1678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000" b="1">
              <a:solidFill>
                <a:srgbClr val="0000FF"/>
              </a:solidFill>
              <a:latin typeface="TH SarabunPSK" pitchFamily="34" charset="-34"/>
              <a:cs typeface="TH SarabunPSK" pitchFamily="34" charset="-34"/>
            </a:rPr>
            <a:t>เป้าหมาย</a:t>
          </a:r>
          <a:r>
            <a:rPr lang="th-TH" sz="1000" b="1" baseline="0">
              <a:solidFill>
                <a:srgbClr val="0000FF"/>
              </a:solidFill>
              <a:latin typeface="TH SarabunPSK" pitchFamily="34" charset="-34"/>
              <a:cs typeface="TH SarabunPSK" pitchFamily="34" charset="-34"/>
            </a:rPr>
            <a:t>  ≥</a:t>
          </a:r>
          <a:r>
            <a:rPr lang="en-US" sz="1000" b="1" baseline="0">
              <a:solidFill>
                <a:srgbClr val="0000FF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000" b="1" baseline="0">
              <a:solidFill>
                <a:srgbClr val="0000FF"/>
              </a:solidFill>
              <a:latin typeface="TH SarabunPSK" pitchFamily="34" charset="-34"/>
              <a:cs typeface="TH SarabunPSK" pitchFamily="34" charset="-34"/>
            </a:rPr>
            <a:t>ร้อยละ </a:t>
          </a:r>
          <a:r>
            <a:rPr lang="en-US" sz="1000" b="1" baseline="0">
              <a:solidFill>
                <a:srgbClr val="0000FF"/>
              </a:solidFill>
              <a:latin typeface="TH SarabunPSK" pitchFamily="34" charset="-34"/>
              <a:cs typeface="TH SarabunPSK" pitchFamily="34" charset="-34"/>
            </a:rPr>
            <a:t>6</a:t>
          </a:r>
          <a:r>
            <a:rPr lang="th-TH" sz="1000" b="1" baseline="0">
              <a:solidFill>
                <a:srgbClr val="0000FF"/>
              </a:solidFill>
              <a:latin typeface="TH SarabunPSK" pitchFamily="34" charset="-34"/>
              <a:cs typeface="TH SarabunPSK" pitchFamily="34" charset="-34"/>
            </a:rPr>
            <a:t>0</a:t>
          </a:r>
          <a:endParaRPr lang="th-TH" sz="1000" b="1">
            <a:solidFill>
              <a:srgbClr val="0000FF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147205</xdr:colOff>
      <xdr:row>286</xdr:row>
      <xdr:rowOff>199159</xdr:rowOff>
    </xdr:from>
    <xdr:to>
      <xdr:col>7</xdr:col>
      <xdr:colOff>147206</xdr:colOff>
      <xdr:row>287</xdr:row>
      <xdr:rowOff>181837</xdr:rowOff>
    </xdr:to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4953000" y="55219023"/>
          <a:ext cx="1194956" cy="1991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000" b="1">
              <a:solidFill>
                <a:srgbClr val="0000FF"/>
              </a:solidFill>
              <a:latin typeface="TH SarabunPSK" pitchFamily="34" charset="-34"/>
              <a:cs typeface="TH SarabunPSK" pitchFamily="34" charset="-34"/>
            </a:rPr>
            <a:t>เป้าหมาย</a:t>
          </a:r>
          <a:r>
            <a:rPr lang="th-TH" sz="1000" b="1" baseline="0">
              <a:solidFill>
                <a:srgbClr val="0000FF"/>
              </a:solidFill>
              <a:latin typeface="TH SarabunPSK" pitchFamily="34" charset="-34"/>
              <a:cs typeface="TH SarabunPSK" pitchFamily="34" charset="-34"/>
            </a:rPr>
            <a:t>  ≥</a:t>
          </a:r>
          <a:r>
            <a:rPr lang="en-US" sz="1000" b="1" baseline="0">
              <a:solidFill>
                <a:srgbClr val="0000FF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000" b="1" baseline="0">
              <a:solidFill>
                <a:srgbClr val="0000FF"/>
              </a:solidFill>
              <a:latin typeface="TH SarabunPSK" pitchFamily="34" charset="-34"/>
              <a:cs typeface="TH SarabunPSK" pitchFamily="34" charset="-34"/>
            </a:rPr>
            <a:t> 5 เรื่อง</a:t>
          </a:r>
          <a:endParaRPr lang="th-TH" sz="1000" b="1">
            <a:solidFill>
              <a:srgbClr val="0000FF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1801092</xdr:colOff>
      <xdr:row>288</xdr:row>
      <xdr:rowOff>69273</xdr:rowOff>
    </xdr:from>
    <xdr:to>
      <xdr:col>11</xdr:col>
      <xdr:colOff>398318</xdr:colOff>
      <xdr:row>288</xdr:row>
      <xdr:rowOff>77934</xdr:rowOff>
    </xdr:to>
    <xdr:cxnSp macro="">
      <xdr:nvCxnSpPr>
        <xdr:cNvPr id="31" name="ตัวเชื่อมต่อตรง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CxnSpPr/>
      </xdr:nvCxnSpPr>
      <xdr:spPr>
        <a:xfrm flipV="1">
          <a:off x="2277342" y="55522091"/>
          <a:ext cx="5766953" cy="8661"/>
        </a:xfrm>
        <a:prstGeom prst="line">
          <a:avLst/>
        </a:prstGeom>
        <a:ln/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</xdr:col>
      <xdr:colOff>326378</xdr:colOff>
      <xdr:row>341</xdr:row>
      <xdr:rowOff>3197</xdr:rowOff>
    </xdr:from>
    <xdr:to>
      <xdr:col>13</xdr:col>
      <xdr:colOff>337039</xdr:colOff>
      <xdr:row>357</xdr:row>
      <xdr:rowOff>174514</xdr:rowOff>
    </xdr:to>
    <xdr:graphicFrame macro="">
      <xdr:nvGraphicFramePr>
        <xdr:cNvPr id="40" name="แผนภูมิ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581493</xdr:colOff>
      <xdr:row>352</xdr:row>
      <xdr:rowOff>197827</xdr:rowOff>
    </xdr:from>
    <xdr:to>
      <xdr:col>13</xdr:col>
      <xdr:colOff>175847</xdr:colOff>
      <xdr:row>352</xdr:row>
      <xdr:rowOff>214480</xdr:rowOff>
    </xdr:to>
    <xdr:cxnSp macro="">
      <xdr:nvCxnSpPr>
        <xdr:cNvPr id="39" name="ตัวเชื่อมต่อตรง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CxnSpPr/>
      </xdr:nvCxnSpPr>
      <xdr:spPr>
        <a:xfrm flipV="1">
          <a:off x="1035762" y="83995846"/>
          <a:ext cx="7412181" cy="16653"/>
        </a:xfrm>
        <a:prstGeom prst="line">
          <a:avLst/>
        </a:prstGeom>
        <a:ln/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7</xdr:col>
      <xdr:colOff>186505</xdr:colOff>
      <xdr:row>351</xdr:row>
      <xdr:rowOff>133884</xdr:rowOff>
    </xdr:from>
    <xdr:to>
      <xdr:col>10</xdr:col>
      <xdr:colOff>199161</xdr:colOff>
      <xdr:row>352</xdr:row>
      <xdr:rowOff>107901</xdr:rowOff>
    </xdr:to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/>
      </xdr:nvSpPr>
      <xdr:spPr>
        <a:xfrm>
          <a:off x="6077351" y="83712096"/>
          <a:ext cx="1184964" cy="1938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000" b="1">
              <a:solidFill>
                <a:srgbClr val="0000FF"/>
              </a:solidFill>
              <a:latin typeface="TH SarabunPSK" pitchFamily="34" charset="-34"/>
              <a:cs typeface="TH SarabunPSK" pitchFamily="34" charset="-34"/>
            </a:rPr>
            <a:t>เป้าหมาย</a:t>
          </a:r>
          <a:r>
            <a:rPr lang="th-TH" sz="1000" b="1" baseline="0">
              <a:solidFill>
                <a:srgbClr val="0000FF"/>
              </a:solidFill>
              <a:latin typeface="TH SarabunPSK" pitchFamily="34" charset="-34"/>
              <a:cs typeface="TH SarabunPSK" pitchFamily="34" charset="-34"/>
            </a:rPr>
            <a:t>  ≥</a:t>
          </a:r>
          <a:r>
            <a:rPr lang="en-US" sz="1000" b="1" baseline="0">
              <a:solidFill>
                <a:srgbClr val="0000FF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000" b="1" baseline="0">
              <a:solidFill>
                <a:srgbClr val="0000FF"/>
              </a:solidFill>
              <a:latin typeface="TH SarabunPSK" pitchFamily="34" charset="-34"/>
              <a:cs typeface="TH SarabunPSK" pitchFamily="34" charset="-34"/>
            </a:rPr>
            <a:t> ร้อยละ 80</a:t>
          </a:r>
          <a:endParaRPr lang="th-TH" sz="1000" b="1">
            <a:solidFill>
              <a:srgbClr val="0000FF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2566</xdr:colOff>
      <xdr:row>309</xdr:row>
      <xdr:rowOff>61172</xdr:rowOff>
    </xdr:from>
    <xdr:to>
      <xdr:col>13</xdr:col>
      <xdr:colOff>112254</xdr:colOff>
      <xdr:row>325</xdr:row>
      <xdr:rowOff>177204</xdr:rowOff>
    </xdr:to>
    <xdr:graphicFrame macro="">
      <xdr:nvGraphicFramePr>
        <xdr:cNvPr id="9" name="แผนภูมิ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88590</xdr:colOff>
      <xdr:row>313</xdr:row>
      <xdr:rowOff>115232</xdr:rowOff>
    </xdr:from>
    <xdr:to>
      <xdr:col>10</xdr:col>
      <xdr:colOff>66610</xdr:colOff>
      <xdr:row>314</xdr:row>
      <xdr:rowOff>97910</xdr:rowOff>
    </xdr:to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5979436" y="74849847"/>
          <a:ext cx="1150328" cy="2024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000" b="1">
              <a:solidFill>
                <a:srgbClr val="0000FF"/>
              </a:solidFill>
              <a:latin typeface="TH SarabunPSK" pitchFamily="34" charset="-34"/>
              <a:cs typeface="TH SarabunPSK" pitchFamily="34" charset="-34"/>
            </a:rPr>
            <a:t>เป้าหมาย</a:t>
          </a:r>
          <a:r>
            <a:rPr lang="th-TH" sz="1000" b="1" baseline="0">
              <a:solidFill>
                <a:srgbClr val="0000FF"/>
              </a:solidFill>
              <a:latin typeface="TH SarabunPSK" pitchFamily="34" charset="-34"/>
              <a:cs typeface="TH SarabunPSK" pitchFamily="34" charset="-34"/>
            </a:rPr>
            <a:t>  ≥</a:t>
          </a:r>
          <a:r>
            <a:rPr lang="en-US" sz="1000" b="1" baseline="0">
              <a:solidFill>
                <a:srgbClr val="0000FF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000" b="1" baseline="0">
              <a:solidFill>
                <a:srgbClr val="0000FF"/>
              </a:solidFill>
              <a:latin typeface="TH SarabunPSK" pitchFamily="34" charset="-34"/>
              <a:cs typeface="TH SarabunPSK" pitchFamily="34" charset="-34"/>
            </a:rPr>
            <a:t> ร้อยละ 85</a:t>
          </a:r>
          <a:endParaRPr lang="th-TH" sz="1000" b="1">
            <a:solidFill>
              <a:srgbClr val="0000FF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614430</xdr:colOff>
      <xdr:row>314</xdr:row>
      <xdr:rowOff>123867</xdr:rowOff>
    </xdr:from>
    <xdr:to>
      <xdr:col>13</xdr:col>
      <xdr:colOff>37602</xdr:colOff>
      <xdr:row>314</xdr:row>
      <xdr:rowOff>129198</xdr:rowOff>
    </xdr:to>
    <xdr:cxnSp macro="">
      <xdr:nvCxnSpPr>
        <xdr:cNvPr id="37" name="ตัวเชื่อมต่อตรง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CxnSpPr/>
      </xdr:nvCxnSpPr>
      <xdr:spPr>
        <a:xfrm flipV="1">
          <a:off x="1092201" y="72937446"/>
          <a:ext cx="7498823" cy="5331"/>
        </a:xfrm>
        <a:prstGeom prst="line">
          <a:avLst/>
        </a:prstGeom>
        <a:ln/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</xdr:col>
      <xdr:colOff>234464</xdr:colOff>
      <xdr:row>181</xdr:row>
      <xdr:rowOff>137746</xdr:rowOff>
    </xdr:from>
    <xdr:to>
      <xdr:col>13</xdr:col>
      <xdr:colOff>43963</xdr:colOff>
      <xdr:row>196</xdr:row>
      <xdr:rowOff>7328</xdr:rowOff>
    </xdr:to>
    <xdr:graphicFrame macro="">
      <xdr:nvGraphicFramePr>
        <xdr:cNvPr id="12" name="แผนภูมิ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1480039</xdr:colOff>
      <xdr:row>193</xdr:row>
      <xdr:rowOff>21983</xdr:rowOff>
    </xdr:from>
    <xdr:to>
      <xdr:col>11</xdr:col>
      <xdr:colOff>95250</xdr:colOff>
      <xdr:row>193</xdr:row>
      <xdr:rowOff>36636</xdr:rowOff>
    </xdr:to>
    <xdr:cxnSp macro="">
      <xdr:nvCxnSpPr>
        <xdr:cNvPr id="42" name="ตัวเชื่อมต่อตรง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CxnSpPr/>
      </xdr:nvCxnSpPr>
      <xdr:spPr>
        <a:xfrm flipV="1">
          <a:off x="1934308" y="39052502"/>
          <a:ext cx="5627077" cy="14653"/>
        </a:xfrm>
        <a:prstGeom prst="line">
          <a:avLst/>
        </a:prstGeom>
        <a:ln/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6</xdr:col>
      <xdr:colOff>303736</xdr:colOff>
      <xdr:row>194</xdr:row>
      <xdr:rowOff>39964</xdr:rowOff>
    </xdr:from>
    <xdr:to>
      <xdr:col>10</xdr:col>
      <xdr:colOff>19318</xdr:colOff>
      <xdr:row>194</xdr:row>
      <xdr:rowOff>181838</xdr:rowOff>
    </xdr:to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/>
      </xdr:nvSpPr>
      <xdr:spPr>
        <a:xfrm>
          <a:off x="5806255" y="39290291"/>
          <a:ext cx="1276217" cy="1418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000" b="1">
              <a:solidFill>
                <a:srgbClr val="0000FF"/>
              </a:solidFill>
              <a:latin typeface="TH SarabunPSK" pitchFamily="34" charset="-34"/>
              <a:cs typeface="TH SarabunPSK" pitchFamily="34" charset="-34"/>
            </a:rPr>
            <a:t>เป้าหมาย</a:t>
          </a:r>
          <a:r>
            <a:rPr lang="th-TH" sz="1000" b="1" baseline="0">
              <a:solidFill>
                <a:srgbClr val="0000FF"/>
              </a:solidFill>
              <a:latin typeface="TH SarabunPSK" pitchFamily="34" charset="-34"/>
              <a:cs typeface="TH SarabunPSK" pitchFamily="34" charset="-34"/>
            </a:rPr>
            <a:t>  ≥ ร้อยละ 70</a:t>
          </a:r>
          <a:endParaRPr lang="th-TH" sz="1000" b="1">
            <a:solidFill>
              <a:srgbClr val="0000FF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</xdr:col>
      <xdr:colOff>307732</xdr:colOff>
      <xdr:row>213</xdr:row>
      <xdr:rowOff>168520</xdr:rowOff>
    </xdr:from>
    <xdr:to>
      <xdr:col>13</xdr:col>
      <xdr:colOff>315058</xdr:colOff>
      <xdr:row>227</xdr:row>
      <xdr:rowOff>140677</xdr:rowOff>
    </xdr:to>
    <xdr:graphicFrame macro="">
      <xdr:nvGraphicFramePr>
        <xdr:cNvPr id="27" name="แผนภูมิ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315056</xdr:colOff>
      <xdr:row>245</xdr:row>
      <xdr:rowOff>161191</xdr:rowOff>
    </xdr:from>
    <xdr:to>
      <xdr:col>13</xdr:col>
      <xdr:colOff>359018</xdr:colOff>
      <xdr:row>262</xdr:row>
      <xdr:rowOff>58616</xdr:rowOff>
    </xdr:to>
    <xdr:graphicFrame macro="">
      <xdr:nvGraphicFramePr>
        <xdr:cNvPr id="28" name="แผนภูมิ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368344</xdr:colOff>
      <xdr:row>250</xdr:row>
      <xdr:rowOff>139212</xdr:rowOff>
    </xdr:from>
    <xdr:to>
      <xdr:col>10</xdr:col>
      <xdr:colOff>268430</xdr:colOff>
      <xdr:row>251</xdr:row>
      <xdr:rowOff>66604</xdr:rowOff>
    </xdr:to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/>
      </xdr:nvSpPr>
      <xdr:spPr>
        <a:xfrm>
          <a:off x="6259190" y="52057789"/>
          <a:ext cx="1072394" cy="14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000" b="1">
              <a:solidFill>
                <a:srgbClr val="0000FF"/>
              </a:solidFill>
              <a:latin typeface="TH SarabunPSK" pitchFamily="34" charset="-34"/>
              <a:cs typeface="TH SarabunPSK" pitchFamily="34" charset="-34"/>
            </a:rPr>
            <a:t>เป้าหมาย</a:t>
          </a:r>
          <a:r>
            <a:rPr lang="th-TH" sz="1000" b="1" baseline="0">
              <a:solidFill>
                <a:srgbClr val="0000FF"/>
              </a:solidFill>
              <a:latin typeface="TH SarabunPSK" pitchFamily="34" charset="-34"/>
              <a:cs typeface="TH SarabunPSK" pitchFamily="34" charset="-34"/>
            </a:rPr>
            <a:t>  ≥</a:t>
          </a:r>
          <a:r>
            <a:rPr lang="en-US" sz="1000" b="1" baseline="0">
              <a:solidFill>
                <a:srgbClr val="0000FF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000" b="1" baseline="0">
              <a:solidFill>
                <a:srgbClr val="0000FF"/>
              </a:solidFill>
              <a:latin typeface="TH SarabunPSK" pitchFamily="34" charset="-34"/>
              <a:cs typeface="TH SarabunPSK" pitchFamily="34" charset="-34"/>
            </a:rPr>
            <a:t>ร้อยละ </a:t>
          </a:r>
          <a:r>
            <a:rPr lang="en-US" sz="1000" b="1" baseline="0">
              <a:solidFill>
                <a:srgbClr val="0000FF"/>
              </a:solidFill>
              <a:latin typeface="TH SarabunPSK" pitchFamily="34" charset="-34"/>
              <a:cs typeface="TH SarabunPSK" pitchFamily="34" charset="-34"/>
            </a:rPr>
            <a:t>8</a:t>
          </a:r>
          <a:r>
            <a:rPr lang="th-TH" sz="1000" b="1" baseline="0">
              <a:solidFill>
                <a:srgbClr val="0000FF"/>
              </a:solidFill>
              <a:latin typeface="TH SarabunPSK" pitchFamily="34" charset="-34"/>
              <a:cs typeface="TH SarabunPSK" pitchFamily="34" charset="-34"/>
            </a:rPr>
            <a:t>0</a:t>
          </a:r>
          <a:endParaRPr lang="th-TH" sz="1000" b="1">
            <a:solidFill>
              <a:srgbClr val="0000FF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696058</xdr:colOff>
      <xdr:row>251</xdr:row>
      <xdr:rowOff>115899</xdr:rowOff>
    </xdr:from>
    <xdr:to>
      <xdr:col>13</xdr:col>
      <xdr:colOff>256443</xdr:colOff>
      <xdr:row>251</xdr:row>
      <xdr:rowOff>117231</xdr:rowOff>
    </xdr:to>
    <xdr:cxnSp macro="">
      <xdr:nvCxnSpPr>
        <xdr:cNvPr id="47" name="ตัวเชื่อมต่อตรง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CxnSpPr/>
      </xdr:nvCxnSpPr>
      <xdr:spPr>
        <a:xfrm>
          <a:off x="1150327" y="52217649"/>
          <a:ext cx="7378212" cy="1332"/>
        </a:xfrm>
        <a:prstGeom prst="line">
          <a:avLst/>
        </a:prstGeom>
        <a:ln/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</xdr:col>
      <xdr:colOff>219808</xdr:colOff>
      <xdr:row>277</xdr:row>
      <xdr:rowOff>137745</xdr:rowOff>
    </xdr:from>
    <xdr:to>
      <xdr:col>14</xdr:col>
      <xdr:colOff>36634</xdr:colOff>
      <xdr:row>293</xdr:row>
      <xdr:rowOff>36634</xdr:rowOff>
    </xdr:to>
    <xdr:graphicFrame macro="">
      <xdr:nvGraphicFramePr>
        <xdr:cNvPr id="49" name="แผนภูมิ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295074</xdr:colOff>
      <xdr:row>284</xdr:row>
      <xdr:rowOff>139211</xdr:rowOff>
    </xdr:from>
    <xdr:to>
      <xdr:col>9</xdr:col>
      <xdr:colOff>273094</xdr:colOff>
      <xdr:row>285</xdr:row>
      <xdr:rowOff>121889</xdr:rowOff>
    </xdr:to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/>
      </xdr:nvSpPr>
      <xdr:spPr>
        <a:xfrm>
          <a:off x="5797593" y="66755596"/>
          <a:ext cx="1150328" cy="2024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000" b="1">
              <a:solidFill>
                <a:srgbClr val="0000FF"/>
              </a:solidFill>
              <a:latin typeface="TH SarabunPSK" pitchFamily="34" charset="-34"/>
              <a:cs typeface="TH SarabunPSK" pitchFamily="34" charset="-34"/>
            </a:rPr>
            <a:t>เป้าหมาย</a:t>
          </a:r>
          <a:r>
            <a:rPr lang="th-TH" sz="1000" b="1" baseline="0">
              <a:solidFill>
                <a:srgbClr val="0000FF"/>
              </a:solidFill>
              <a:latin typeface="TH SarabunPSK" pitchFamily="34" charset="-34"/>
              <a:cs typeface="TH SarabunPSK" pitchFamily="34" charset="-34"/>
            </a:rPr>
            <a:t>  ≥</a:t>
          </a:r>
          <a:r>
            <a:rPr lang="en-US" sz="1000" b="1" baseline="0">
              <a:solidFill>
                <a:srgbClr val="0000FF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000" b="1" baseline="0">
              <a:solidFill>
                <a:srgbClr val="0000FF"/>
              </a:solidFill>
              <a:latin typeface="TH SarabunPSK" pitchFamily="34" charset="-34"/>
              <a:cs typeface="TH SarabunPSK" pitchFamily="34" charset="-34"/>
            </a:rPr>
            <a:t> 5 เรื่อง</a:t>
          </a:r>
          <a:endParaRPr lang="th-TH" sz="1000" b="1">
            <a:solidFill>
              <a:srgbClr val="0000FF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1399441</xdr:colOff>
      <xdr:row>285</xdr:row>
      <xdr:rowOff>161191</xdr:rowOff>
    </xdr:from>
    <xdr:to>
      <xdr:col>12</xdr:col>
      <xdr:colOff>205153</xdr:colOff>
      <xdr:row>285</xdr:row>
      <xdr:rowOff>164525</xdr:rowOff>
    </xdr:to>
    <xdr:cxnSp macro="">
      <xdr:nvCxnSpPr>
        <xdr:cNvPr id="53" name="ตัวเชื่อมต่อตรง 5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CxnSpPr/>
      </xdr:nvCxnSpPr>
      <xdr:spPr>
        <a:xfrm flipV="1">
          <a:off x="1853710" y="66997383"/>
          <a:ext cx="6220558" cy="3334"/>
        </a:xfrm>
        <a:prstGeom prst="line">
          <a:avLst/>
        </a:prstGeom>
        <a:ln/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</xdr:col>
      <xdr:colOff>47623</xdr:colOff>
      <xdr:row>373</xdr:row>
      <xdr:rowOff>5862</xdr:rowOff>
    </xdr:from>
    <xdr:to>
      <xdr:col>13</xdr:col>
      <xdr:colOff>424962</xdr:colOff>
      <xdr:row>389</xdr:row>
      <xdr:rowOff>14653</xdr:rowOff>
    </xdr:to>
    <xdr:graphicFrame macro="">
      <xdr:nvGraphicFramePr>
        <xdr:cNvPr id="59" name="แผนภูมิ 5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1614588</xdr:colOff>
      <xdr:row>379</xdr:row>
      <xdr:rowOff>185172</xdr:rowOff>
    </xdr:from>
    <xdr:to>
      <xdr:col>12</xdr:col>
      <xdr:colOff>234461</xdr:colOff>
      <xdr:row>379</xdr:row>
      <xdr:rowOff>190500</xdr:rowOff>
    </xdr:to>
    <xdr:cxnSp macro="">
      <xdr:nvCxnSpPr>
        <xdr:cNvPr id="57" name="ตัวเชื่อมต่อตรง 5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CxnSpPr/>
      </xdr:nvCxnSpPr>
      <xdr:spPr>
        <a:xfrm>
          <a:off x="2068857" y="90101172"/>
          <a:ext cx="6034719" cy="5328"/>
        </a:xfrm>
        <a:prstGeom prst="line">
          <a:avLst/>
        </a:prstGeom>
        <a:ln/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6</xdr:col>
      <xdr:colOff>179177</xdr:colOff>
      <xdr:row>378</xdr:row>
      <xdr:rowOff>133883</xdr:rowOff>
    </xdr:from>
    <xdr:to>
      <xdr:col>9</xdr:col>
      <xdr:colOff>191833</xdr:colOff>
      <xdr:row>379</xdr:row>
      <xdr:rowOff>107900</xdr:rowOff>
    </xdr:to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/>
      </xdr:nvSpPr>
      <xdr:spPr>
        <a:xfrm>
          <a:off x="5681696" y="89830075"/>
          <a:ext cx="1184964" cy="193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000" b="1">
              <a:solidFill>
                <a:srgbClr val="0000FF"/>
              </a:solidFill>
              <a:latin typeface="TH SarabunPSK" pitchFamily="34" charset="-34"/>
              <a:cs typeface="TH SarabunPSK" pitchFamily="34" charset="-34"/>
            </a:rPr>
            <a:t>เป้าหมาย</a:t>
          </a:r>
          <a:r>
            <a:rPr lang="th-TH" sz="1000" b="1" baseline="0">
              <a:solidFill>
                <a:srgbClr val="0000FF"/>
              </a:solidFill>
              <a:latin typeface="TH SarabunPSK" pitchFamily="34" charset="-34"/>
              <a:cs typeface="TH SarabunPSK" pitchFamily="34" charset="-34"/>
            </a:rPr>
            <a:t>  ≥</a:t>
          </a:r>
          <a:r>
            <a:rPr lang="en-US" sz="1000" b="1" baseline="0">
              <a:solidFill>
                <a:srgbClr val="0000FF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000" b="1" baseline="0">
              <a:solidFill>
                <a:srgbClr val="0000FF"/>
              </a:solidFill>
              <a:latin typeface="TH SarabunPSK" pitchFamily="34" charset="-34"/>
              <a:cs typeface="TH SarabunPSK" pitchFamily="34" charset="-34"/>
            </a:rPr>
            <a:t> 2 ช่องทาง</a:t>
          </a:r>
          <a:endParaRPr lang="th-TH" sz="1000" b="1">
            <a:solidFill>
              <a:srgbClr val="0000FF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0.21557</cdr:x>
      <cdr:y>0.38152</cdr:y>
    </cdr:from>
    <cdr:to>
      <cdr:x>0.92114</cdr:x>
      <cdr:y>0.38406</cdr:y>
    </cdr:to>
    <cdr:cxnSp macro="">
      <cdr:nvCxnSpPr>
        <cdr:cNvPr id="2" name="ตัวเชื่อมต่อตรง 1">
          <a:extLst xmlns:a="http://schemas.openxmlformats.org/drawingml/2006/main">
            <a:ext uri="{FF2B5EF4-FFF2-40B4-BE49-F238E27FC236}">
              <a16:creationId xmlns:a16="http://schemas.microsoft.com/office/drawing/2014/main" id="{00000000-0008-0000-0200-000016000000}"/>
            </a:ext>
          </a:extLst>
        </cdr:cNvPr>
        <cdr:cNvCxnSpPr/>
      </cdr:nvCxnSpPr>
      <cdr:spPr>
        <a:xfrm xmlns:a="http://schemas.openxmlformats.org/drawingml/2006/main">
          <a:off x="1762700" y="1171818"/>
          <a:ext cx="5769336" cy="7801"/>
        </a:xfrm>
        <a:prstGeom xmlns:a="http://schemas.openxmlformats.org/drawingml/2006/main" prst="line">
          <a:avLst/>
        </a:prstGeom>
        <a:ln xmlns:a="http://schemas.openxmlformats.org/drawingml/2006/main"/>
      </cdr:spPr>
      <cdr:style>
        <a:lnRef xmlns:a="http://schemas.openxmlformats.org/drawingml/2006/main" idx="2">
          <a:schemeClr val="accent6"/>
        </a:lnRef>
        <a:fillRef xmlns:a="http://schemas.openxmlformats.org/drawingml/2006/main" idx="0">
          <a:schemeClr val="accent6"/>
        </a:fillRef>
        <a:effectRef xmlns:a="http://schemas.openxmlformats.org/drawingml/2006/main" idx="1">
          <a:schemeClr val="accent6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0.64866</cdr:x>
      <cdr:y>0.3257</cdr:y>
    </cdr:from>
    <cdr:to>
      <cdr:x>0.80473</cdr:x>
      <cdr:y>0.37189</cdr:y>
    </cdr:to>
    <cdr:sp macro="" textlink="">
      <cdr:nvSpPr>
        <cdr:cNvPr id="4" name="TextBox 15">
          <a:extLst xmlns:a="http://schemas.openxmlformats.org/drawingml/2006/main">
            <a:ext uri="{FF2B5EF4-FFF2-40B4-BE49-F238E27FC236}">
              <a16:creationId xmlns:a16="http://schemas.microsoft.com/office/drawing/2014/main" id="{00000000-0008-0000-0200-000010000000}"/>
            </a:ext>
          </a:extLst>
        </cdr:cNvPr>
        <cdr:cNvSpPr txBox="1"/>
      </cdr:nvSpPr>
      <cdr:spPr>
        <a:xfrm xmlns:a="http://schemas.openxmlformats.org/drawingml/2006/main">
          <a:off x="5295754" y="986476"/>
          <a:ext cx="1274185" cy="1399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th-TH" sz="1000" b="1">
              <a:solidFill>
                <a:srgbClr val="0000FF"/>
              </a:solidFill>
              <a:latin typeface="TH SarabunPSK" pitchFamily="34" charset="-34"/>
              <a:cs typeface="TH SarabunPSK" pitchFamily="34" charset="-34"/>
            </a:rPr>
            <a:t>เป้าหมาย</a:t>
          </a:r>
          <a:r>
            <a:rPr lang="th-TH" sz="1000" b="1" baseline="0">
              <a:solidFill>
                <a:srgbClr val="0000FF"/>
              </a:solidFill>
              <a:latin typeface="TH SarabunPSK" pitchFamily="34" charset="-34"/>
              <a:cs typeface="TH SarabunPSK" pitchFamily="34" charset="-34"/>
            </a:rPr>
            <a:t>  ≥ ร้อยละ 60</a:t>
          </a:r>
          <a:endParaRPr lang="th-TH" sz="1000" b="1">
            <a:solidFill>
              <a:srgbClr val="0000FF"/>
            </a:solidFill>
            <a:latin typeface="TH SarabunPSK" pitchFamily="34" charset="-34"/>
            <a:cs typeface="TH SarabunPSK" pitchFamily="34" charset="-34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152924</xdr:colOff>
      <xdr:row>483</xdr:row>
      <xdr:rowOff>12546</xdr:rowOff>
    </xdr:from>
    <xdr:to>
      <xdr:col>4</xdr:col>
      <xdr:colOff>98029</xdr:colOff>
      <xdr:row>495</xdr:row>
      <xdr:rowOff>26663</xdr:rowOff>
    </xdr:to>
    <xdr:graphicFrame macro="">
      <xdr:nvGraphicFramePr>
        <xdr:cNvPr id="10" name="แผนภูมิ 9">
          <a:extLst>
            <a:ext uri="{FF2B5EF4-FFF2-40B4-BE49-F238E27FC236}">
              <a16:creationId xmlns:a16="http://schemas.microsoft.com/office/drawing/2014/main" id="{38E0A5DC-D9A8-4A65-982A-B3056A7BC9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377335</xdr:colOff>
      <xdr:row>512</xdr:row>
      <xdr:rowOff>189035</xdr:rowOff>
    </xdr:from>
    <xdr:to>
      <xdr:col>12</xdr:col>
      <xdr:colOff>300403</xdr:colOff>
      <xdr:row>527</xdr:row>
      <xdr:rowOff>43963</xdr:rowOff>
    </xdr:to>
    <xdr:graphicFrame macro="">
      <xdr:nvGraphicFramePr>
        <xdr:cNvPr id="41" name="แผนภูมิ 40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10989</xdr:colOff>
      <xdr:row>451</xdr:row>
      <xdr:rowOff>212480</xdr:rowOff>
    </xdr:from>
    <xdr:to>
      <xdr:col>13</xdr:col>
      <xdr:colOff>36636</xdr:colOff>
      <xdr:row>467</xdr:row>
      <xdr:rowOff>21980</xdr:rowOff>
    </xdr:to>
    <xdr:graphicFrame macro="">
      <xdr:nvGraphicFramePr>
        <xdr:cNvPr id="32" name="แผนภูมิ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43962</xdr:colOff>
      <xdr:row>363</xdr:row>
      <xdr:rowOff>13188</xdr:rowOff>
    </xdr:from>
    <xdr:to>
      <xdr:col>4</xdr:col>
      <xdr:colOff>384663</xdr:colOff>
      <xdr:row>376</xdr:row>
      <xdr:rowOff>124558</xdr:rowOff>
    </xdr:to>
    <xdr:graphicFrame macro="">
      <xdr:nvGraphicFramePr>
        <xdr:cNvPr id="4" name="แผนภูมิ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212479</xdr:colOff>
      <xdr:row>240</xdr:row>
      <xdr:rowOff>223837</xdr:rowOff>
    </xdr:from>
    <xdr:to>
      <xdr:col>13</xdr:col>
      <xdr:colOff>14654</xdr:colOff>
      <xdr:row>256</xdr:row>
      <xdr:rowOff>216145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1029676</xdr:colOff>
      <xdr:row>254</xdr:row>
      <xdr:rowOff>139212</xdr:rowOff>
    </xdr:from>
    <xdr:to>
      <xdr:col>11</xdr:col>
      <xdr:colOff>33216</xdr:colOff>
      <xdr:row>254</xdr:row>
      <xdr:rowOff>153865</xdr:rowOff>
    </xdr:to>
    <xdr:cxnSp macro="">
      <xdr:nvCxnSpPr>
        <xdr:cNvPr id="7" name="ตัวเชื่อมต่อตรง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/>
      </xdr:nvCxnSpPr>
      <xdr:spPr>
        <a:xfrm flipV="1">
          <a:off x="1639276" y="62540662"/>
          <a:ext cx="5931390" cy="14653"/>
        </a:xfrm>
        <a:prstGeom prst="line">
          <a:avLst/>
        </a:prstGeom>
        <a:noFill/>
        <a:ln w="25400" cap="flat" cmpd="sng" algn="ctr">
          <a:solidFill>
            <a:srgbClr val="F79646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>
    <xdr:from>
      <xdr:col>9</xdr:col>
      <xdr:colOff>301258</xdr:colOff>
      <xdr:row>254</xdr:row>
      <xdr:rowOff>208451</xdr:rowOff>
    </xdr:from>
    <xdr:to>
      <xdr:col>12</xdr:col>
      <xdr:colOff>186436</xdr:colOff>
      <xdr:row>255</xdr:row>
      <xdr:rowOff>172811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6994158" y="62609901"/>
          <a:ext cx="1129778" cy="18661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เป้าหมาย 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  <a:sym typeface="Wingdings"/>
            </a:rPr>
            <a:t>≥</a:t>
          </a: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ร้อยละ 70</a:t>
          </a:r>
        </a:p>
      </xdr:txBody>
    </xdr:sp>
    <xdr:clientData/>
  </xdr:twoCellAnchor>
  <xdr:twoCellAnchor>
    <xdr:from>
      <xdr:col>1</xdr:col>
      <xdr:colOff>0</xdr:colOff>
      <xdr:row>272</xdr:row>
      <xdr:rowOff>1587</xdr:rowOff>
    </xdr:from>
    <xdr:to>
      <xdr:col>13</xdr:col>
      <xdr:colOff>206987</xdr:colOff>
      <xdr:row>290</xdr:row>
      <xdr:rowOff>119062</xdr:rowOff>
    </xdr:to>
    <xdr:graphicFrame macro="">
      <xdr:nvGraphicFramePr>
        <xdr:cNvPr id="14" name="แผนภูมิ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640494</xdr:colOff>
      <xdr:row>276</xdr:row>
      <xdr:rowOff>100523</xdr:rowOff>
    </xdr:from>
    <xdr:to>
      <xdr:col>11</xdr:col>
      <xdr:colOff>219076</xdr:colOff>
      <xdr:row>276</xdr:row>
      <xdr:rowOff>101967</xdr:rowOff>
    </xdr:to>
    <xdr:cxnSp macro="">
      <xdr:nvCxnSpPr>
        <xdr:cNvPr id="12" name="ตัวเชื่อมต่อตรง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/>
      </xdr:nvCxnSpPr>
      <xdr:spPr>
        <a:xfrm>
          <a:off x="1255956" y="44868023"/>
          <a:ext cx="6487870" cy="1444"/>
        </a:xfrm>
        <a:prstGeom prst="line">
          <a:avLst/>
        </a:prstGeom>
        <a:noFill/>
        <a:ln w="25400" cap="flat" cmpd="sng" algn="ctr">
          <a:solidFill>
            <a:srgbClr val="F79646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>
    <xdr:from>
      <xdr:col>10</xdr:col>
      <xdr:colOff>371231</xdr:colOff>
      <xdr:row>275</xdr:row>
      <xdr:rowOff>114788</xdr:rowOff>
    </xdr:from>
    <xdr:to>
      <xdr:col>13</xdr:col>
      <xdr:colOff>175237</xdr:colOff>
      <xdr:row>276</xdr:row>
      <xdr:rowOff>73657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7485673" y="44633173"/>
          <a:ext cx="1027602" cy="207984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เป้าหมาย 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  <a:sym typeface="Wingdings"/>
            </a:rPr>
            <a:t>≥</a:t>
          </a: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ร้อยละ 70</a:t>
          </a:r>
        </a:p>
      </xdr:txBody>
    </xdr:sp>
    <xdr:clientData/>
  </xdr:twoCellAnchor>
  <xdr:twoCellAnchor>
    <xdr:from>
      <xdr:col>1</xdr:col>
      <xdr:colOff>229574</xdr:colOff>
      <xdr:row>301</xdr:row>
      <xdr:rowOff>236049</xdr:rowOff>
    </xdr:from>
    <xdr:to>
      <xdr:col>12</xdr:col>
      <xdr:colOff>388327</xdr:colOff>
      <xdr:row>318</xdr:row>
      <xdr:rowOff>147149</xdr:rowOff>
    </xdr:to>
    <xdr:graphicFrame macro="">
      <xdr:nvGraphicFramePr>
        <xdr:cNvPr id="20" name="แผนภูมิ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143488</xdr:colOff>
      <xdr:row>332</xdr:row>
      <xdr:rowOff>192087</xdr:rowOff>
    </xdr:from>
    <xdr:to>
      <xdr:col>14</xdr:col>
      <xdr:colOff>183173</xdr:colOff>
      <xdr:row>352</xdr:row>
      <xdr:rowOff>89755</xdr:rowOff>
    </xdr:to>
    <xdr:graphicFrame macro="">
      <xdr:nvGraphicFramePr>
        <xdr:cNvPr id="24" name="แผนภูมิ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592832</xdr:colOff>
      <xdr:row>308</xdr:row>
      <xdr:rowOff>103608</xdr:rowOff>
    </xdr:from>
    <xdr:to>
      <xdr:col>12</xdr:col>
      <xdr:colOff>128793</xdr:colOff>
      <xdr:row>308</xdr:row>
      <xdr:rowOff>111264</xdr:rowOff>
    </xdr:to>
    <xdr:cxnSp macro="">
      <xdr:nvCxnSpPr>
        <xdr:cNvPr id="29" name="ตัวเชื่อมต่อตรง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CxnSpPr/>
      </xdr:nvCxnSpPr>
      <xdr:spPr>
        <a:xfrm flipV="1">
          <a:off x="1228050" y="59155341"/>
          <a:ext cx="7087995" cy="7656"/>
        </a:xfrm>
        <a:prstGeom prst="line">
          <a:avLst/>
        </a:prstGeom>
        <a:noFill/>
        <a:ln w="25400" cap="flat" cmpd="sng" algn="ctr">
          <a:solidFill>
            <a:srgbClr val="F79646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>
    <xdr:from>
      <xdr:col>7</xdr:col>
      <xdr:colOff>13767</xdr:colOff>
      <xdr:row>307</xdr:row>
      <xdr:rowOff>46904</xdr:rowOff>
    </xdr:from>
    <xdr:to>
      <xdr:col>9</xdr:col>
      <xdr:colOff>269320</xdr:colOff>
      <xdr:row>307</xdr:row>
      <xdr:rowOff>239012</xdr:rowOff>
    </xdr:to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/>
      </xdr:nvSpPr>
      <xdr:spPr>
        <a:xfrm>
          <a:off x="5926594" y="52295192"/>
          <a:ext cx="1024880" cy="192108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เป้าหมาย 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  <a:sym typeface="Wingdings"/>
            </a:rPr>
            <a:t>≥</a:t>
          </a: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ร้อยละ 70</a:t>
          </a:r>
        </a:p>
      </xdr:txBody>
    </xdr:sp>
    <xdr:clientData/>
  </xdr:twoCellAnchor>
  <xdr:twoCellAnchor>
    <xdr:from>
      <xdr:col>2</xdr:col>
      <xdr:colOff>628206</xdr:colOff>
      <xdr:row>338</xdr:row>
      <xdr:rowOff>124697</xdr:rowOff>
    </xdr:from>
    <xdr:to>
      <xdr:col>12</xdr:col>
      <xdr:colOff>305846</xdr:colOff>
      <xdr:row>338</xdr:row>
      <xdr:rowOff>133316</xdr:rowOff>
    </xdr:to>
    <xdr:cxnSp macro="">
      <xdr:nvCxnSpPr>
        <xdr:cNvPr id="33" name="ตัวเชื่อมต่อตรง 3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CxnSpPr/>
      </xdr:nvCxnSpPr>
      <xdr:spPr>
        <a:xfrm>
          <a:off x="1263424" y="65999140"/>
          <a:ext cx="7229674" cy="8619"/>
        </a:xfrm>
        <a:prstGeom prst="line">
          <a:avLst/>
        </a:prstGeom>
        <a:noFill/>
        <a:ln w="25400" cap="flat" cmpd="sng" algn="ctr">
          <a:solidFill>
            <a:srgbClr val="F79646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>
    <xdr:from>
      <xdr:col>10</xdr:col>
      <xdr:colOff>230187</xdr:colOff>
      <xdr:row>337</xdr:row>
      <xdr:rowOff>158750</xdr:rowOff>
    </xdr:from>
    <xdr:to>
      <xdr:col>12</xdr:col>
      <xdr:colOff>406977</xdr:colOff>
      <xdr:row>338</xdr:row>
      <xdr:rowOff>46187</xdr:rowOff>
    </xdr:to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/>
      </xdr:nvSpPr>
      <xdr:spPr>
        <a:xfrm>
          <a:off x="7651750" y="54927500"/>
          <a:ext cx="1002290" cy="13350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เป้าหมาย 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  <a:sym typeface="Wingdings"/>
            </a:rPr>
            <a:t>≥</a:t>
          </a: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ร้อยละ 70</a:t>
          </a:r>
        </a:p>
      </xdr:txBody>
    </xdr:sp>
    <xdr:clientData/>
  </xdr:twoCellAnchor>
  <xdr:twoCellAnchor>
    <xdr:from>
      <xdr:col>5</xdr:col>
      <xdr:colOff>315335</xdr:colOff>
      <xdr:row>365</xdr:row>
      <xdr:rowOff>131886</xdr:rowOff>
    </xdr:from>
    <xdr:to>
      <xdr:col>8</xdr:col>
      <xdr:colOff>124556</xdr:colOff>
      <xdr:row>366</xdr:row>
      <xdr:rowOff>62058</xdr:rowOff>
    </xdr:to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 txBox="1"/>
      </xdr:nvSpPr>
      <xdr:spPr>
        <a:xfrm>
          <a:off x="5385566" y="65641905"/>
          <a:ext cx="1062125" cy="179288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800" b="0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เป้าหมาย </a:t>
          </a:r>
          <a:r>
            <a:rPr kumimoji="0" lang="th-TH" sz="800" b="0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  <a:sym typeface="Wingdings"/>
            </a:rPr>
            <a:t>≥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kumimoji="0" lang="th-TH" sz="800" b="0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ร้อยละ 70</a:t>
          </a:r>
        </a:p>
      </xdr:txBody>
    </xdr:sp>
    <xdr:clientData/>
  </xdr:twoCellAnchor>
  <xdr:twoCellAnchor>
    <xdr:from>
      <xdr:col>2</xdr:col>
      <xdr:colOff>2393797</xdr:colOff>
      <xdr:row>366</xdr:row>
      <xdr:rowOff>191531</xdr:rowOff>
    </xdr:from>
    <xdr:to>
      <xdr:col>2</xdr:col>
      <xdr:colOff>3513446</xdr:colOff>
      <xdr:row>367</xdr:row>
      <xdr:rowOff>126594</xdr:rowOff>
    </xdr:to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SpPr txBox="1"/>
      </xdr:nvSpPr>
      <xdr:spPr>
        <a:xfrm>
          <a:off x="3003397" y="90069431"/>
          <a:ext cx="1119649" cy="182713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เป้าหมาย 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  <a:sym typeface="Wingdings"/>
            </a:rPr>
            <a:t>≥</a:t>
          </a: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ร้อยละ 70</a:t>
          </a:r>
        </a:p>
      </xdr:txBody>
    </xdr:sp>
    <xdr:clientData/>
  </xdr:twoCellAnchor>
  <xdr:twoCellAnchor>
    <xdr:from>
      <xdr:col>2</xdr:col>
      <xdr:colOff>547545</xdr:colOff>
      <xdr:row>368</xdr:row>
      <xdr:rowOff>121680</xdr:rowOff>
    </xdr:from>
    <xdr:to>
      <xdr:col>3</xdr:col>
      <xdr:colOff>381468</xdr:colOff>
      <xdr:row>368</xdr:row>
      <xdr:rowOff>121681</xdr:rowOff>
    </xdr:to>
    <xdr:cxnSp macro="">
      <xdr:nvCxnSpPr>
        <xdr:cNvPr id="62" name="ตัวเชื่อมต่อตรง 61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CxnSpPr/>
      </xdr:nvCxnSpPr>
      <xdr:spPr>
        <a:xfrm flipV="1">
          <a:off x="1157145" y="90494880"/>
          <a:ext cx="3491523" cy="1"/>
        </a:xfrm>
        <a:prstGeom prst="line">
          <a:avLst/>
        </a:prstGeom>
        <a:noFill/>
        <a:ln w="25400" cap="flat" cmpd="sng" algn="ctr">
          <a:solidFill>
            <a:srgbClr val="F79646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>
    <xdr:from>
      <xdr:col>5</xdr:col>
      <xdr:colOff>146536</xdr:colOff>
      <xdr:row>391</xdr:row>
      <xdr:rowOff>249114</xdr:rowOff>
    </xdr:from>
    <xdr:to>
      <xdr:col>15</xdr:col>
      <xdr:colOff>337038</xdr:colOff>
      <xdr:row>405</xdr:row>
      <xdr:rowOff>7327</xdr:rowOff>
    </xdr:to>
    <xdr:graphicFrame macro="">
      <xdr:nvGraphicFramePr>
        <xdr:cNvPr id="21" name="แผนภูมิ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2180646</xdr:colOff>
      <xdr:row>404</xdr:row>
      <xdr:rowOff>95250</xdr:rowOff>
    </xdr:from>
    <xdr:to>
      <xdr:col>2</xdr:col>
      <xdr:colOff>3167062</xdr:colOff>
      <xdr:row>405</xdr:row>
      <xdr:rowOff>54119</xdr:rowOff>
    </xdr:to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SpPr txBox="1"/>
      </xdr:nvSpPr>
      <xdr:spPr>
        <a:xfrm>
          <a:off x="2783896" y="69754750"/>
          <a:ext cx="986416" cy="181119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เป้าหมาย 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  <a:sym typeface="Wingdings"/>
            </a:rPr>
            <a:t>≥</a:t>
          </a: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ร้อยละ 70</a:t>
          </a:r>
        </a:p>
      </xdr:txBody>
    </xdr:sp>
    <xdr:clientData/>
  </xdr:twoCellAnchor>
  <xdr:twoCellAnchor>
    <xdr:from>
      <xdr:col>1</xdr:col>
      <xdr:colOff>346197</xdr:colOff>
      <xdr:row>421</xdr:row>
      <xdr:rowOff>247038</xdr:rowOff>
    </xdr:from>
    <xdr:to>
      <xdr:col>13</xdr:col>
      <xdr:colOff>234462</xdr:colOff>
      <xdr:row>439</xdr:row>
      <xdr:rowOff>87923</xdr:rowOff>
    </xdr:to>
    <xdr:graphicFrame macro="">
      <xdr:nvGraphicFramePr>
        <xdr:cNvPr id="25" name="แผนภูมิ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1519458</xdr:colOff>
      <xdr:row>435</xdr:row>
      <xdr:rowOff>205154</xdr:rowOff>
    </xdr:from>
    <xdr:to>
      <xdr:col>12</xdr:col>
      <xdr:colOff>31483</xdr:colOff>
      <xdr:row>435</xdr:row>
      <xdr:rowOff>217136</xdr:rowOff>
    </xdr:to>
    <xdr:cxnSp macro="">
      <xdr:nvCxnSpPr>
        <xdr:cNvPr id="68" name="ตัวเชื่อมต่อตรง 67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CxnSpPr/>
      </xdr:nvCxnSpPr>
      <xdr:spPr>
        <a:xfrm flipV="1">
          <a:off x="2154676" y="98499233"/>
          <a:ext cx="6064059" cy="11982"/>
        </a:xfrm>
        <a:prstGeom prst="line">
          <a:avLst/>
        </a:prstGeom>
        <a:noFill/>
        <a:ln w="25400" cap="flat" cmpd="sng" algn="ctr">
          <a:solidFill>
            <a:srgbClr val="F79646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>
    <xdr:from>
      <xdr:col>6</xdr:col>
      <xdr:colOff>293262</xdr:colOff>
      <xdr:row>435</xdr:row>
      <xdr:rowOff>6982</xdr:rowOff>
    </xdr:from>
    <xdr:to>
      <xdr:col>9</xdr:col>
      <xdr:colOff>366861</xdr:colOff>
      <xdr:row>435</xdr:row>
      <xdr:rowOff>193369</xdr:rowOff>
    </xdr:to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SpPr txBox="1"/>
      </xdr:nvSpPr>
      <xdr:spPr>
        <a:xfrm>
          <a:off x="5986696" y="98301061"/>
          <a:ext cx="1289140" cy="186387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เป้าหมาย 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  <a:sym typeface="Wingdings"/>
            </a:rPr>
            <a:t>≥</a:t>
          </a: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ร้อยละ 70</a:t>
          </a:r>
        </a:p>
      </xdr:txBody>
    </xdr:sp>
    <xdr:clientData/>
  </xdr:twoCellAnchor>
  <xdr:twoCellAnchor>
    <xdr:from>
      <xdr:col>2</xdr:col>
      <xdr:colOff>654632</xdr:colOff>
      <xdr:row>455</xdr:row>
      <xdr:rowOff>217465</xdr:rowOff>
    </xdr:from>
    <xdr:to>
      <xdr:col>12</xdr:col>
      <xdr:colOff>314541</xdr:colOff>
      <xdr:row>455</xdr:row>
      <xdr:rowOff>219693</xdr:rowOff>
    </xdr:to>
    <xdr:cxnSp macro="">
      <xdr:nvCxnSpPr>
        <xdr:cNvPr id="75" name="ตัวเชื่อมต่อตรง 74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CxnSpPr/>
      </xdr:nvCxnSpPr>
      <xdr:spPr>
        <a:xfrm>
          <a:off x="1289850" y="110274837"/>
          <a:ext cx="7211943" cy="2228"/>
        </a:xfrm>
        <a:prstGeom prst="line">
          <a:avLst/>
        </a:prstGeom>
        <a:noFill/>
        <a:ln w="25400" cap="flat" cmpd="sng" algn="ctr">
          <a:solidFill>
            <a:srgbClr val="F79646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>
    <xdr:from>
      <xdr:col>7</xdr:col>
      <xdr:colOff>76339</xdr:colOff>
      <xdr:row>454</xdr:row>
      <xdr:rowOff>226308</xdr:rowOff>
    </xdr:from>
    <xdr:to>
      <xdr:col>9</xdr:col>
      <xdr:colOff>416779</xdr:colOff>
      <xdr:row>455</xdr:row>
      <xdr:rowOff>136931</xdr:rowOff>
    </xdr:to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SpPr txBox="1"/>
      </xdr:nvSpPr>
      <xdr:spPr>
        <a:xfrm>
          <a:off x="6193252" y="110040573"/>
          <a:ext cx="1132502" cy="15373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เป้าหมาย 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  <a:sym typeface="Wingdings"/>
            </a:rPr>
            <a:t>≥</a:t>
          </a: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1 ครั้ง</a:t>
          </a:r>
        </a:p>
      </xdr:txBody>
    </xdr:sp>
    <xdr:clientData/>
  </xdr:twoCellAnchor>
  <xdr:twoCellAnchor>
    <xdr:from>
      <xdr:col>2</xdr:col>
      <xdr:colOff>219584</xdr:colOff>
      <xdr:row>487</xdr:row>
      <xdr:rowOff>164913</xdr:rowOff>
    </xdr:from>
    <xdr:to>
      <xdr:col>3</xdr:col>
      <xdr:colOff>178023</xdr:colOff>
      <xdr:row>487</xdr:row>
      <xdr:rowOff>172529</xdr:rowOff>
    </xdr:to>
    <xdr:cxnSp macro="">
      <xdr:nvCxnSpPr>
        <xdr:cNvPr id="86" name="ตัวเชื่อมต่อตรง 85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CxnSpPr/>
      </xdr:nvCxnSpPr>
      <xdr:spPr>
        <a:xfrm flipV="1">
          <a:off x="854802" y="100960652"/>
          <a:ext cx="3746219" cy="7616"/>
        </a:xfrm>
        <a:prstGeom prst="line">
          <a:avLst/>
        </a:prstGeom>
        <a:noFill/>
        <a:ln w="25400" cap="flat" cmpd="sng" algn="ctr">
          <a:solidFill>
            <a:srgbClr val="F79646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>
    <xdr:from>
      <xdr:col>2</xdr:col>
      <xdr:colOff>2214007</xdr:colOff>
      <xdr:row>486</xdr:row>
      <xdr:rowOff>68651</xdr:rowOff>
    </xdr:from>
    <xdr:to>
      <xdr:col>2</xdr:col>
      <xdr:colOff>3370771</xdr:colOff>
      <xdr:row>487</xdr:row>
      <xdr:rowOff>11643</xdr:rowOff>
    </xdr:to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SpPr txBox="1"/>
      </xdr:nvSpPr>
      <xdr:spPr>
        <a:xfrm>
          <a:off x="2849225" y="100621282"/>
          <a:ext cx="1156764" cy="18610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เป้าหมาย 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  <a:sym typeface="Wingdings"/>
            </a:rPr>
            <a:t>≥</a:t>
          </a: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ร้อยละ </a:t>
          </a: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7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0</a:t>
          </a:r>
        </a:p>
      </xdr:txBody>
    </xdr:sp>
    <xdr:clientData/>
  </xdr:twoCellAnchor>
  <xdr:twoCellAnchor>
    <xdr:from>
      <xdr:col>2</xdr:col>
      <xdr:colOff>1593301</xdr:colOff>
      <xdr:row>518</xdr:row>
      <xdr:rowOff>135089</xdr:rowOff>
    </xdr:from>
    <xdr:to>
      <xdr:col>11</xdr:col>
      <xdr:colOff>272014</xdr:colOff>
      <xdr:row>518</xdr:row>
      <xdr:rowOff>151804</xdr:rowOff>
    </xdr:to>
    <xdr:cxnSp macro="">
      <xdr:nvCxnSpPr>
        <xdr:cNvPr id="88" name="ตัวเชื่อมต่อตรง 87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CxnSpPr/>
      </xdr:nvCxnSpPr>
      <xdr:spPr>
        <a:xfrm>
          <a:off x="2228519" y="108129964"/>
          <a:ext cx="5815110" cy="16715"/>
        </a:xfrm>
        <a:prstGeom prst="line">
          <a:avLst/>
        </a:prstGeom>
        <a:noFill/>
        <a:ln w="25400" cap="flat" cmpd="sng" algn="ctr">
          <a:solidFill>
            <a:srgbClr val="F79646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>
    <xdr:from>
      <xdr:col>5</xdr:col>
      <xdr:colOff>405738</xdr:colOff>
      <xdr:row>517</xdr:row>
      <xdr:rowOff>151385</xdr:rowOff>
    </xdr:from>
    <xdr:to>
      <xdr:col>9</xdr:col>
      <xdr:colOff>22833</xdr:colOff>
      <xdr:row>518</xdr:row>
      <xdr:rowOff>120632</xdr:rowOff>
    </xdr:to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SpPr txBox="1"/>
      </xdr:nvSpPr>
      <xdr:spPr>
        <a:xfrm>
          <a:off x="5660009" y="107926679"/>
          <a:ext cx="1271799" cy="188828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เป้าหมาย 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  <a:sym typeface="Wingdings"/>
            </a:rPr>
            <a:t>≥</a:t>
          </a: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ร้อยละ </a:t>
          </a: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5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0</a:t>
          </a:r>
        </a:p>
      </xdr:txBody>
    </xdr:sp>
    <xdr:clientData/>
  </xdr:twoCellAnchor>
  <xdr:twoCellAnchor>
    <xdr:from>
      <xdr:col>5</xdr:col>
      <xdr:colOff>40297</xdr:colOff>
      <xdr:row>363</xdr:row>
      <xdr:rowOff>20514</xdr:rowOff>
    </xdr:from>
    <xdr:to>
      <xdr:col>16</xdr:col>
      <xdr:colOff>128220</xdr:colOff>
      <xdr:row>376</xdr:row>
      <xdr:rowOff>139211</xdr:rowOff>
    </xdr:to>
    <xdr:graphicFrame macro="">
      <xdr:nvGraphicFramePr>
        <xdr:cNvPr id="15" name="แผนภูมิ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39967</xdr:colOff>
      <xdr:row>391</xdr:row>
      <xdr:rowOff>235661</xdr:rowOff>
    </xdr:from>
    <xdr:to>
      <xdr:col>5</xdr:col>
      <xdr:colOff>115900</xdr:colOff>
      <xdr:row>405</xdr:row>
      <xdr:rowOff>24645</xdr:rowOff>
    </xdr:to>
    <xdr:graphicFrame macro="">
      <xdr:nvGraphicFramePr>
        <xdr:cNvPr id="18" name="แผนภูมิ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166402</xdr:colOff>
      <xdr:row>482</xdr:row>
      <xdr:rowOff>217599</xdr:rowOff>
    </xdr:from>
    <xdr:to>
      <xdr:col>15</xdr:col>
      <xdr:colOff>324906</xdr:colOff>
      <xdr:row>495</xdr:row>
      <xdr:rowOff>23527</xdr:rowOff>
    </xdr:to>
    <xdr:graphicFrame macro="">
      <xdr:nvGraphicFramePr>
        <xdr:cNvPr id="39" name="แผนภูมิ 38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6</xdr:col>
      <xdr:colOff>77217</xdr:colOff>
      <xdr:row>488</xdr:row>
      <xdr:rowOff>155755</xdr:rowOff>
    </xdr:from>
    <xdr:to>
      <xdr:col>15</xdr:col>
      <xdr:colOff>164687</xdr:colOff>
      <xdr:row>488</xdr:row>
      <xdr:rowOff>172528</xdr:rowOff>
    </xdr:to>
    <xdr:cxnSp macro="">
      <xdr:nvCxnSpPr>
        <xdr:cNvPr id="61" name="ตัวเชื่อมต่อตรง 60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CxnSpPr/>
      </xdr:nvCxnSpPr>
      <xdr:spPr>
        <a:xfrm>
          <a:off x="5770651" y="101194602"/>
          <a:ext cx="3788986" cy="16773"/>
        </a:xfrm>
        <a:prstGeom prst="line">
          <a:avLst/>
        </a:prstGeom>
        <a:noFill/>
        <a:ln w="25400" cap="flat" cmpd="sng" algn="ctr">
          <a:solidFill>
            <a:srgbClr val="F79646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>
    <xdr:from>
      <xdr:col>9</xdr:col>
      <xdr:colOff>290646</xdr:colOff>
      <xdr:row>487</xdr:row>
      <xdr:rowOff>90614</xdr:rowOff>
    </xdr:from>
    <xdr:to>
      <xdr:col>12</xdr:col>
      <xdr:colOff>201833</xdr:colOff>
      <xdr:row>488</xdr:row>
      <xdr:rowOff>39387</xdr:rowOff>
    </xdr:to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SpPr txBox="1"/>
      </xdr:nvSpPr>
      <xdr:spPr>
        <a:xfrm>
          <a:off x="7199621" y="100886353"/>
          <a:ext cx="1189464" cy="191881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เป้าหมาย 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  <a:sym typeface="Wingdings"/>
            </a:rPr>
            <a:t>≥</a:t>
          </a: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ร้อยละ </a:t>
          </a: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50</a:t>
          </a:r>
          <a:endParaRPr kumimoji="0" lang="th-TH" sz="1000" b="1" i="0" u="none" strike="noStrike" kern="0" cap="none" spc="0" normalizeH="0" baseline="0" noProof="0">
            <a:ln>
              <a:noFill/>
            </a:ln>
            <a:solidFill>
              <a:srgbClr val="0000FF"/>
            </a:solidFill>
            <a:effectLst/>
            <a:uLnTx/>
            <a:uFillTx/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1</xdr:col>
      <xdr:colOff>282085</xdr:colOff>
      <xdr:row>542</xdr:row>
      <xdr:rowOff>145072</xdr:rowOff>
    </xdr:from>
    <xdr:to>
      <xdr:col>13</xdr:col>
      <xdr:colOff>241789</xdr:colOff>
      <xdr:row>555</xdr:row>
      <xdr:rowOff>234462</xdr:rowOff>
    </xdr:to>
    <xdr:graphicFrame macro="">
      <xdr:nvGraphicFramePr>
        <xdr:cNvPr id="45" name="แผนภูมิ 44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</xdr:col>
      <xdr:colOff>373674</xdr:colOff>
      <xdr:row>549</xdr:row>
      <xdr:rowOff>26635</xdr:rowOff>
    </xdr:from>
    <xdr:to>
      <xdr:col>13</xdr:col>
      <xdr:colOff>109904</xdr:colOff>
      <xdr:row>549</xdr:row>
      <xdr:rowOff>29308</xdr:rowOff>
    </xdr:to>
    <xdr:cxnSp macro="">
      <xdr:nvCxnSpPr>
        <xdr:cNvPr id="42" name="ตัวเชื่อมต่อตรง 41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CxnSpPr/>
      </xdr:nvCxnSpPr>
      <xdr:spPr>
        <a:xfrm>
          <a:off x="989136" y="109446904"/>
          <a:ext cx="7458806" cy="2673"/>
        </a:xfrm>
        <a:prstGeom prst="line">
          <a:avLst/>
        </a:prstGeom>
        <a:noFill/>
        <a:ln w="25400" cap="flat" cmpd="sng" algn="ctr">
          <a:solidFill>
            <a:srgbClr val="F79646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>
    <xdr:from>
      <xdr:col>7</xdr:col>
      <xdr:colOff>70493</xdr:colOff>
      <xdr:row>548</xdr:row>
      <xdr:rowOff>43961</xdr:rowOff>
    </xdr:from>
    <xdr:to>
      <xdr:col>9</xdr:col>
      <xdr:colOff>402981</xdr:colOff>
      <xdr:row>548</xdr:row>
      <xdr:rowOff>233015</xdr:rowOff>
    </xdr:to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/>
      </xdr:nvSpPr>
      <xdr:spPr>
        <a:xfrm>
          <a:off x="5983320" y="109200461"/>
          <a:ext cx="1101815" cy="189054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เป้าหมาย 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  <a:sym typeface="Wingdings"/>
            </a:rPr>
            <a:t>≥</a:t>
          </a: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3 เครือข่าย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0.18182</cdr:x>
      <cdr:y>0.42891</cdr:y>
    </cdr:from>
    <cdr:to>
      <cdr:x>0.96453</cdr:x>
      <cdr:y>0.43015</cdr:y>
    </cdr:to>
    <cdr:cxnSp macro="">
      <cdr:nvCxnSpPr>
        <cdr:cNvPr id="6" name="ตัวเชื่อมต่อตรง 5">
          <a:extLst xmlns:a="http://schemas.openxmlformats.org/drawingml/2006/main">
            <a:ext uri="{FF2B5EF4-FFF2-40B4-BE49-F238E27FC236}">
              <a16:creationId xmlns:a16="http://schemas.microsoft.com/office/drawing/2014/main" id="{F7CE5BC2-C27A-4D63-B7B4-DDA6569DBB26}"/>
            </a:ext>
          </a:extLst>
        </cdr:cNvPr>
        <cdr:cNvCxnSpPr/>
      </cdr:nvCxnSpPr>
      <cdr:spPr>
        <a:xfrm xmlns:a="http://schemas.openxmlformats.org/drawingml/2006/main">
          <a:off x="767331" y="1279033"/>
          <a:ext cx="3303279" cy="369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5400" cap="flat" cmpd="sng" algn="ctr">
          <a:solidFill>
            <a:srgbClr val="F79646"/>
          </a:solidFill>
          <a:prstDash val="solid"/>
        </a:ln>
        <a:effectLst xmlns:a="http://schemas.openxmlformats.org/drawingml/2006/main">
          <a:outerShdw blurRad="40000" dist="20000" dir="5400000" rotWithShape="0">
            <a:srgbClr val="000000">
              <a:alpha val="38000"/>
            </a:srgbClr>
          </a:outerShdw>
        </a:effectLst>
      </cdr:spPr>
    </cdr:cxnSp>
  </cdr:relSizeAnchor>
  <cdr:relSizeAnchor xmlns:cdr="http://schemas.openxmlformats.org/drawingml/2006/chartDrawing">
    <cdr:from>
      <cdr:x>0.57343</cdr:x>
      <cdr:y>0.36527</cdr:y>
    </cdr:from>
    <cdr:to>
      <cdr:x>0.84879</cdr:x>
      <cdr:y>0.4239</cdr:y>
    </cdr:to>
    <cdr:sp macro="" textlink="">
      <cdr:nvSpPr>
        <cdr:cNvPr id="7" name="TextBox 66"/>
        <cdr:cNvSpPr txBox="1"/>
      </cdr:nvSpPr>
      <cdr:spPr>
        <a:xfrm xmlns:a="http://schemas.openxmlformats.org/drawingml/2006/main">
          <a:off x="2420047" y="1089262"/>
          <a:ext cx="1162104" cy="1748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เป้าหมาย 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  <a:sym typeface="Wingdings"/>
            </a:rPr>
            <a:t>≥</a:t>
          </a: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ร้อยละ 70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0.70984</cdr:x>
      <cdr:y>0.87121</cdr:y>
    </cdr:from>
    <cdr:to>
      <cdr:x>0.94469</cdr:x>
      <cdr:y>0.93264</cdr:y>
    </cdr:to>
    <cdr:sp macro="" textlink="">
      <cdr:nvSpPr>
        <cdr:cNvPr id="4" name="TextBox 58">
          <a:extLst xmlns:a="http://schemas.openxmlformats.org/drawingml/2006/main">
            <a:ext uri="{FF2B5EF4-FFF2-40B4-BE49-F238E27FC236}">
              <a16:creationId xmlns:a16="http://schemas.microsoft.com/office/drawing/2014/main" id="{00000000-0008-0000-0300-00003B000000}"/>
            </a:ext>
          </a:extLst>
        </cdr:cNvPr>
        <cdr:cNvSpPr txBox="1"/>
      </cdr:nvSpPr>
      <cdr:spPr>
        <a:xfrm xmlns:a="http://schemas.openxmlformats.org/drawingml/2006/main">
          <a:off x="3341205" y="2856798"/>
          <a:ext cx="1105433" cy="2014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เป้าหมาย 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  <a:sym typeface="Wingdings"/>
            </a:rPr>
            <a:t>≥</a:t>
          </a: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ร้อยละ 70</a:t>
          </a:r>
        </a:p>
      </cdr:txBody>
    </cdr:sp>
  </cdr:relSizeAnchor>
  <cdr:relSizeAnchor xmlns:cdr="http://schemas.openxmlformats.org/drawingml/2006/chartDrawing">
    <cdr:from>
      <cdr:x>0.21073</cdr:x>
      <cdr:y>0.83902</cdr:y>
    </cdr:from>
    <cdr:to>
      <cdr:x>0.93669</cdr:x>
      <cdr:y>0.84635</cdr:y>
    </cdr:to>
    <cdr:cxnSp macro="">
      <cdr:nvCxnSpPr>
        <cdr:cNvPr id="5" name="ตัวเชื่อมต่อตรง 4">
          <a:extLst xmlns:a="http://schemas.openxmlformats.org/drawingml/2006/main">
            <a:ext uri="{FF2B5EF4-FFF2-40B4-BE49-F238E27FC236}">
              <a16:creationId xmlns:a16="http://schemas.microsoft.com/office/drawing/2014/main" id="{00000000-0008-0000-0300-00003E000000}"/>
            </a:ext>
          </a:extLst>
        </cdr:cNvPr>
        <cdr:cNvCxnSpPr/>
      </cdr:nvCxnSpPr>
      <cdr:spPr>
        <a:xfrm xmlns:a="http://schemas.openxmlformats.org/drawingml/2006/main" flipV="1">
          <a:off x="991915" y="2751222"/>
          <a:ext cx="3417077" cy="2403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5400" cap="flat" cmpd="sng" algn="ctr">
          <a:solidFill>
            <a:srgbClr val="F79646"/>
          </a:solidFill>
          <a:prstDash val="solid"/>
        </a:ln>
        <a:effectLst xmlns:a="http://schemas.openxmlformats.org/drawingml/2006/main">
          <a:outerShdw blurRad="40000" dist="20000" dir="5400000" rotWithShape="0">
            <a:srgbClr val="000000">
              <a:alpha val="38000"/>
            </a:srgbClr>
          </a:outerShdw>
        </a:effectLst>
      </cdr:spPr>
    </cdr:cxn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0.18084</cdr:x>
      <cdr:y>0.81517</cdr:y>
    </cdr:from>
    <cdr:to>
      <cdr:x>0.97141</cdr:x>
      <cdr:y>0.81761</cdr:y>
    </cdr:to>
    <cdr:cxnSp macro="">
      <cdr:nvCxnSpPr>
        <cdr:cNvPr id="2" name="ตัวเชื่อมต่อตรง 1">
          <a:extLst xmlns:a="http://schemas.openxmlformats.org/drawingml/2006/main">
            <a:ext uri="{FF2B5EF4-FFF2-40B4-BE49-F238E27FC236}">
              <a16:creationId xmlns:a16="http://schemas.microsoft.com/office/drawing/2014/main" id="{00000000-0008-0000-0300-000042000000}"/>
            </a:ext>
          </a:extLst>
        </cdr:cNvPr>
        <cdr:cNvCxnSpPr/>
      </cdr:nvCxnSpPr>
      <cdr:spPr>
        <a:xfrm xmlns:a="http://schemas.openxmlformats.org/drawingml/2006/main">
          <a:off x="893050" y="2455970"/>
          <a:ext cx="3904109" cy="735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5400" cap="flat" cmpd="sng" algn="ctr">
          <a:solidFill>
            <a:srgbClr val="F79646"/>
          </a:solidFill>
          <a:prstDash val="solid"/>
        </a:ln>
        <a:effectLst xmlns:a="http://schemas.openxmlformats.org/drawingml/2006/main">
          <a:outerShdw blurRad="40000" dist="20000" dir="5400000" rotWithShape="0">
            <a:srgbClr val="000000">
              <a:alpha val="38000"/>
            </a:srgbClr>
          </a:outerShdw>
        </a:effectLst>
      </cdr:spPr>
    </cdr:cxnSp>
  </cdr:relSizeAnchor>
  <cdr:relSizeAnchor xmlns:cdr="http://schemas.openxmlformats.org/drawingml/2006/chartDrawing">
    <cdr:from>
      <cdr:x>0.64837</cdr:x>
      <cdr:y>0.92218</cdr:y>
    </cdr:from>
    <cdr:to>
      <cdr:x>0.8888</cdr:x>
      <cdr:y>0.97354</cdr:y>
    </cdr:to>
    <cdr:sp macro="" textlink="">
      <cdr:nvSpPr>
        <cdr:cNvPr id="3" name="TextBox 66">
          <a:extLst xmlns:a="http://schemas.openxmlformats.org/drawingml/2006/main">
            <a:ext uri="{FF2B5EF4-FFF2-40B4-BE49-F238E27FC236}">
              <a16:creationId xmlns:a16="http://schemas.microsoft.com/office/drawing/2014/main" id="{00000000-0008-0000-0300-000043000000}"/>
            </a:ext>
          </a:extLst>
        </cdr:cNvPr>
        <cdr:cNvSpPr txBox="1"/>
      </cdr:nvSpPr>
      <cdr:spPr>
        <a:xfrm xmlns:a="http://schemas.openxmlformats.org/drawingml/2006/main">
          <a:off x="3201864" y="2778368"/>
          <a:ext cx="1187358" cy="1547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เป้าหมาย 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  <a:sym typeface="Wingdings"/>
            </a:rPr>
            <a:t>≥</a:t>
          </a: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ร้อยละ 70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3968</xdr:colOff>
      <xdr:row>664</xdr:row>
      <xdr:rowOff>223837</xdr:rowOff>
    </xdr:from>
    <xdr:to>
      <xdr:col>16</xdr:col>
      <xdr:colOff>67468</xdr:colOff>
      <xdr:row>681</xdr:row>
      <xdr:rowOff>63500</xdr:rowOff>
    </xdr:to>
    <xdr:graphicFrame macro="">
      <xdr:nvGraphicFramePr>
        <xdr:cNvPr id="38" name="แผนภูมิ 37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316390</xdr:colOff>
      <xdr:row>664</xdr:row>
      <xdr:rowOff>205142</xdr:rowOff>
    </xdr:from>
    <xdr:to>
      <xdr:col>4</xdr:col>
      <xdr:colOff>395765</xdr:colOff>
      <xdr:row>681</xdr:row>
      <xdr:rowOff>48263</xdr:rowOff>
    </xdr:to>
    <xdr:graphicFrame macro="">
      <xdr:nvGraphicFramePr>
        <xdr:cNvPr id="37" name="แผนภูมิ 36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234157</xdr:colOff>
      <xdr:row>446</xdr:row>
      <xdr:rowOff>158752</xdr:rowOff>
    </xdr:from>
    <xdr:to>
      <xdr:col>15</xdr:col>
      <xdr:colOff>305595</xdr:colOff>
      <xdr:row>462</xdr:row>
      <xdr:rowOff>55562</xdr:rowOff>
    </xdr:to>
    <xdr:graphicFrame macro="">
      <xdr:nvGraphicFramePr>
        <xdr:cNvPr id="3" name="แผนภูมิ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87313</xdr:colOff>
      <xdr:row>446</xdr:row>
      <xdr:rowOff>184151</xdr:rowOff>
    </xdr:from>
    <xdr:to>
      <xdr:col>4</xdr:col>
      <xdr:colOff>166688</xdr:colOff>
      <xdr:row>462</xdr:row>
      <xdr:rowOff>71436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293685</xdr:colOff>
      <xdr:row>383</xdr:row>
      <xdr:rowOff>176209</xdr:rowOff>
    </xdr:from>
    <xdr:to>
      <xdr:col>14</xdr:col>
      <xdr:colOff>246063</xdr:colOff>
      <xdr:row>402</xdr:row>
      <xdr:rowOff>150812</xdr:rowOff>
    </xdr:to>
    <xdr:graphicFrame macro="">
      <xdr:nvGraphicFramePr>
        <xdr:cNvPr id="4" name="แผนภูมิ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152255</xdr:colOff>
      <xdr:row>539</xdr:row>
      <xdr:rowOff>198439</xdr:rowOff>
    </xdr:from>
    <xdr:to>
      <xdr:col>4</xdr:col>
      <xdr:colOff>295130</xdr:colOff>
      <xdr:row>555</xdr:row>
      <xdr:rowOff>23812</xdr:rowOff>
    </xdr:to>
    <xdr:graphicFrame macro="">
      <xdr:nvGraphicFramePr>
        <xdr:cNvPr id="11" name="แผนภูมิ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373064</xdr:colOff>
      <xdr:row>539</xdr:row>
      <xdr:rowOff>190500</xdr:rowOff>
    </xdr:from>
    <xdr:to>
      <xdr:col>15</xdr:col>
      <xdr:colOff>412750</xdr:colOff>
      <xdr:row>555</xdr:row>
      <xdr:rowOff>39688</xdr:rowOff>
    </xdr:to>
    <xdr:graphicFrame macro="">
      <xdr:nvGraphicFramePr>
        <xdr:cNvPr id="12" name="แผนภูมิ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309562</xdr:colOff>
      <xdr:row>415</xdr:row>
      <xdr:rowOff>7938</xdr:rowOff>
    </xdr:from>
    <xdr:to>
      <xdr:col>14</xdr:col>
      <xdr:colOff>47625</xdr:colOff>
      <xdr:row>431</xdr:row>
      <xdr:rowOff>111126</xdr:rowOff>
    </xdr:to>
    <xdr:graphicFrame macro="">
      <xdr:nvGraphicFramePr>
        <xdr:cNvPr id="5" name="แผนภูมิ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190499</xdr:colOff>
      <xdr:row>509</xdr:row>
      <xdr:rowOff>39686</xdr:rowOff>
    </xdr:from>
    <xdr:to>
      <xdr:col>4</xdr:col>
      <xdr:colOff>285750</xdr:colOff>
      <xdr:row>523</xdr:row>
      <xdr:rowOff>111123</xdr:rowOff>
    </xdr:to>
    <xdr:graphicFrame macro="">
      <xdr:nvGraphicFramePr>
        <xdr:cNvPr id="8" name="แผนภูมิ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396873</xdr:colOff>
      <xdr:row>509</xdr:row>
      <xdr:rowOff>87309</xdr:rowOff>
    </xdr:from>
    <xdr:to>
      <xdr:col>15</xdr:col>
      <xdr:colOff>404814</xdr:colOff>
      <xdr:row>523</xdr:row>
      <xdr:rowOff>190497</xdr:rowOff>
    </xdr:to>
    <xdr:graphicFrame macro="">
      <xdr:nvGraphicFramePr>
        <xdr:cNvPr id="9" name="แผนภูมิ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349251</xdr:colOff>
      <xdr:row>601</xdr:row>
      <xdr:rowOff>25397</xdr:rowOff>
    </xdr:from>
    <xdr:to>
      <xdr:col>14</xdr:col>
      <xdr:colOff>127000</xdr:colOff>
      <xdr:row>618</xdr:row>
      <xdr:rowOff>111122</xdr:rowOff>
    </xdr:to>
    <xdr:graphicFrame macro="">
      <xdr:nvGraphicFramePr>
        <xdr:cNvPr id="13" name="แผนภูมิ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357187</xdr:colOff>
      <xdr:row>694</xdr:row>
      <xdr:rowOff>207961</xdr:rowOff>
    </xdr:from>
    <xdr:to>
      <xdr:col>13</xdr:col>
      <xdr:colOff>150812</xdr:colOff>
      <xdr:row>710</xdr:row>
      <xdr:rowOff>206374</xdr:rowOff>
    </xdr:to>
    <xdr:graphicFrame macro="">
      <xdr:nvGraphicFramePr>
        <xdr:cNvPr id="14" name="แผนภูมิ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</xdr:col>
      <xdr:colOff>730252</xdr:colOff>
      <xdr:row>704</xdr:row>
      <xdr:rowOff>95250</xdr:rowOff>
    </xdr:from>
    <xdr:to>
      <xdr:col>13</xdr:col>
      <xdr:colOff>0</xdr:colOff>
      <xdr:row>704</xdr:row>
      <xdr:rowOff>103188</xdr:rowOff>
    </xdr:to>
    <xdr:cxnSp macro="">
      <xdr:nvCxnSpPr>
        <xdr:cNvPr id="15" name="ตัวเชื่อมต่อตรง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CxnSpPr/>
      </xdr:nvCxnSpPr>
      <xdr:spPr>
        <a:xfrm flipV="1">
          <a:off x="1254127" y="125420438"/>
          <a:ext cx="7119936" cy="7938"/>
        </a:xfrm>
        <a:prstGeom prst="line">
          <a:avLst/>
        </a:prstGeom>
        <a:noFill/>
        <a:ln w="25400" cap="flat" cmpd="sng" algn="ctr">
          <a:solidFill>
            <a:srgbClr val="F79646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>
    <xdr:from>
      <xdr:col>7</xdr:col>
      <xdr:colOff>228023</xdr:colOff>
      <xdr:row>703</xdr:row>
      <xdr:rowOff>112576</xdr:rowOff>
    </xdr:from>
    <xdr:to>
      <xdr:col>10</xdr:col>
      <xdr:colOff>23812</xdr:colOff>
      <xdr:row>704</xdr:row>
      <xdr:rowOff>55569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/>
      </xdr:nvSpPr>
      <xdr:spPr>
        <a:xfrm>
          <a:off x="6125586" y="125215514"/>
          <a:ext cx="1026101" cy="165243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เป้าหมาย 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  <a:sym typeface="Wingdings"/>
            </a:rPr>
            <a:t>≥</a:t>
          </a: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ร้อยละ 10</a:t>
          </a:r>
        </a:p>
      </xdr:txBody>
    </xdr:sp>
    <xdr:clientData/>
  </xdr:twoCellAnchor>
  <xdr:twoCellAnchor>
    <xdr:from>
      <xdr:col>2</xdr:col>
      <xdr:colOff>865188</xdr:colOff>
      <xdr:row>607</xdr:row>
      <xdr:rowOff>196988</xdr:rowOff>
    </xdr:from>
    <xdr:to>
      <xdr:col>12</xdr:col>
      <xdr:colOff>373062</xdr:colOff>
      <xdr:row>607</xdr:row>
      <xdr:rowOff>206375</xdr:rowOff>
    </xdr:to>
    <xdr:cxnSp macro="">
      <xdr:nvCxnSpPr>
        <xdr:cNvPr id="18" name="ตัวเชื่อมต่อตรง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CxnSpPr/>
      </xdr:nvCxnSpPr>
      <xdr:spPr>
        <a:xfrm>
          <a:off x="1389063" y="88366738"/>
          <a:ext cx="6897687" cy="9387"/>
        </a:xfrm>
        <a:prstGeom prst="line">
          <a:avLst/>
        </a:prstGeom>
        <a:noFill/>
        <a:ln w="25400" cap="flat" cmpd="sng" algn="ctr">
          <a:solidFill>
            <a:srgbClr val="F79646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>
    <xdr:from>
      <xdr:col>5</xdr:col>
      <xdr:colOff>182564</xdr:colOff>
      <xdr:row>606</xdr:row>
      <xdr:rowOff>214313</xdr:rowOff>
    </xdr:from>
    <xdr:to>
      <xdr:col>8</xdr:col>
      <xdr:colOff>357191</xdr:colOff>
      <xdr:row>607</xdr:row>
      <xdr:rowOff>109682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 txBox="1"/>
      </xdr:nvSpPr>
      <xdr:spPr>
        <a:xfrm>
          <a:off x="5246689" y="139398376"/>
          <a:ext cx="1397002" cy="117619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เป้าหมาย 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  <a:sym typeface="Wingdings"/>
            </a:rPr>
            <a:t>≥</a:t>
          </a: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ร้อยละ 60</a:t>
          </a:r>
        </a:p>
      </xdr:txBody>
    </xdr:sp>
    <xdr:clientData/>
  </xdr:twoCellAnchor>
  <xdr:twoCellAnchor>
    <xdr:from>
      <xdr:col>2</xdr:col>
      <xdr:colOff>676188</xdr:colOff>
      <xdr:row>550</xdr:row>
      <xdr:rowOff>51368</xdr:rowOff>
    </xdr:from>
    <xdr:to>
      <xdr:col>4</xdr:col>
      <xdr:colOff>112624</xdr:colOff>
      <xdr:row>550</xdr:row>
      <xdr:rowOff>57858</xdr:rowOff>
    </xdr:to>
    <xdr:cxnSp macro="">
      <xdr:nvCxnSpPr>
        <xdr:cNvPr id="22" name="ตัวเชื่อมต่อตรง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CxnSpPr/>
      </xdr:nvCxnSpPr>
      <xdr:spPr>
        <a:xfrm flipV="1">
          <a:off x="1222528" y="88134255"/>
          <a:ext cx="3706511" cy="6490"/>
        </a:xfrm>
        <a:prstGeom prst="line">
          <a:avLst/>
        </a:prstGeom>
        <a:noFill/>
        <a:ln w="25400" cap="flat" cmpd="sng" algn="ctr">
          <a:solidFill>
            <a:srgbClr val="F79646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>
    <xdr:from>
      <xdr:col>2</xdr:col>
      <xdr:colOff>2418776</xdr:colOff>
      <xdr:row>549</xdr:row>
      <xdr:rowOff>7938</xdr:rowOff>
    </xdr:from>
    <xdr:to>
      <xdr:col>2</xdr:col>
      <xdr:colOff>3444877</xdr:colOff>
      <xdr:row>549</xdr:row>
      <xdr:rowOff>173181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/>
      </xdr:nvSpPr>
      <xdr:spPr>
        <a:xfrm>
          <a:off x="2942651" y="89447688"/>
          <a:ext cx="1026101" cy="165243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เป้าหมาย 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  <a:sym typeface="Wingdings"/>
            </a:rPr>
            <a:t>≤</a:t>
          </a: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ร้อยละ 10</a:t>
          </a:r>
        </a:p>
      </xdr:txBody>
    </xdr:sp>
    <xdr:clientData/>
  </xdr:twoCellAnchor>
  <xdr:twoCellAnchor>
    <xdr:from>
      <xdr:col>7</xdr:col>
      <xdr:colOff>83117</xdr:colOff>
      <xdr:row>550</xdr:row>
      <xdr:rowOff>205675</xdr:rowOff>
    </xdr:from>
    <xdr:to>
      <xdr:col>15</xdr:col>
      <xdr:colOff>186307</xdr:colOff>
      <xdr:row>550</xdr:row>
      <xdr:rowOff>207123</xdr:rowOff>
    </xdr:to>
    <xdr:cxnSp macro="">
      <xdr:nvCxnSpPr>
        <xdr:cNvPr id="25" name="ตัวเชื่อมต่อตรง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CxnSpPr/>
      </xdr:nvCxnSpPr>
      <xdr:spPr>
        <a:xfrm>
          <a:off x="6186305" y="88288562"/>
          <a:ext cx="3467493" cy="1448"/>
        </a:xfrm>
        <a:prstGeom prst="line">
          <a:avLst/>
        </a:prstGeom>
        <a:noFill/>
        <a:ln w="25400" cap="flat" cmpd="sng" algn="ctr">
          <a:solidFill>
            <a:srgbClr val="F79646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>
    <xdr:from>
      <xdr:col>11</xdr:col>
      <xdr:colOff>132772</xdr:colOff>
      <xdr:row>549</xdr:row>
      <xdr:rowOff>198437</xdr:rowOff>
    </xdr:from>
    <xdr:to>
      <xdr:col>13</xdr:col>
      <xdr:colOff>341311</xdr:colOff>
      <xdr:row>550</xdr:row>
      <xdr:rowOff>141430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 txBox="1"/>
      </xdr:nvSpPr>
      <xdr:spPr>
        <a:xfrm>
          <a:off x="7697210" y="74771250"/>
          <a:ext cx="1018164" cy="165243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เป้าหมาย 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  <a:sym typeface="Wingdings"/>
            </a:rPr>
            <a:t>≥</a:t>
          </a: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ร้อยละ 10</a:t>
          </a:r>
        </a:p>
      </xdr:txBody>
    </xdr:sp>
    <xdr:clientData/>
  </xdr:twoCellAnchor>
  <xdr:twoCellAnchor>
    <xdr:from>
      <xdr:col>2</xdr:col>
      <xdr:colOff>723061</xdr:colOff>
      <xdr:row>512</xdr:row>
      <xdr:rowOff>55562</xdr:rowOff>
    </xdr:from>
    <xdr:to>
      <xdr:col>4</xdr:col>
      <xdr:colOff>79375</xdr:colOff>
      <xdr:row>512</xdr:row>
      <xdr:rowOff>60554</xdr:rowOff>
    </xdr:to>
    <xdr:cxnSp macro="">
      <xdr:nvCxnSpPr>
        <xdr:cNvPr id="33" name="ตัวเชื่อมต่อตรง 3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CxnSpPr/>
      </xdr:nvCxnSpPr>
      <xdr:spPr>
        <a:xfrm flipV="1">
          <a:off x="1246936" y="116998750"/>
          <a:ext cx="3475877" cy="4992"/>
        </a:xfrm>
        <a:prstGeom prst="line">
          <a:avLst/>
        </a:prstGeom>
        <a:noFill/>
        <a:ln w="25400" cap="flat" cmpd="sng" algn="ctr">
          <a:solidFill>
            <a:srgbClr val="F79646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>
    <xdr:from>
      <xdr:col>2</xdr:col>
      <xdr:colOff>2434650</xdr:colOff>
      <xdr:row>511</xdr:row>
      <xdr:rowOff>55563</xdr:rowOff>
    </xdr:from>
    <xdr:to>
      <xdr:col>2</xdr:col>
      <xdr:colOff>3444876</xdr:colOff>
      <xdr:row>512</xdr:row>
      <xdr:rowOff>14430</xdr:rowOff>
    </xdr:to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/>
      </xdr:nvSpPr>
      <xdr:spPr>
        <a:xfrm>
          <a:off x="2958525" y="116776501"/>
          <a:ext cx="1010226" cy="181117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เป้าหมาย ≥</a:t>
          </a: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2 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ครั้ง</a:t>
          </a:r>
        </a:p>
      </xdr:txBody>
    </xdr:sp>
    <xdr:clientData/>
  </xdr:twoCellAnchor>
  <xdr:twoCellAnchor>
    <xdr:from>
      <xdr:col>7</xdr:col>
      <xdr:colOff>166689</xdr:colOff>
      <xdr:row>512</xdr:row>
      <xdr:rowOff>101740</xdr:rowOff>
    </xdr:from>
    <xdr:to>
      <xdr:col>15</xdr:col>
      <xdr:colOff>198439</xdr:colOff>
      <xdr:row>512</xdr:row>
      <xdr:rowOff>103188</xdr:rowOff>
    </xdr:to>
    <xdr:cxnSp macro="">
      <xdr:nvCxnSpPr>
        <xdr:cNvPr id="40" name="ตัวเชื่อมต่อตรง 39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CxnSpPr/>
      </xdr:nvCxnSpPr>
      <xdr:spPr>
        <a:xfrm>
          <a:off x="6064252" y="81056303"/>
          <a:ext cx="3278187" cy="1448"/>
        </a:xfrm>
        <a:prstGeom prst="line">
          <a:avLst/>
        </a:prstGeom>
        <a:noFill/>
        <a:ln w="25400" cap="flat" cmpd="sng" algn="ctr">
          <a:solidFill>
            <a:srgbClr val="F79646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>
    <xdr:from>
      <xdr:col>10</xdr:col>
      <xdr:colOff>394709</xdr:colOff>
      <xdr:row>511</xdr:row>
      <xdr:rowOff>103187</xdr:rowOff>
    </xdr:from>
    <xdr:to>
      <xdr:col>13</xdr:col>
      <xdr:colOff>269873</xdr:colOff>
      <xdr:row>512</xdr:row>
      <xdr:rowOff>62054</xdr:rowOff>
    </xdr:to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/>
      </xdr:nvSpPr>
      <xdr:spPr>
        <a:xfrm>
          <a:off x="7522584" y="80835500"/>
          <a:ext cx="1121352" cy="181117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เป้าหมาย 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  <a:sym typeface="Wingdings"/>
            </a:rPr>
            <a:t>≥</a:t>
          </a: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ร้อยละ 90</a:t>
          </a:r>
        </a:p>
      </xdr:txBody>
    </xdr:sp>
    <xdr:clientData/>
  </xdr:twoCellAnchor>
  <xdr:twoCellAnchor>
    <xdr:from>
      <xdr:col>2</xdr:col>
      <xdr:colOff>1023937</xdr:colOff>
      <xdr:row>394</xdr:row>
      <xdr:rowOff>47625</xdr:rowOff>
    </xdr:from>
    <xdr:to>
      <xdr:col>13</xdr:col>
      <xdr:colOff>349250</xdr:colOff>
      <xdr:row>394</xdr:row>
      <xdr:rowOff>69987</xdr:rowOff>
    </xdr:to>
    <xdr:cxnSp macro="">
      <xdr:nvCxnSpPr>
        <xdr:cNvPr id="51" name="ตัวเชื่อมต่อตรง 50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CxnSpPr/>
      </xdr:nvCxnSpPr>
      <xdr:spPr>
        <a:xfrm flipV="1">
          <a:off x="1547812" y="53570188"/>
          <a:ext cx="7175501" cy="22362"/>
        </a:xfrm>
        <a:prstGeom prst="line">
          <a:avLst/>
        </a:prstGeom>
        <a:noFill/>
        <a:ln w="25400" cap="flat" cmpd="sng" algn="ctr">
          <a:solidFill>
            <a:srgbClr val="F79646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>
    <xdr:from>
      <xdr:col>9</xdr:col>
      <xdr:colOff>1</xdr:colOff>
      <xdr:row>392</xdr:row>
      <xdr:rowOff>103186</xdr:rowOff>
    </xdr:from>
    <xdr:to>
      <xdr:col>11</xdr:col>
      <xdr:colOff>206376</xdr:colOff>
      <xdr:row>393</xdr:row>
      <xdr:rowOff>38241</xdr:rowOff>
    </xdr:to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/>
      </xdr:nvSpPr>
      <xdr:spPr>
        <a:xfrm>
          <a:off x="6691314" y="53181249"/>
          <a:ext cx="1079500" cy="15730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เป้าหมาย 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  <a:sym typeface="Wingdings"/>
            </a:rPr>
            <a:t>≥</a:t>
          </a: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ร้อยละ 60</a:t>
          </a:r>
        </a:p>
      </xdr:txBody>
    </xdr:sp>
    <xdr:clientData/>
  </xdr:twoCellAnchor>
  <xdr:twoCellAnchor>
    <xdr:from>
      <xdr:col>2</xdr:col>
      <xdr:colOff>814867</xdr:colOff>
      <xdr:row>425</xdr:row>
      <xdr:rowOff>121009</xdr:rowOff>
    </xdr:from>
    <xdr:to>
      <xdr:col>13</xdr:col>
      <xdr:colOff>195741</xdr:colOff>
      <xdr:row>425</xdr:row>
      <xdr:rowOff>127497</xdr:rowOff>
    </xdr:to>
    <xdr:cxnSp macro="">
      <xdr:nvCxnSpPr>
        <xdr:cNvPr id="55" name="ตัวเชื่อมต่อตรง 54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CxnSpPr/>
      </xdr:nvCxnSpPr>
      <xdr:spPr>
        <a:xfrm flipV="1">
          <a:off x="1361207" y="59844557"/>
          <a:ext cx="7504082" cy="6488"/>
        </a:xfrm>
        <a:prstGeom prst="line">
          <a:avLst/>
        </a:prstGeom>
        <a:noFill/>
        <a:ln w="25400" cap="flat" cmpd="sng" algn="ctr">
          <a:solidFill>
            <a:srgbClr val="F79646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>
    <xdr:from>
      <xdr:col>5</xdr:col>
      <xdr:colOff>106414</xdr:colOff>
      <xdr:row>424</xdr:row>
      <xdr:rowOff>62751</xdr:rowOff>
    </xdr:from>
    <xdr:to>
      <xdr:col>7</xdr:col>
      <xdr:colOff>357337</xdr:colOff>
      <xdr:row>425</xdr:row>
      <xdr:rowOff>53368</xdr:rowOff>
    </xdr:to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 txBox="1"/>
      </xdr:nvSpPr>
      <xdr:spPr>
        <a:xfrm>
          <a:off x="5354150" y="59570638"/>
          <a:ext cx="1106375" cy="206278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เป้าหมาย 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  <a:sym typeface="Wingdings"/>
            </a:rPr>
            <a:t>≥</a:t>
          </a: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ร้อยละ 60</a:t>
          </a:r>
        </a:p>
      </xdr:txBody>
    </xdr:sp>
    <xdr:clientData/>
  </xdr:twoCellAnchor>
  <xdr:twoCellAnchor>
    <xdr:from>
      <xdr:col>2</xdr:col>
      <xdr:colOff>761552</xdr:colOff>
      <xdr:row>453</xdr:row>
      <xdr:rowOff>1499</xdr:rowOff>
    </xdr:from>
    <xdr:to>
      <xdr:col>3</xdr:col>
      <xdr:colOff>261489</xdr:colOff>
      <xdr:row>453</xdr:row>
      <xdr:rowOff>9436</xdr:rowOff>
    </xdr:to>
    <xdr:cxnSp macro="">
      <xdr:nvCxnSpPr>
        <xdr:cNvPr id="60" name="ตัวเชื่อมต่อตรง 59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CxnSpPr/>
      </xdr:nvCxnSpPr>
      <xdr:spPr>
        <a:xfrm flipV="1">
          <a:off x="1307892" y="66194857"/>
          <a:ext cx="3367446" cy="7937"/>
        </a:xfrm>
        <a:prstGeom prst="line">
          <a:avLst/>
        </a:prstGeom>
        <a:noFill/>
        <a:ln w="25400" cap="flat" cmpd="sng" algn="ctr">
          <a:solidFill>
            <a:srgbClr val="F79646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>
    <xdr:from>
      <xdr:col>2</xdr:col>
      <xdr:colOff>2133023</xdr:colOff>
      <xdr:row>452</xdr:row>
      <xdr:rowOff>60620</xdr:rowOff>
    </xdr:from>
    <xdr:to>
      <xdr:col>2</xdr:col>
      <xdr:colOff>3232221</xdr:colOff>
      <xdr:row>452</xdr:row>
      <xdr:rowOff>212867</xdr:rowOff>
    </xdr:to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 txBox="1"/>
      </xdr:nvSpPr>
      <xdr:spPr>
        <a:xfrm>
          <a:off x="2656898" y="66989620"/>
          <a:ext cx="1099198" cy="152247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เป้าหมาย 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  <a:sym typeface="Wingdings"/>
            </a:rPr>
            <a:t>≥</a:t>
          </a: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ร้อยละ </a:t>
          </a: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5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0</a:t>
          </a:r>
        </a:p>
      </xdr:txBody>
    </xdr:sp>
    <xdr:clientData/>
  </xdr:twoCellAnchor>
  <xdr:twoCellAnchor>
    <xdr:from>
      <xdr:col>7</xdr:col>
      <xdr:colOff>19620</xdr:colOff>
      <xdr:row>453</xdr:row>
      <xdr:rowOff>90309</xdr:rowOff>
    </xdr:from>
    <xdr:to>
      <xdr:col>15</xdr:col>
      <xdr:colOff>130745</xdr:colOff>
      <xdr:row>453</xdr:row>
      <xdr:rowOff>98246</xdr:rowOff>
    </xdr:to>
    <xdr:cxnSp macro="">
      <xdr:nvCxnSpPr>
        <xdr:cNvPr id="65" name="ตัวเชื่อมต่อตรง 64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CxnSpPr/>
      </xdr:nvCxnSpPr>
      <xdr:spPr>
        <a:xfrm>
          <a:off x="6122808" y="66283667"/>
          <a:ext cx="3475428" cy="7937"/>
        </a:xfrm>
        <a:prstGeom prst="line">
          <a:avLst/>
        </a:prstGeom>
        <a:noFill/>
        <a:ln w="25400" cap="flat" cmpd="sng" algn="ctr">
          <a:solidFill>
            <a:srgbClr val="F79646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>
    <xdr:from>
      <xdr:col>2</xdr:col>
      <xdr:colOff>15873</xdr:colOff>
      <xdr:row>727</xdr:row>
      <xdr:rowOff>17461</xdr:rowOff>
    </xdr:from>
    <xdr:to>
      <xdr:col>12</xdr:col>
      <xdr:colOff>222249</xdr:colOff>
      <xdr:row>744</xdr:row>
      <xdr:rowOff>7937</xdr:rowOff>
    </xdr:to>
    <xdr:graphicFrame macro="">
      <xdr:nvGraphicFramePr>
        <xdr:cNvPr id="72" name="แผนภูมิ 71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1428752</xdr:colOff>
      <xdr:row>738</xdr:row>
      <xdr:rowOff>222248</xdr:rowOff>
    </xdr:from>
    <xdr:to>
      <xdr:col>11</xdr:col>
      <xdr:colOff>87313</xdr:colOff>
      <xdr:row>739</xdr:row>
      <xdr:rowOff>15875</xdr:rowOff>
    </xdr:to>
    <xdr:cxnSp macro="">
      <xdr:nvCxnSpPr>
        <xdr:cNvPr id="73" name="ตัวเชื่อมต่อตรง 72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CxnSpPr/>
      </xdr:nvCxnSpPr>
      <xdr:spPr>
        <a:xfrm>
          <a:off x="1952627" y="170029186"/>
          <a:ext cx="5667374" cy="15877"/>
        </a:xfrm>
        <a:prstGeom prst="line">
          <a:avLst/>
        </a:prstGeom>
        <a:noFill/>
        <a:ln w="25400" cap="flat" cmpd="sng" algn="ctr">
          <a:solidFill>
            <a:srgbClr val="F79646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>
    <xdr:from>
      <xdr:col>6</xdr:col>
      <xdr:colOff>190501</xdr:colOff>
      <xdr:row>737</xdr:row>
      <xdr:rowOff>182563</xdr:rowOff>
    </xdr:from>
    <xdr:to>
      <xdr:col>8</xdr:col>
      <xdr:colOff>87312</xdr:colOff>
      <xdr:row>738</xdr:row>
      <xdr:rowOff>109681</xdr:rowOff>
    </xdr:to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SpPr txBox="1"/>
      </xdr:nvSpPr>
      <xdr:spPr>
        <a:xfrm>
          <a:off x="5619751" y="169767251"/>
          <a:ext cx="754061" cy="149368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เป้าหมาย 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  <a:sym typeface="Wingdings"/>
            </a:rPr>
            <a:t>≥</a:t>
          </a: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12</a:t>
          </a:r>
        </a:p>
      </xdr:txBody>
    </xdr:sp>
    <xdr:clientData/>
  </xdr:twoCellAnchor>
  <xdr:twoCellAnchor>
    <xdr:from>
      <xdr:col>10</xdr:col>
      <xdr:colOff>166688</xdr:colOff>
      <xdr:row>452</xdr:row>
      <xdr:rowOff>119063</xdr:rowOff>
    </xdr:from>
    <xdr:to>
      <xdr:col>13</xdr:col>
      <xdr:colOff>19698</xdr:colOff>
      <xdr:row>453</xdr:row>
      <xdr:rowOff>49060</xdr:rowOff>
    </xdr:to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/>
      </xdr:nvSpPr>
      <xdr:spPr>
        <a:xfrm>
          <a:off x="7294563" y="67048063"/>
          <a:ext cx="1099198" cy="152247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เป้าหมาย 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  <a:sym typeface="Wingdings"/>
            </a:rPr>
            <a:t>≥</a:t>
          </a: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ร้อยละ </a:t>
          </a: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5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0</a:t>
          </a:r>
        </a:p>
      </xdr:txBody>
    </xdr:sp>
    <xdr:clientData/>
  </xdr:twoCellAnchor>
  <xdr:twoCellAnchor>
    <xdr:from>
      <xdr:col>2</xdr:col>
      <xdr:colOff>15875</xdr:colOff>
      <xdr:row>476</xdr:row>
      <xdr:rowOff>31750</xdr:rowOff>
    </xdr:from>
    <xdr:to>
      <xdr:col>13</xdr:col>
      <xdr:colOff>349250</xdr:colOff>
      <xdr:row>491</xdr:row>
      <xdr:rowOff>127000</xdr:rowOff>
    </xdr:to>
    <xdr:graphicFrame macro="">
      <xdr:nvGraphicFramePr>
        <xdr:cNvPr id="17" name="แผนภูมิ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</xdr:col>
      <xdr:colOff>777875</xdr:colOff>
      <xdr:row>486</xdr:row>
      <xdr:rowOff>182563</xdr:rowOff>
    </xdr:from>
    <xdr:to>
      <xdr:col>13</xdr:col>
      <xdr:colOff>253999</xdr:colOff>
      <xdr:row>486</xdr:row>
      <xdr:rowOff>190499</xdr:rowOff>
    </xdr:to>
    <xdr:cxnSp macro="">
      <xdr:nvCxnSpPr>
        <xdr:cNvPr id="42" name="ตัวเชื่อมต่อตรง 41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CxnSpPr/>
      </xdr:nvCxnSpPr>
      <xdr:spPr>
        <a:xfrm>
          <a:off x="1301750" y="110736063"/>
          <a:ext cx="7294562" cy="7936"/>
        </a:xfrm>
        <a:prstGeom prst="line">
          <a:avLst/>
        </a:prstGeom>
        <a:noFill/>
        <a:ln w="25400" cap="flat" cmpd="sng" algn="ctr">
          <a:solidFill>
            <a:srgbClr val="F79646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>
    <xdr:from>
      <xdr:col>7</xdr:col>
      <xdr:colOff>420687</xdr:colOff>
      <xdr:row>485</xdr:row>
      <xdr:rowOff>39689</xdr:rowOff>
    </xdr:from>
    <xdr:to>
      <xdr:col>10</xdr:col>
      <xdr:colOff>289573</xdr:colOff>
      <xdr:row>485</xdr:row>
      <xdr:rowOff>191936</xdr:rowOff>
    </xdr:to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/>
      </xdr:nvSpPr>
      <xdr:spPr>
        <a:xfrm>
          <a:off x="6278562" y="110370939"/>
          <a:ext cx="1107136" cy="152247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เป้าหมาย 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  <a:sym typeface="Wingdings"/>
            </a:rPr>
            <a:t>≥</a:t>
          </a: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3 กิจกรรม</a:t>
          </a:r>
        </a:p>
      </xdr:txBody>
    </xdr:sp>
    <xdr:clientData/>
  </xdr:twoCellAnchor>
  <xdr:twoCellAnchor>
    <xdr:from>
      <xdr:col>1</xdr:col>
      <xdr:colOff>341312</xdr:colOff>
      <xdr:row>570</xdr:row>
      <xdr:rowOff>15875</xdr:rowOff>
    </xdr:from>
    <xdr:to>
      <xdr:col>14</xdr:col>
      <xdr:colOff>47625</xdr:colOff>
      <xdr:row>585</xdr:row>
      <xdr:rowOff>15875</xdr:rowOff>
    </xdr:to>
    <xdr:graphicFrame macro="">
      <xdr:nvGraphicFramePr>
        <xdr:cNvPr id="29" name="แผนภูมิ 28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</xdr:col>
      <xdr:colOff>19842</xdr:colOff>
      <xdr:row>631</xdr:row>
      <xdr:rowOff>231776</xdr:rowOff>
    </xdr:from>
    <xdr:to>
      <xdr:col>14</xdr:col>
      <xdr:colOff>301624</xdr:colOff>
      <xdr:row>646</xdr:row>
      <xdr:rowOff>214313</xdr:rowOff>
    </xdr:to>
    <xdr:graphicFrame macro="">
      <xdr:nvGraphicFramePr>
        <xdr:cNvPr id="31" name="แผนภูมิ 30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</xdr:col>
      <xdr:colOff>658812</xdr:colOff>
      <xdr:row>576</xdr:row>
      <xdr:rowOff>198438</xdr:rowOff>
    </xdr:from>
    <xdr:to>
      <xdr:col>13</xdr:col>
      <xdr:colOff>222248</xdr:colOff>
      <xdr:row>576</xdr:row>
      <xdr:rowOff>206376</xdr:rowOff>
    </xdr:to>
    <xdr:cxnSp macro="">
      <xdr:nvCxnSpPr>
        <xdr:cNvPr id="57" name="ตัวเชื่อมต่อตรง 56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CxnSpPr/>
      </xdr:nvCxnSpPr>
      <xdr:spPr>
        <a:xfrm>
          <a:off x="1182687" y="132397501"/>
          <a:ext cx="7381874" cy="7938"/>
        </a:xfrm>
        <a:prstGeom prst="line">
          <a:avLst/>
        </a:prstGeom>
        <a:noFill/>
        <a:ln w="25400" cap="flat" cmpd="sng" algn="ctr">
          <a:solidFill>
            <a:srgbClr val="F79646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>
    <xdr:from>
      <xdr:col>8</xdr:col>
      <xdr:colOff>212150</xdr:colOff>
      <xdr:row>575</xdr:row>
      <xdr:rowOff>134937</xdr:rowOff>
    </xdr:from>
    <xdr:to>
      <xdr:col>10</xdr:col>
      <xdr:colOff>420689</xdr:colOff>
      <xdr:row>576</xdr:row>
      <xdr:rowOff>93805</xdr:rowOff>
    </xdr:to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 txBox="1"/>
      </xdr:nvSpPr>
      <xdr:spPr>
        <a:xfrm>
          <a:off x="6498650" y="132111750"/>
          <a:ext cx="1018164" cy="181118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เป้าหมาย ≥</a:t>
          </a: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3</a:t>
          </a: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ครั้ง</a:t>
          </a:r>
        </a:p>
      </xdr:txBody>
    </xdr:sp>
    <xdr:clientData/>
  </xdr:twoCellAnchor>
  <xdr:twoCellAnchor>
    <xdr:from>
      <xdr:col>2</xdr:col>
      <xdr:colOff>1848240</xdr:colOff>
      <xdr:row>640</xdr:row>
      <xdr:rowOff>168139</xdr:rowOff>
    </xdr:from>
    <xdr:to>
      <xdr:col>13</xdr:col>
      <xdr:colOff>213114</xdr:colOff>
      <xdr:row>640</xdr:row>
      <xdr:rowOff>169589</xdr:rowOff>
    </xdr:to>
    <xdr:cxnSp macro="">
      <xdr:nvCxnSpPr>
        <xdr:cNvPr id="59" name="ตัวเชื่อมต่อตรง 58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CxnSpPr/>
      </xdr:nvCxnSpPr>
      <xdr:spPr>
        <a:xfrm>
          <a:off x="2397194" y="148071947"/>
          <a:ext cx="6473704" cy="1450"/>
        </a:xfrm>
        <a:prstGeom prst="line">
          <a:avLst/>
        </a:prstGeom>
        <a:noFill/>
        <a:ln w="25400" cap="flat" cmpd="sng" algn="ctr">
          <a:solidFill>
            <a:srgbClr val="F79646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>
    <xdr:from>
      <xdr:col>7</xdr:col>
      <xdr:colOff>259778</xdr:colOff>
      <xdr:row>639</xdr:row>
      <xdr:rowOff>190499</xdr:rowOff>
    </xdr:from>
    <xdr:to>
      <xdr:col>9</xdr:col>
      <xdr:colOff>428628</xdr:colOff>
      <xdr:row>640</xdr:row>
      <xdr:rowOff>149366</xdr:rowOff>
    </xdr:to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 txBox="1"/>
      </xdr:nvSpPr>
      <xdr:spPr>
        <a:xfrm>
          <a:off x="6117653" y="147026312"/>
          <a:ext cx="970538" cy="181117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เป้าหมาย ≥</a:t>
          </a: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3</a:t>
          </a: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ครั้ง</a:t>
          </a:r>
        </a:p>
      </xdr:txBody>
    </xdr:sp>
    <xdr:clientData/>
  </xdr:twoCellAnchor>
  <xdr:twoCellAnchor>
    <xdr:from>
      <xdr:col>2</xdr:col>
      <xdr:colOff>568125</xdr:colOff>
      <xdr:row>672</xdr:row>
      <xdr:rowOff>5242</xdr:rowOff>
    </xdr:from>
    <xdr:to>
      <xdr:col>4</xdr:col>
      <xdr:colOff>353811</xdr:colOff>
      <xdr:row>672</xdr:row>
      <xdr:rowOff>19666</xdr:rowOff>
    </xdr:to>
    <xdr:cxnSp macro="">
      <xdr:nvCxnSpPr>
        <xdr:cNvPr id="63" name="ตัวเชื่อมต่อตรง 62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CxnSpPr/>
      </xdr:nvCxnSpPr>
      <xdr:spPr>
        <a:xfrm flipV="1">
          <a:off x="1096330" y="159929992"/>
          <a:ext cx="3907413" cy="14424"/>
        </a:xfrm>
        <a:prstGeom prst="line">
          <a:avLst/>
        </a:prstGeom>
        <a:noFill/>
        <a:ln w="25400" cap="flat" cmpd="sng" algn="ctr">
          <a:solidFill>
            <a:srgbClr val="F79646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>
    <xdr:from>
      <xdr:col>2</xdr:col>
      <xdr:colOff>3082636</xdr:colOff>
      <xdr:row>670</xdr:row>
      <xdr:rowOff>138546</xdr:rowOff>
    </xdr:from>
    <xdr:to>
      <xdr:col>5</xdr:col>
      <xdr:colOff>20523</xdr:colOff>
      <xdr:row>671</xdr:row>
      <xdr:rowOff>134269</xdr:rowOff>
    </xdr:to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 txBox="1"/>
      </xdr:nvSpPr>
      <xdr:spPr>
        <a:xfrm>
          <a:off x="3610841" y="159630341"/>
          <a:ext cx="1475250" cy="212201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เป้าหมาย ≥</a:t>
          </a: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ร้อยละ 75</a:t>
          </a:r>
        </a:p>
      </xdr:txBody>
    </xdr:sp>
    <xdr:clientData/>
  </xdr:twoCellAnchor>
  <xdr:twoCellAnchor>
    <xdr:from>
      <xdr:col>6</xdr:col>
      <xdr:colOff>166687</xdr:colOff>
      <xdr:row>667</xdr:row>
      <xdr:rowOff>157300</xdr:rowOff>
    </xdr:from>
    <xdr:to>
      <xdr:col>15</xdr:col>
      <xdr:colOff>341311</xdr:colOff>
      <xdr:row>667</xdr:row>
      <xdr:rowOff>166688</xdr:rowOff>
    </xdr:to>
    <xdr:cxnSp macro="">
      <xdr:nvCxnSpPr>
        <xdr:cNvPr id="68" name="ตัวเชื่อมต่อตรง 67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CxnSpPr/>
      </xdr:nvCxnSpPr>
      <xdr:spPr>
        <a:xfrm>
          <a:off x="5595937" y="153549488"/>
          <a:ext cx="3841749" cy="9388"/>
        </a:xfrm>
        <a:prstGeom prst="line">
          <a:avLst/>
        </a:prstGeom>
        <a:noFill/>
        <a:ln w="25400" cap="flat" cmpd="sng" algn="ctr">
          <a:solidFill>
            <a:srgbClr val="F79646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>
    <xdr:from>
      <xdr:col>11</xdr:col>
      <xdr:colOff>85151</xdr:colOff>
      <xdr:row>668</xdr:row>
      <xdr:rowOff>15874</xdr:rowOff>
    </xdr:from>
    <xdr:to>
      <xdr:col>13</xdr:col>
      <xdr:colOff>285752</xdr:colOff>
      <xdr:row>668</xdr:row>
      <xdr:rowOff>196991</xdr:rowOff>
    </xdr:to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 txBox="1"/>
      </xdr:nvSpPr>
      <xdr:spPr>
        <a:xfrm>
          <a:off x="7617839" y="153630312"/>
          <a:ext cx="1010226" cy="181117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เป้าหมาย ≥</a:t>
          </a: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ร้อยละ 60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186835</xdr:colOff>
      <xdr:row>671</xdr:row>
      <xdr:rowOff>102577</xdr:rowOff>
    </xdr:from>
    <xdr:to>
      <xdr:col>14</xdr:col>
      <xdr:colOff>117231</xdr:colOff>
      <xdr:row>689</xdr:row>
      <xdr:rowOff>109903</xdr:rowOff>
    </xdr:to>
    <xdr:graphicFrame macro="">
      <xdr:nvGraphicFramePr>
        <xdr:cNvPr id="39" name="แผนภูมิ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3662</xdr:colOff>
      <xdr:row>512</xdr:row>
      <xdr:rowOff>13188</xdr:rowOff>
    </xdr:from>
    <xdr:to>
      <xdr:col>14</xdr:col>
      <xdr:colOff>95249</xdr:colOff>
      <xdr:row>524</xdr:row>
      <xdr:rowOff>124558</xdr:rowOff>
    </xdr:to>
    <xdr:graphicFrame macro="">
      <xdr:nvGraphicFramePr>
        <xdr:cNvPr id="28" name="แผนภูมิ 27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10989</xdr:colOff>
      <xdr:row>454</xdr:row>
      <xdr:rowOff>262303</xdr:rowOff>
    </xdr:from>
    <xdr:to>
      <xdr:col>13</xdr:col>
      <xdr:colOff>351692</xdr:colOff>
      <xdr:row>468</xdr:row>
      <xdr:rowOff>80597</xdr:rowOff>
    </xdr:to>
    <xdr:graphicFrame macro="">
      <xdr:nvGraphicFramePr>
        <xdr:cNvPr id="12" name="แผนภูมิ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43962</xdr:colOff>
      <xdr:row>402</xdr:row>
      <xdr:rowOff>262303</xdr:rowOff>
    </xdr:from>
    <xdr:to>
      <xdr:col>4</xdr:col>
      <xdr:colOff>366346</xdr:colOff>
      <xdr:row>416</xdr:row>
      <xdr:rowOff>80595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42240</xdr:colOff>
      <xdr:row>402</xdr:row>
      <xdr:rowOff>258277</xdr:rowOff>
    </xdr:from>
    <xdr:to>
      <xdr:col>15</xdr:col>
      <xdr:colOff>429083</xdr:colOff>
      <xdr:row>416</xdr:row>
      <xdr:rowOff>101546</xdr:rowOff>
    </xdr:to>
    <xdr:graphicFrame macro="">
      <xdr:nvGraphicFramePr>
        <xdr:cNvPr id="3" name="แผนภูมิ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17585</xdr:colOff>
      <xdr:row>481</xdr:row>
      <xdr:rowOff>218339</xdr:rowOff>
    </xdr:from>
    <xdr:to>
      <xdr:col>12</xdr:col>
      <xdr:colOff>373672</xdr:colOff>
      <xdr:row>497</xdr:row>
      <xdr:rowOff>95249</xdr:rowOff>
    </xdr:to>
    <xdr:graphicFrame macro="">
      <xdr:nvGraphicFramePr>
        <xdr:cNvPr id="4" name="แผนภูมิ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266635</xdr:colOff>
      <xdr:row>409</xdr:row>
      <xdr:rowOff>219582</xdr:rowOff>
    </xdr:from>
    <xdr:to>
      <xdr:col>4</xdr:col>
      <xdr:colOff>125475</xdr:colOff>
      <xdr:row>409</xdr:row>
      <xdr:rowOff>235267</xdr:rowOff>
    </xdr:to>
    <xdr:cxnSp macro="">
      <xdr:nvCxnSpPr>
        <xdr:cNvPr id="15" name="ตัวเชื่อมต่อตรง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CxnSpPr/>
      </xdr:nvCxnSpPr>
      <xdr:spPr>
        <a:xfrm>
          <a:off x="784220" y="100113468"/>
          <a:ext cx="4062257" cy="15685"/>
        </a:xfrm>
        <a:prstGeom prst="line">
          <a:avLst/>
        </a:prstGeom>
        <a:noFill/>
        <a:ln w="25400" cap="flat" cmpd="sng" algn="ctr">
          <a:solidFill>
            <a:srgbClr val="F79646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>
    <xdr:from>
      <xdr:col>2</xdr:col>
      <xdr:colOff>2563092</xdr:colOff>
      <xdr:row>408</xdr:row>
      <xdr:rowOff>251113</xdr:rowOff>
    </xdr:from>
    <xdr:to>
      <xdr:col>3</xdr:col>
      <xdr:colOff>127515</xdr:colOff>
      <xdr:row>409</xdr:row>
      <xdr:rowOff>141011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/>
      </xdr:nvSpPr>
      <xdr:spPr>
        <a:xfrm>
          <a:off x="3073978" y="97380136"/>
          <a:ext cx="1218560" cy="15833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เป้าหมาย 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  <a:sym typeface="Wingdings"/>
            </a:rPr>
            <a:t>≥</a:t>
          </a: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ร้อยละ 50</a:t>
          </a:r>
        </a:p>
      </xdr:txBody>
    </xdr:sp>
    <xdr:clientData/>
  </xdr:twoCellAnchor>
  <xdr:twoCellAnchor>
    <xdr:from>
      <xdr:col>2</xdr:col>
      <xdr:colOff>1340826</xdr:colOff>
      <xdr:row>487</xdr:row>
      <xdr:rowOff>205155</xdr:rowOff>
    </xdr:from>
    <xdr:to>
      <xdr:col>11</xdr:col>
      <xdr:colOff>263769</xdr:colOff>
      <xdr:row>487</xdr:row>
      <xdr:rowOff>212482</xdr:rowOff>
    </xdr:to>
    <xdr:cxnSp macro="">
      <xdr:nvCxnSpPr>
        <xdr:cNvPr id="24" name="ตัวเชื่อมต่อตรง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CxnSpPr/>
      </xdr:nvCxnSpPr>
      <xdr:spPr>
        <a:xfrm flipV="1">
          <a:off x="1846384" y="125744655"/>
          <a:ext cx="5773616" cy="7327"/>
        </a:xfrm>
        <a:prstGeom prst="line">
          <a:avLst/>
        </a:prstGeom>
        <a:noFill/>
        <a:ln w="25400" cap="flat" cmpd="sng" algn="ctr">
          <a:solidFill>
            <a:srgbClr val="F79646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>
    <xdr:from>
      <xdr:col>6</xdr:col>
      <xdr:colOff>373674</xdr:colOff>
      <xdr:row>486</xdr:row>
      <xdr:rowOff>197826</xdr:rowOff>
    </xdr:from>
    <xdr:to>
      <xdr:col>9</xdr:col>
      <xdr:colOff>204542</xdr:colOff>
      <xdr:row>487</xdr:row>
      <xdr:rowOff>112732</xdr:rowOff>
    </xdr:to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/>
      </xdr:nvSpPr>
      <xdr:spPr>
        <a:xfrm>
          <a:off x="5700347" y="125517518"/>
          <a:ext cx="1039810" cy="134714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เป้าหมาย 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  <a:sym typeface="Wingdings"/>
            </a:rPr>
            <a:t>≥</a:t>
          </a: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1 รางวัล</a:t>
          </a:r>
        </a:p>
      </xdr:txBody>
    </xdr:sp>
    <xdr:clientData/>
  </xdr:twoCellAnchor>
  <xdr:twoCellAnchor>
    <xdr:from>
      <xdr:col>2</xdr:col>
      <xdr:colOff>1523999</xdr:colOff>
      <xdr:row>462</xdr:row>
      <xdr:rowOff>234461</xdr:rowOff>
    </xdr:from>
    <xdr:to>
      <xdr:col>12</xdr:col>
      <xdr:colOff>359018</xdr:colOff>
      <xdr:row>462</xdr:row>
      <xdr:rowOff>234462</xdr:rowOff>
    </xdr:to>
    <xdr:cxnSp macro="">
      <xdr:nvCxnSpPr>
        <xdr:cNvPr id="26" name="ตัวเชื่อมต่อตรง 25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CxnSpPr/>
      </xdr:nvCxnSpPr>
      <xdr:spPr>
        <a:xfrm flipV="1">
          <a:off x="2029557" y="119267653"/>
          <a:ext cx="6044711" cy="1"/>
        </a:xfrm>
        <a:prstGeom prst="line">
          <a:avLst/>
        </a:prstGeom>
        <a:noFill/>
        <a:ln w="25400" cap="flat" cmpd="sng" algn="ctr">
          <a:solidFill>
            <a:srgbClr val="F79646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>
    <xdr:from>
      <xdr:col>6</xdr:col>
      <xdr:colOff>197829</xdr:colOff>
      <xdr:row>462</xdr:row>
      <xdr:rowOff>29309</xdr:rowOff>
    </xdr:from>
    <xdr:to>
      <xdr:col>8</xdr:col>
      <xdr:colOff>363537</xdr:colOff>
      <xdr:row>462</xdr:row>
      <xdr:rowOff>164023</xdr:rowOff>
    </xdr:to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/>
      </xdr:nvSpPr>
      <xdr:spPr>
        <a:xfrm>
          <a:off x="5524502" y="119062501"/>
          <a:ext cx="993650" cy="134714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เป้าหมาย 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  <a:sym typeface="Wingdings"/>
            </a:rPr>
            <a:t>≥</a:t>
          </a: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ร้อยละ </a:t>
          </a: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2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0</a:t>
          </a:r>
        </a:p>
      </xdr:txBody>
    </xdr:sp>
    <xdr:clientData/>
  </xdr:twoCellAnchor>
  <xdr:twoCellAnchor>
    <xdr:from>
      <xdr:col>0</xdr:col>
      <xdr:colOff>65942</xdr:colOff>
      <xdr:row>544</xdr:row>
      <xdr:rowOff>20515</xdr:rowOff>
    </xdr:from>
    <xdr:to>
      <xdr:col>14</xdr:col>
      <xdr:colOff>161191</xdr:colOff>
      <xdr:row>559</xdr:row>
      <xdr:rowOff>7327</xdr:rowOff>
    </xdr:to>
    <xdr:graphicFrame macro="">
      <xdr:nvGraphicFramePr>
        <xdr:cNvPr id="51" name="แผนภูมิ 50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310661</xdr:colOff>
      <xdr:row>576</xdr:row>
      <xdr:rowOff>20515</xdr:rowOff>
    </xdr:from>
    <xdr:to>
      <xdr:col>15</xdr:col>
      <xdr:colOff>131885</xdr:colOff>
      <xdr:row>592</xdr:row>
      <xdr:rowOff>29308</xdr:rowOff>
    </xdr:to>
    <xdr:graphicFrame macro="">
      <xdr:nvGraphicFramePr>
        <xdr:cNvPr id="52" name="แผนภูมิ 51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346563</xdr:colOff>
      <xdr:row>607</xdr:row>
      <xdr:rowOff>189033</xdr:rowOff>
    </xdr:from>
    <xdr:to>
      <xdr:col>13</xdr:col>
      <xdr:colOff>234462</xdr:colOff>
      <xdr:row>625</xdr:row>
      <xdr:rowOff>146537</xdr:rowOff>
    </xdr:to>
    <xdr:graphicFrame macro="">
      <xdr:nvGraphicFramePr>
        <xdr:cNvPr id="53" name="แผนภูมิ 52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139211</xdr:colOff>
      <xdr:row>514</xdr:row>
      <xdr:rowOff>205155</xdr:rowOff>
    </xdr:from>
    <xdr:to>
      <xdr:col>8</xdr:col>
      <xdr:colOff>211870</xdr:colOff>
      <xdr:row>515</xdr:row>
      <xdr:rowOff>149369</xdr:rowOff>
    </xdr:to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SpPr txBox="1"/>
      </xdr:nvSpPr>
      <xdr:spPr>
        <a:xfrm>
          <a:off x="5114192" y="86897309"/>
          <a:ext cx="1252293" cy="16402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เป้าหมาย  ≥ ร้อยละ 80</a:t>
          </a:r>
        </a:p>
      </xdr:txBody>
    </xdr:sp>
    <xdr:clientData/>
  </xdr:twoCellAnchor>
  <xdr:twoCellAnchor>
    <xdr:from>
      <xdr:col>2</xdr:col>
      <xdr:colOff>1868365</xdr:colOff>
      <xdr:row>515</xdr:row>
      <xdr:rowOff>212482</xdr:rowOff>
    </xdr:from>
    <xdr:to>
      <xdr:col>12</xdr:col>
      <xdr:colOff>263769</xdr:colOff>
      <xdr:row>516</xdr:row>
      <xdr:rowOff>7329</xdr:rowOff>
    </xdr:to>
    <xdr:cxnSp macro="">
      <xdr:nvCxnSpPr>
        <xdr:cNvPr id="58" name="ตัวเชื่อมต่อตรง 57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CxnSpPr/>
      </xdr:nvCxnSpPr>
      <xdr:spPr>
        <a:xfrm flipV="1">
          <a:off x="2373923" y="87124444"/>
          <a:ext cx="5605096" cy="14654"/>
        </a:xfrm>
        <a:prstGeom prst="line">
          <a:avLst/>
        </a:prstGeom>
        <a:noFill/>
        <a:ln w="25400" cap="flat" cmpd="sng" algn="ctr">
          <a:solidFill>
            <a:srgbClr val="F79646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>
    <xdr:from>
      <xdr:col>2</xdr:col>
      <xdr:colOff>1357541</xdr:colOff>
      <xdr:row>552</xdr:row>
      <xdr:rowOff>139614</xdr:rowOff>
    </xdr:from>
    <xdr:to>
      <xdr:col>12</xdr:col>
      <xdr:colOff>390387</xdr:colOff>
      <xdr:row>552</xdr:row>
      <xdr:rowOff>139614</xdr:rowOff>
    </xdr:to>
    <xdr:cxnSp macro="">
      <xdr:nvCxnSpPr>
        <xdr:cNvPr id="61" name="ตัวเชื่อมต่อตรง 60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CxnSpPr/>
      </xdr:nvCxnSpPr>
      <xdr:spPr>
        <a:xfrm>
          <a:off x="1875126" y="135205748"/>
          <a:ext cx="6490774" cy="0"/>
        </a:xfrm>
        <a:prstGeom prst="line">
          <a:avLst/>
        </a:prstGeom>
        <a:noFill/>
        <a:ln w="25400" cap="flat" cmpd="sng" algn="ctr">
          <a:solidFill>
            <a:srgbClr val="F79646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>
    <xdr:from>
      <xdr:col>6</xdr:col>
      <xdr:colOff>420905</xdr:colOff>
      <xdr:row>551</xdr:row>
      <xdr:rowOff>162108</xdr:rowOff>
    </xdr:from>
    <xdr:to>
      <xdr:col>10</xdr:col>
      <xdr:colOff>11563</xdr:colOff>
      <xdr:row>552</xdr:row>
      <xdr:rowOff>77240</xdr:rowOff>
    </xdr:to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SpPr txBox="1"/>
      </xdr:nvSpPr>
      <xdr:spPr>
        <a:xfrm>
          <a:off x="5926126" y="135008661"/>
          <a:ext cx="1276731" cy="134713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เป้าหมาย  ≥ </a:t>
          </a: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1 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ครั้ง</a:t>
          </a:r>
        </a:p>
      </xdr:txBody>
    </xdr:sp>
    <xdr:clientData/>
  </xdr:twoCellAnchor>
  <xdr:twoCellAnchor>
    <xdr:from>
      <xdr:col>2</xdr:col>
      <xdr:colOff>1692519</xdr:colOff>
      <xdr:row>579</xdr:row>
      <xdr:rowOff>95252</xdr:rowOff>
    </xdr:from>
    <xdr:to>
      <xdr:col>13</xdr:col>
      <xdr:colOff>285750</xdr:colOff>
      <xdr:row>579</xdr:row>
      <xdr:rowOff>109904</xdr:rowOff>
    </xdr:to>
    <xdr:cxnSp macro="">
      <xdr:nvCxnSpPr>
        <xdr:cNvPr id="68" name="ตัวเชื่อมต่อตรง 67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CxnSpPr/>
      </xdr:nvCxnSpPr>
      <xdr:spPr>
        <a:xfrm>
          <a:off x="2198077" y="65627252"/>
          <a:ext cx="6271846" cy="14652"/>
        </a:xfrm>
        <a:prstGeom prst="line">
          <a:avLst/>
        </a:prstGeom>
        <a:noFill/>
        <a:ln w="25400" cap="flat" cmpd="sng" algn="ctr">
          <a:solidFill>
            <a:srgbClr val="F79646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>
    <xdr:from>
      <xdr:col>7</xdr:col>
      <xdr:colOff>285752</xdr:colOff>
      <xdr:row>579</xdr:row>
      <xdr:rowOff>212482</xdr:rowOff>
    </xdr:from>
    <xdr:to>
      <xdr:col>10</xdr:col>
      <xdr:colOff>271096</xdr:colOff>
      <xdr:row>580</xdr:row>
      <xdr:rowOff>127388</xdr:rowOff>
    </xdr:to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SpPr txBox="1"/>
      </xdr:nvSpPr>
      <xdr:spPr>
        <a:xfrm>
          <a:off x="6030060" y="65744482"/>
          <a:ext cx="1194286" cy="134714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เป้าหมาย  ≥ ร้อยละ 99</a:t>
          </a:r>
        </a:p>
      </xdr:txBody>
    </xdr:sp>
    <xdr:clientData/>
  </xdr:twoCellAnchor>
  <xdr:twoCellAnchor>
    <xdr:from>
      <xdr:col>2</xdr:col>
      <xdr:colOff>1411004</xdr:colOff>
      <xdr:row>619</xdr:row>
      <xdr:rowOff>145512</xdr:rowOff>
    </xdr:from>
    <xdr:to>
      <xdr:col>12</xdr:col>
      <xdr:colOff>268005</xdr:colOff>
      <xdr:row>619</xdr:row>
      <xdr:rowOff>152836</xdr:rowOff>
    </xdr:to>
    <xdr:cxnSp macro="">
      <xdr:nvCxnSpPr>
        <xdr:cNvPr id="73" name="ตัวเชื่อมต่อตรง 72">
          <a:extLst>
            <a:ext uri="{FF2B5EF4-FFF2-40B4-BE49-F238E27FC236}">
              <a16:creationId xmlns:a16="http://schemas.microsoft.com/office/drawing/2014/main" id="{00000000-0008-0000-0400-000049000000}"/>
            </a:ext>
          </a:extLst>
        </xdr:cNvPr>
        <xdr:cNvCxnSpPr/>
      </xdr:nvCxnSpPr>
      <xdr:spPr>
        <a:xfrm>
          <a:off x="1928589" y="150715667"/>
          <a:ext cx="6314929" cy="7324"/>
        </a:xfrm>
        <a:prstGeom prst="line">
          <a:avLst/>
        </a:prstGeom>
        <a:noFill/>
        <a:ln w="25400" cap="flat" cmpd="sng" algn="ctr">
          <a:solidFill>
            <a:srgbClr val="F79646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>
    <xdr:from>
      <xdr:col>6</xdr:col>
      <xdr:colOff>278424</xdr:colOff>
      <xdr:row>618</xdr:row>
      <xdr:rowOff>87922</xdr:rowOff>
    </xdr:from>
    <xdr:to>
      <xdr:col>9</xdr:col>
      <xdr:colOff>219808</xdr:colOff>
      <xdr:row>618</xdr:row>
      <xdr:rowOff>200655</xdr:rowOff>
    </xdr:to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00000000-0008-0000-0400-00004A000000}"/>
            </a:ext>
          </a:extLst>
        </xdr:cNvPr>
        <xdr:cNvSpPr txBox="1"/>
      </xdr:nvSpPr>
      <xdr:spPr>
        <a:xfrm>
          <a:off x="5605097" y="155587210"/>
          <a:ext cx="1150326" cy="112733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เป้าหมาย  ≥ 6 กิจกรรม</a:t>
          </a:r>
        </a:p>
      </xdr:txBody>
    </xdr:sp>
    <xdr:clientData/>
  </xdr:twoCellAnchor>
  <xdr:twoCellAnchor>
    <xdr:from>
      <xdr:col>1</xdr:col>
      <xdr:colOff>348027</xdr:colOff>
      <xdr:row>427</xdr:row>
      <xdr:rowOff>241789</xdr:rowOff>
    </xdr:from>
    <xdr:to>
      <xdr:col>14</xdr:col>
      <xdr:colOff>65941</xdr:colOff>
      <xdr:row>440</xdr:row>
      <xdr:rowOff>73270</xdr:rowOff>
    </xdr:to>
    <xdr:graphicFrame macro="">
      <xdr:nvGraphicFramePr>
        <xdr:cNvPr id="11" name="แผนภูมิ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556331</xdr:colOff>
      <xdr:row>436</xdr:row>
      <xdr:rowOff>193591</xdr:rowOff>
    </xdr:from>
    <xdr:to>
      <xdr:col>13</xdr:col>
      <xdr:colOff>336524</xdr:colOff>
      <xdr:row>436</xdr:row>
      <xdr:rowOff>208245</xdr:rowOff>
    </xdr:to>
    <xdr:cxnSp macro="">
      <xdr:nvCxnSpPr>
        <xdr:cNvPr id="65" name="ตัวเชื่อมต่อตรง 64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CxnSpPr/>
      </xdr:nvCxnSpPr>
      <xdr:spPr>
        <a:xfrm>
          <a:off x="1073916" y="107067032"/>
          <a:ext cx="7677283" cy="14654"/>
        </a:xfrm>
        <a:prstGeom prst="line">
          <a:avLst/>
        </a:prstGeom>
        <a:noFill/>
        <a:ln w="25400" cap="flat" cmpd="sng" algn="ctr">
          <a:solidFill>
            <a:srgbClr val="F79646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>
    <xdr:from>
      <xdr:col>8</xdr:col>
      <xdr:colOff>43961</xdr:colOff>
      <xdr:row>435</xdr:row>
      <xdr:rowOff>190498</xdr:rowOff>
    </xdr:from>
    <xdr:to>
      <xdr:col>10</xdr:col>
      <xdr:colOff>285136</xdr:colOff>
      <xdr:row>436</xdr:row>
      <xdr:rowOff>61444</xdr:rowOff>
    </xdr:to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SpPr txBox="1"/>
      </xdr:nvSpPr>
      <xdr:spPr>
        <a:xfrm>
          <a:off x="6198576" y="112145883"/>
          <a:ext cx="1039810" cy="13471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เป้าหมาย 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  <a:sym typeface="Wingdings"/>
            </a:rPr>
            <a:t>≥</a:t>
          </a: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3 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กิจกรรม</a:t>
          </a:r>
        </a:p>
      </xdr:txBody>
    </xdr:sp>
    <xdr:clientData/>
  </xdr:twoCellAnchor>
  <xdr:twoCellAnchor>
    <xdr:from>
      <xdr:col>2</xdr:col>
      <xdr:colOff>18316</xdr:colOff>
      <xdr:row>639</xdr:row>
      <xdr:rowOff>152398</xdr:rowOff>
    </xdr:from>
    <xdr:to>
      <xdr:col>13</xdr:col>
      <xdr:colOff>381000</xdr:colOff>
      <xdr:row>655</xdr:row>
      <xdr:rowOff>197827</xdr:rowOff>
    </xdr:to>
    <xdr:graphicFrame macro="">
      <xdr:nvGraphicFramePr>
        <xdr:cNvPr id="38" name="แผนภูมิ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</xdr:col>
      <xdr:colOff>1479346</xdr:colOff>
      <xdr:row>649</xdr:row>
      <xdr:rowOff>113777</xdr:rowOff>
    </xdr:from>
    <xdr:to>
      <xdr:col>12</xdr:col>
      <xdr:colOff>336347</xdr:colOff>
      <xdr:row>649</xdr:row>
      <xdr:rowOff>121101</xdr:rowOff>
    </xdr:to>
    <xdr:cxnSp macro="">
      <xdr:nvCxnSpPr>
        <xdr:cNvPr id="67" name="ตัวเชื่อมต่อตรง 66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CxnSpPr/>
      </xdr:nvCxnSpPr>
      <xdr:spPr>
        <a:xfrm>
          <a:off x="1984904" y="162712854"/>
          <a:ext cx="6066693" cy="7324"/>
        </a:xfrm>
        <a:prstGeom prst="line">
          <a:avLst/>
        </a:prstGeom>
        <a:noFill/>
        <a:ln w="25400" cap="flat" cmpd="sng" algn="ctr">
          <a:solidFill>
            <a:srgbClr val="F79646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>
    <xdr:from>
      <xdr:col>6</xdr:col>
      <xdr:colOff>307732</xdr:colOff>
      <xdr:row>648</xdr:row>
      <xdr:rowOff>124558</xdr:rowOff>
    </xdr:from>
    <xdr:to>
      <xdr:col>9</xdr:col>
      <xdr:colOff>249116</xdr:colOff>
      <xdr:row>649</xdr:row>
      <xdr:rowOff>17483</xdr:rowOff>
    </xdr:to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SpPr txBox="1"/>
      </xdr:nvSpPr>
      <xdr:spPr>
        <a:xfrm>
          <a:off x="5634405" y="162503827"/>
          <a:ext cx="1150326" cy="112733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เป้าหมาย  ≥ 6 กิจกรรม</a:t>
          </a:r>
        </a:p>
      </xdr:txBody>
    </xdr:sp>
    <xdr:clientData/>
  </xdr:twoCellAnchor>
  <xdr:twoCellAnchor>
    <xdr:from>
      <xdr:col>2</xdr:col>
      <xdr:colOff>1428473</xdr:colOff>
      <xdr:row>679</xdr:row>
      <xdr:rowOff>182897</xdr:rowOff>
    </xdr:from>
    <xdr:to>
      <xdr:col>13</xdr:col>
      <xdr:colOff>109627</xdr:colOff>
      <xdr:row>679</xdr:row>
      <xdr:rowOff>182900</xdr:rowOff>
    </xdr:to>
    <xdr:cxnSp macro="">
      <xdr:nvCxnSpPr>
        <xdr:cNvPr id="72" name="ตัวเชื่อมต่อตรง 71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CxnSpPr/>
      </xdr:nvCxnSpPr>
      <xdr:spPr>
        <a:xfrm flipV="1">
          <a:off x="1946058" y="167880406"/>
          <a:ext cx="6577641" cy="3"/>
        </a:xfrm>
        <a:prstGeom prst="line">
          <a:avLst/>
        </a:prstGeom>
        <a:noFill/>
        <a:ln w="25400" cap="flat" cmpd="sng" algn="ctr">
          <a:solidFill>
            <a:srgbClr val="F79646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>
    <xdr:from>
      <xdr:col>7</xdr:col>
      <xdr:colOff>81564</xdr:colOff>
      <xdr:row>678</xdr:row>
      <xdr:rowOff>152479</xdr:rowOff>
    </xdr:from>
    <xdr:to>
      <xdr:col>10</xdr:col>
      <xdr:colOff>22948</xdr:colOff>
      <xdr:row>679</xdr:row>
      <xdr:rowOff>45406</xdr:rowOff>
    </xdr:to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SpPr txBox="1"/>
      </xdr:nvSpPr>
      <xdr:spPr>
        <a:xfrm>
          <a:off x="6020519" y="167631011"/>
          <a:ext cx="1195532" cy="111904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เป้าหมาย  ≥ </a:t>
          </a: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ร้อยละ 20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view="pageBreakPreview" topLeftCell="A16" zoomScale="110" zoomScaleNormal="100" zoomScaleSheetLayoutView="110" workbookViewId="0">
      <selection activeCell="K9" sqref="K9"/>
    </sheetView>
  </sheetViews>
  <sheetFormatPr defaultColWidth="9.140625" defaultRowHeight="15"/>
  <cols>
    <col min="1" max="16384" width="9.140625" style="791"/>
  </cols>
  <sheetData>
    <row r="1" spans="1:13" ht="21">
      <c r="G1" s="1006" t="s">
        <v>689</v>
      </c>
    </row>
    <row r="8" spans="1:13" ht="9.75" customHeight="1">
      <c r="A8" s="3556" t="s">
        <v>493</v>
      </c>
      <c r="B8" s="3557"/>
      <c r="C8" s="3557"/>
      <c r="D8" s="3557"/>
      <c r="E8" s="3557"/>
      <c r="F8" s="3557"/>
      <c r="G8" s="3557"/>
      <c r="H8" s="3557"/>
      <c r="I8" s="3557"/>
      <c r="J8" s="3557"/>
      <c r="K8" s="3557"/>
      <c r="L8" s="3557"/>
      <c r="M8" s="3557"/>
    </row>
    <row r="10" spans="1:13" ht="33.75">
      <c r="A10" s="3558" t="s">
        <v>506</v>
      </c>
      <c r="B10" s="3559"/>
      <c r="C10" s="3559"/>
      <c r="D10" s="3559"/>
      <c r="E10" s="3559"/>
      <c r="F10" s="3559"/>
      <c r="G10" s="3559"/>
      <c r="H10" s="3559"/>
      <c r="I10" s="3559"/>
      <c r="J10" s="3559"/>
      <c r="K10" s="3559"/>
      <c r="L10" s="3559"/>
      <c r="M10" s="3559"/>
    </row>
    <row r="11" spans="1:13" ht="36">
      <c r="A11" s="3560" t="s">
        <v>494</v>
      </c>
      <c r="B11" s="3561"/>
      <c r="C11" s="3561"/>
      <c r="D11" s="3561"/>
      <c r="E11" s="3561"/>
      <c r="F11" s="3561"/>
      <c r="G11" s="3561"/>
      <c r="H11" s="3561"/>
      <c r="I11" s="3561"/>
      <c r="J11" s="3561"/>
      <c r="K11" s="3561"/>
      <c r="L11" s="3561"/>
      <c r="M11" s="3561"/>
    </row>
    <row r="12" spans="1:13" ht="23.25">
      <c r="A12" s="803"/>
      <c r="B12" s="803"/>
      <c r="C12" s="803"/>
      <c r="D12" s="803"/>
      <c r="E12" s="803"/>
      <c r="F12" s="803"/>
      <c r="G12" s="803" t="s">
        <v>1152</v>
      </c>
      <c r="H12" s="803"/>
      <c r="I12" s="803"/>
      <c r="J12" s="803"/>
      <c r="K12" s="803"/>
      <c r="L12" s="803"/>
      <c r="M12" s="803"/>
    </row>
    <row r="13" spans="1:13" ht="27" customHeight="1">
      <c r="A13" s="792"/>
      <c r="B13" s="792"/>
      <c r="C13" s="792"/>
      <c r="D13" s="792"/>
      <c r="E13" s="792"/>
      <c r="F13" s="792"/>
      <c r="G13" s="3514" t="s">
        <v>1798</v>
      </c>
      <c r="H13" s="827"/>
      <c r="I13" s="792"/>
      <c r="J13" s="792"/>
      <c r="K13" s="792"/>
      <c r="L13" s="792"/>
      <c r="M13" s="792"/>
    </row>
    <row r="14" spans="1:13" ht="23.25">
      <c r="A14" s="3562" t="s">
        <v>495</v>
      </c>
      <c r="B14" s="3562"/>
      <c r="C14" s="3562"/>
      <c r="D14" s="3562"/>
      <c r="E14" s="3562"/>
      <c r="F14" s="3562"/>
      <c r="G14" s="3562"/>
      <c r="H14" s="3562"/>
      <c r="I14" s="3562"/>
      <c r="J14" s="3562"/>
      <c r="K14" s="3562"/>
      <c r="L14" s="3562"/>
      <c r="M14" s="3562"/>
    </row>
    <row r="27" spans="9:12" ht="28.5">
      <c r="I27" s="793"/>
      <c r="L27" s="3513" t="s">
        <v>1797</v>
      </c>
    </row>
  </sheetData>
  <mergeCells count="4">
    <mergeCell ref="A8:M8"/>
    <mergeCell ref="A10:M10"/>
    <mergeCell ref="A11:M11"/>
    <mergeCell ref="A14:M14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611"/>
  <sheetViews>
    <sheetView view="pageBreakPreview" topLeftCell="A390" zoomScale="110" zoomScaleNormal="100" zoomScaleSheetLayoutView="110" workbookViewId="0">
      <selection activeCell="C205" sqref="C205"/>
    </sheetView>
  </sheetViews>
  <sheetFormatPr defaultColWidth="9.140625" defaultRowHeight="21"/>
  <cols>
    <col min="1" max="1" width="1.5703125" style="38" customWidth="1"/>
    <col min="2" max="2" width="5.28515625" style="38" customWidth="1"/>
    <col min="3" max="3" width="58.28515625" style="4" customWidth="1"/>
    <col min="4" max="4" width="6" style="46" customWidth="1"/>
    <col min="5" max="5" width="6" style="4" customWidth="1"/>
    <col min="6" max="6" width="5.42578125" style="4" customWidth="1"/>
    <col min="7" max="7" width="5.85546875" style="4" customWidth="1"/>
    <col min="8" max="8" width="6.140625" style="4" customWidth="1"/>
    <col min="9" max="9" width="5.5703125" style="4" customWidth="1"/>
    <col min="10" max="10" width="5.85546875" style="4" customWidth="1"/>
    <col min="11" max="13" width="6" style="4" customWidth="1"/>
    <col min="14" max="14" width="6.42578125" style="19" customWidth="1"/>
    <col min="15" max="15" width="6.140625" style="19" customWidth="1"/>
    <col min="16" max="16" width="6.7109375" style="19" customWidth="1"/>
    <col min="17" max="17" width="4.7109375" style="1909" customWidth="1"/>
    <col min="18" max="16384" width="9.140625" style="19"/>
  </cols>
  <sheetData>
    <row r="1" spans="1:17" s="27" customFormat="1" ht="17.45" customHeight="1">
      <c r="A1" s="31"/>
      <c r="B1" s="3566" t="s">
        <v>689</v>
      </c>
      <c r="C1" s="3566"/>
      <c r="D1" s="3566"/>
      <c r="E1" s="3566"/>
      <c r="F1" s="3566"/>
      <c r="G1" s="3566"/>
      <c r="H1" s="3566"/>
      <c r="I1" s="3566"/>
      <c r="J1" s="3566"/>
      <c r="K1" s="3566"/>
      <c r="L1" s="3566"/>
      <c r="M1" s="3566"/>
      <c r="Q1" s="32"/>
    </row>
    <row r="2" spans="1:17" s="1" customFormat="1" ht="19.7" customHeight="1">
      <c r="A2" s="3572" t="s">
        <v>1799</v>
      </c>
      <c r="B2" s="3573"/>
      <c r="C2" s="3573"/>
      <c r="D2" s="3573"/>
      <c r="E2" s="3573"/>
      <c r="F2" s="3573"/>
      <c r="G2" s="3573"/>
      <c r="H2" s="3573"/>
      <c r="I2" s="3573"/>
      <c r="J2" s="3573"/>
      <c r="K2" s="3573"/>
      <c r="L2" s="3573"/>
      <c r="M2" s="3573"/>
      <c r="N2" s="3574"/>
      <c r="O2" s="3574"/>
      <c r="Q2" s="1706"/>
    </row>
    <row r="3" spans="1:17" s="1" customFormat="1" ht="19.149999999999999" customHeight="1">
      <c r="A3" s="33"/>
      <c r="B3" s="33"/>
      <c r="C3" s="3569" t="s">
        <v>495</v>
      </c>
      <c r="D3" s="3569"/>
      <c r="E3" s="3569"/>
      <c r="F3" s="3569"/>
      <c r="G3" s="3569"/>
      <c r="H3" s="3569"/>
      <c r="I3" s="3569"/>
      <c r="J3" s="3569"/>
      <c r="K3" s="3569"/>
      <c r="L3" s="3569"/>
      <c r="M3" s="3569"/>
      <c r="Q3" s="1707"/>
    </row>
    <row r="4" spans="1:17" s="1" customFormat="1" ht="19.5" customHeight="1">
      <c r="A4" s="35"/>
      <c r="B4" s="35"/>
      <c r="C4" s="2"/>
      <c r="D4" s="41"/>
      <c r="E4" s="2"/>
      <c r="F4" s="2"/>
      <c r="G4" s="2"/>
      <c r="H4" s="2"/>
      <c r="I4" s="2"/>
      <c r="J4" s="2"/>
      <c r="K4" s="2"/>
      <c r="L4" s="2"/>
      <c r="M4" s="2"/>
      <c r="Q4" s="1706" t="s">
        <v>155</v>
      </c>
    </row>
    <row r="5" spans="1:17" s="34" customFormat="1" ht="22.7" customHeight="1">
      <c r="A5" s="3567">
        <v>7.1</v>
      </c>
      <c r="B5" s="3568"/>
      <c r="C5" s="3570" t="s">
        <v>707</v>
      </c>
      <c r="D5" s="3571"/>
      <c r="E5" s="3571"/>
      <c r="F5" s="3571"/>
      <c r="G5" s="3571"/>
      <c r="H5" s="3571"/>
      <c r="I5" s="3571"/>
      <c r="J5" s="3571"/>
      <c r="K5" s="3571"/>
      <c r="L5" s="3571"/>
      <c r="M5" s="3571"/>
      <c r="N5" s="1502"/>
      <c r="O5" s="1502"/>
      <c r="P5" s="1502"/>
      <c r="Q5" s="1503"/>
    </row>
    <row r="6" spans="1:17" s="180" customFormat="1" ht="21.75" customHeight="1">
      <c r="A6" s="174"/>
      <c r="B6" s="175"/>
      <c r="C6" s="176" t="s">
        <v>71</v>
      </c>
      <c r="D6" s="175"/>
      <c r="E6" s="175"/>
      <c r="F6" s="175"/>
      <c r="G6" s="175"/>
      <c r="H6" s="177"/>
      <c r="I6" s="178"/>
      <c r="J6" s="178"/>
      <c r="K6" s="177"/>
      <c r="L6" s="178"/>
      <c r="M6" s="178"/>
      <c r="N6" s="179"/>
      <c r="Q6" s="1925"/>
    </row>
    <row r="7" spans="1:17" s="180" customFormat="1" ht="21.75" customHeight="1">
      <c r="A7" s="174"/>
      <c r="B7" s="176" t="s">
        <v>1171</v>
      </c>
      <c r="C7" s="176"/>
      <c r="D7" s="175"/>
      <c r="E7" s="175"/>
      <c r="F7" s="175"/>
      <c r="G7" s="175"/>
      <c r="H7" s="177"/>
      <c r="I7" s="178"/>
      <c r="J7" s="178"/>
      <c r="K7" s="177"/>
      <c r="L7" s="178"/>
      <c r="M7" s="178"/>
      <c r="N7" s="179"/>
      <c r="Q7" s="1925"/>
    </row>
    <row r="8" spans="1:17" s="180" customFormat="1" ht="21.75" customHeight="1">
      <c r="A8" s="174"/>
      <c r="B8" s="176" t="s">
        <v>72</v>
      </c>
      <c r="C8" s="176"/>
      <c r="D8" s="175"/>
      <c r="E8" s="175"/>
      <c r="F8" s="175"/>
      <c r="G8" s="175"/>
      <c r="H8" s="177"/>
      <c r="I8" s="178"/>
      <c r="J8" s="178"/>
      <c r="K8" s="177"/>
      <c r="L8" s="178"/>
      <c r="M8" s="178"/>
      <c r="N8" s="179"/>
      <c r="Q8" s="1925"/>
    </row>
    <row r="9" spans="1:17" s="180" customFormat="1" ht="21.75" customHeight="1">
      <c r="A9" s="174"/>
      <c r="B9" s="176" t="s">
        <v>73</v>
      </c>
      <c r="C9" s="176"/>
      <c r="D9" s="175"/>
      <c r="E9" s="175"/>
      <c r="F9" s="175"/>
      <c r="G9" s="175"/>
      <c r="H9" s="177"/>
      <c r="I9" s="178"/>
      <c r="J9" s="178"/>
      <c r="K9" s="177"/>
      <c r="L9" s="178"/>
      <c r="M9" s="178"/>
      <c r="N9" s="179"/>
      <c r="Q9" s="1925"/>
    </row>
    <row r="10" spans="1:17" s="180" customFormat="1" ht="21.75" customHeight="1">
      <c r="A10" s="174"/>
      <c r="B10" s="176"/>
      <c r="C10" s="176" t="s">
        <v>687</v>
      </c>
      <c r="D10" s="175"/>
      <c r="E10" s="175"/>
      <c r="F10" s="175"/>
      <c r="G10" s="175"/>
      <c r="H10" s="177"/>
      <c r="I10" s="178"/>
      <c r="J10" s="178"/>
      <c r="K10" s="177"/>
      <c r="L10" s="178"/>
      <c r="M10" s="178"/>
      <c r="N10" s="179"/>
      <c r="Q10" s="1925"/>
    </row>
    <row r="11" spans="1:17" s="180" customFormat="1" ht="21.75" customHeight="1">
      <c r="A11" s="174"/>
      <c r="B11" s="176" t="s">
        <v>74</v>
      </c>
      <c r="C11" s="176"/>
      <c r="D11" s="175"/>
      <c r="E11" s="175"/>
      <c r="F11" s="175"/>
      <c r="G11" s="175"/>
      <c r="H11" s="177"/>
      <c r="I11" s="178"/>
      <c r="J11" s="178"/>
      <c r="K11" s="177"/>
      <c r="L11" s="178"/>
      <c r="M11" s="178"/>
      <c r="N11" s="179"/>
      <c r="Q11" s="1925"/>
    </row>
    <row r="12" spans="1:17" s="180" customFormat="1" ht="21.75" customHeight="1">
      <c r="A12" s="174"/>
      <c r="B12" s="181" t="s">
        <v>75</v>
      </c>
      <c r="C12" s="181"/>
      <c r="D12" s="182"/>
      <c r="E12" s="174"/>
      <c r="F12" s="174"/>
      <c r="G12" s="174"/>
      <c r="H12" s="183"/>
      <c r="I12" s="184"/>
      <c r="J12" s="184"/>
      <c r="K12" s="183"/>
      <c r="L12" s="184"/>
      <c r="M12" s="184"/>
      <c r="N12" s="185"/>
      <c r="Q12" s="1926"/>
    </row>
    <row r="13" spans="1:17" s="180" customFormat="1" ht="21.75" customHeight="1">
      <c r="A13" s="174"/>
      <c r="B13" s="181" t="s">
        <v>688</v>
      </c>
      <c r="C13" s="181"/>
      <c r="D13" s="182"/>
      <c r="E13" s="174"/>
      <c r="F13" s="174"/>
      <c r="G13" s="174"/>
      <c r="H13" s="183"/>
      <c r="I13" s="184"/>
      <c r="J13" s="184"/>
      <c r="K13" s="183"/>
      <c r="L13" s="184"/>
      <c r="M13" s="184"/>
      <c r="N13" s="185"/>
      <c r="Q13" s="1926"/>
    </row>
    <row r="14" spans="1:17" s="180" customFormat="1" ht="21.2" customHeight="1">
      <c r="A14" s="174"/>
      <c r="B14" s="182"/>
      <c r="C14" s="186" t="s">
        <v>76</v>
      </c>
      <c r="D14" s="182"/>
      <c r="E14" s="174"/>
      <c r="F14" s="174"/>
      <c r="G14" s="174"/>
      <c r="H14" s="183"/>
      <c r="I14" s="184"/>
      <c r="J14" s="184"/>
      <c r="K14" s="183"/>
      <c r="L14" s="184"/>
      <c r="M14" s="184"/>
      <c r="N14" s="185"/>
      <c r="Q14" s="1926"/>
    </row>
    <row r="15" spans="1:17" s="180" customFormat="1" ht="21.75" customHeight="1">
      <c r="A15" s="187"/>
      <c r="B15" s="186" t="s">
        <v>1269</v>
      </c>
      <c r="C15" s="188"/>
      <c r="E15" s="189"/>
      <c r="F15" s="189"/>
      <c r="G15" s="189"/>
      <c r="H15" s="190"/>
      <c r="I15" s="191"/>
      <c r="J15" s="191"/>
      <c r="K15" s="190"/>
      <c r="L15" s="191"/>
      <c r="M15" s="191"/>
      <c r="N15" s="192"/>
      <c r="Q15" s="1926"/>
    </row>
    <row r="16" spans="1:17" s="180" customFormat="1" ht="21.75" customHeight="1">
      <c r="A16" s="187"/>
      <c r="B16" s="193" t="s">
        <v>1268</v>
      </c>
      <c r="C16" s="186"/>
      <c r="E16" s="189"/>
      <c r="F16" s="189"/>
      <c r="G16" s="189"/>
      <c r="H16" s="190"/>
      <c r="I16" s="191"/>
      <c r="J16" s="191"/>
      <c r="K16" s="190"/>
      <c r="L16" s="191"/>
      <c r="M16" s="191"/>
      <c r="N16" s="192"/>
      <c r="Q16" s="1926"/>
    </row>
    <row r="17" spans="1:17" s="180" customFormat="1" ht="21.75" customHeight="1">
      <c r="A17" s="187"/>
      <c r="B17" s="193"/>
      <c r="C17" s="186"/>
      <c r="E17" s="189"/>
      <c r="F17" s="189"/>
      <c r="G17" s="189"/>
      <c r="H17" s="190"/>
      <c r="I17" s="191"/>
      <c r="J17" s="191"/>
      <c r="K17" s="190"/>
      <c r="L17" s="191"/>
      <c r="M17" s="191"/>
      <c r="N17" s="192"/>
      <c r="Q17" s="1926"/>
    </row>
    <row r="18" spans="1:17" s="180" customFormat="1" ht="21.75" customHeight="1">
      <c r="A18" s="187"/>
      <c r="B18" s="193"/>
      <c r="C18" s="186"/>
      <c r="E18" s="189"/>
      <c r="F18" s="189"/>
      <c r="G18" s="189"/>
      <c r="H18" s="190"/>
      <c r="I18" s="191"/>
      <c r="J18" s="191"/>
      <c r="K18" s="190"/>
      <c r="L18" s="191"/>
      <c r="M18" s="191"/>
      <c r="N18" s="192"/>
      <c r="Q18" s="1926"/>
    </row>
    <row r="19" spans="1:17" s="180" customFormat="1" ht="21.75" customHeight="1">
      <c r="A19" s="187"/>
      <c r="B19" s="193"/>
      <c r="C19" s="186"/>
      <c r="E19" s="189"/>
      <c r="F19" s="189"/>
      <c r="G19" s="189"/>
      <c r="H19" s="190"/>
      <c r="I19" s="191"/>
      <c r="J19" s="191"/>
      <c r="K19" s="190"/>
      <c r="L19" s="191"/>
      <c r="M19" s="191"/>
      <c r="N19" s="192"/>
      <c r="Q19" s="1926"/>
    </row>
    <row r="20" spans="1:17" s="180" customFormat="1" ht="21.75" customHeight="1">
      <c r="A20" s="187"/>
      <c r="B20" s="193"/>
      <c r="C20" s="186"/>
      <c r="E20" s="189"/>
      <c r="F20" s="189"/>
      <c r="G20" s="189"/>
      <c r="H20" s="190"/>
      <c r="I20" s="191"/>
      <c r="J20" s="191"/>
      <c r="K20" s="190"/>
      <c r="L20" s="191"/>
      <c r="M20" s="191"/>
      <c r="N20" s="192"/>
      <c r="Q20" s="1926"/>
    </row>
    <row r="21" spans="1:17" s="180" customFormat="1" ht="21.75" customHeight="1">
      <c r="A21" s="187"/>
      <c r="B21" s="193"/>
      <c r="C21" s="186"/>
      <c r="E21" s="189"/>
      <c r="F21" s="189"/>
      <c r="G21" s="189"/>
      <c r="H21" s="190"/>
      <c r="I21" s="191"/>
      <c r="J21" s="191"/>
      <c r="K21" s="190"/>
      <c r="L21" s="191"/>
      <c r="M21" s="191"/>
      <c r="N21" s="192"/>
      <c r="Q21" s="1926"/>
    </row>
    <row r="22" spans="1:17" s="180" customFormat="1" ht="21.75" customHeight="1">
      <c r="A22" s="187"/>
      <c r="B22" s="193"/>
      <c r="C22" s="186"/>
      <c r="E22" s="189"/>
      <c r="F22" s="189"/>
      <c r="G22" s="189"/>
      <c r="H22" s="190"/>
      <c r="I22" s="191"/>
      <c r="J22" s="191"/>
      <c r="K22" s="190"/>
      <c r="L22" s="191"/>
      <c r="M22" s="191"/>
      <c r="N22" s="192"/>
      <c r="Q22" s="1926"/>
    </row>
    <row r="23" spans="1:17" s="180" customFormat="1" ht="21.75" customHeight="1">
      <c r="A23" s="187"/>
      <c r="B23" s="193"/>
      <c r="C23" s="186"/>
      <c r="E23" s="189"/>
      <c r="F23" s="189"/>
      <c r="G23" s="189"/>
      <c r="H23" s="190"/>
      <c r="I23" s="191"/>
      <c r="J23" s="191"/>
      <c r="K23" s="190"/>
      <c r="L23" s="191"/>
      <c r="M23" s="191"/>
      <c r="N23" s="192"/>
      <c r="Q23" s="1926"/>
    </row>
    <row r="24" spans="1:17" s="180" customFormat="1" ht="21.75" customHeight="1">
      <c r="A24" s="187"/>
      <c r="B24" s="193"/>
      <c r="C24" s="186"/>
      <c r="E24" s="189"/>
      <c r="F24" s="189"/>
      <c r="G24" s="189"/>
      <c r="H24" s="190"/>
      <c r="I24" s="191"/>
      <c r="J24" s="191"/>
      <c r="K24" s="190"/>
      <c r="L24" s="191"/>
      <c r="M24" s="191"/>
      <c r="N24" s="192"/>
      <c r="Q24" s="1926"/>
    </row>
    <row r="25" spans="1:17" s="180" customFormat="1" ht="18" customHeight="1">
      <c r="A25" s="187"/>
      <c r="B25" s="193"/>
      <c r="C25" s="186"/>
      <c r="D25" s="189"/>
      <c r="E25" s="189"/>
      <c r="F25" s="189"/>
      <c r="G25" s="189"/>
      <c r="H25" s="190"/>
      <c r="I25" s="191"/>
      <c r="J25" s="191"/>
      <c r="K25" s="190"/>
      <c r="L25" s="191"/>
      <c r="M25" s="191"/>
      <c r="N25" s="192"/>
      <c r="Q25" s="1706"/>
    </row>
    <row r="26" spans="1:17" s="180" customFormat="1" ht="18" customHeight="1">
      <c r="A26" s="187"/>
      <c r="B26" s="193"/>
      <c r="C26" s="186"/>
      <c r="D26" s="189"/>
      <c r="E26" s="189"/>
      <c r="F26" s="189"/>
      <c r="G26" s="189"/>
      <c r="H26" s="190"/>
      <c r="I26" s="191"/>
      <c r="J26" s="191"/>
      <c r="K26" s="190"/>
      <c r="L26" s="191"/>
      <c r="M26" s="191"/>
      <c r="N26" s="192"/>
      <c r="Q26" s="1706"/>
    </row>
    <row r="27" spans="1:17" s="180" customFormat="1" ht="18" customHeight="1">
      <c r="A27" s="187"/>
      <c r="B27" s="193"/>
      <c r="C27" s="186"/>
      <c r="D27" s="189"/>
      <c r="E27" s="189"/>
      <c r="F27" s="189"/>
      <c r="G27" s="189"/>
      <c r="H27" s="190"/>
      <c r="I27" s="191"/>
      <c r="J27" s="191"/>
      <c r="K27" s="190"/>
      <c r="L27" s="191"/>
      <c r="M27" s="191"/>
      <c r="N27" s="192"/>
      <c r="Q27" s="1706"/>
    </row>
    <row r="28" spans="1:17" s="180" customFormat="1" ht="18" customHeight="1">
      <c r="A28" s="187"/>
      <c r="B28" s="193"/>
      <c r="C28" s="186"/>
      <c r="D28" s="189"/>
      <c r="E28" s="189"/>
      <c r="F28" s="189"/>
      <c r="G28" s="189"/>
      <c r="H28" s="190"/>
      <c r="I28" s="191"/>
      <c r="J28" s="191"/>
      <c r="K28" s="190"/>
      <c r="L28" s="191"/>
      <c r="M28" s="191"/>
      <c r="N28" s="192"/>
      <c r="Q28" s="1706"/>
    </row>
    <row r="29" spans="1:17" s="3" customFormat="1" ht="20.45" customHeight="1">
      <c r="A29" s="37"/>
      <c r="B29" s="3529" t="s">
        <v>1799</v>
      </c>
      <c r="C29" s="3530"/>
      <c r="D29" s="3530"/>
      <c r="E29" s="3530"/>
      <c r="F29" s="3530"/>
      <c r="G29" s="3530"/>
      <c r="H29" s="3530"/>
      <c r="I29" s="3530"/>
      <c r="J29" s="3530"/>
      <c r="K29" s="3530"/>
      <c r="L29" s="3530"/>
      <c r="M29" s="3530"/>
      <c r="N29" s="3530"/>
      <c r="O29" s="3531"/>
      <c r="P29" s="3531"/>
      <c r="Q29" s="1919" t="s">
        <v>156</v>
      </c>
    </row>
    <row r="30" spans="1:17" s="3" customFormat="1" ht="20.100000000000001" customHeight="1">
      <c r="A30" s="114"/>
      <c r="B30" s="153" t="s">
        <v>69</v>
      </c>
      <c r="C30" s="3565" t="s">
        <v>0</v>
      </c>
      <c r="D30" s="24" t="s">
        <v>10</v>
      </c>
      <c r="E30" s="53"/>
      <c r="F30" s="54"/>
      <c r="G30" s="54"/>
      <c r="H30" s="54"/>
      <c r="I30" s="97" t="s">
        <v>47</v>
      </c>
      <c r="J30" s="54"/>
      <c r="K30" s="54"/>
      <c r="L30" s="54"/>
      <c r="M30" s="1489"/>
      <c r="N30" s="1490"/>
      <c r="O30" s="1490"/>
      <c r="P30" s="1491"/>
      <c r="Q30" s="28" t="s">
        <v>45</v>
      </c>
    </row>
    <row r="31" spans="1:17" s="3" customFormat="1" ht="17.649999999999999" customHeight="1">
      <c r="A31" s="115"/>
      <c r="B31" s="116"/>
      <c r="C31" s="3565"/>
      <c r="D31" s="25" t="s">
        <v>43</v>
      </c>
      <c r="E31" s="86"/>
      <c r="F31" s="87" t="s">
        <v>9</v>
      </c>
      <c r="G31" s="88"/>
      <c r="H31" s="83"/>
      <c r="I31" s="84" t="s">
        <v>8</v>
      </c>
      <c r="J31" s="85"/>
      <c r="K31" s="100"/>
      <c r="L31" s="101" t="s">
        <v>7</v>
      </c>
      <c r="M31" s="102"/>
      <c r="N31" s="1035"/>
      <c r="O31" s="1036" t="s">
        <v>706</v>
      </c>
      <c r="P31" s="1037"/>
      <c r="Q31" s="29" t="s">
        <v>46</v>
      </c>
    </row>
    <row r="32" spans="1:17" s="3" customFormat="1" ht="18.399999999999999" customHeight="1">
      <c r="A32" s="115"/>
      <c r="B32" s="116"/>
      <c r="C32" s="3565"/>
      <c r="D32" s="25" t="s">
        <v>44</v>
      </c>
      <c r="E32" s="23" t="s">
        <v>42</v>
      </c>
      <c r="F32" s="23" t="s">
        <v>40</v>
      </c>
      <c r="G32" s="23" t="s">
        <v>41</v>
      </c>
      <c r="H32" s="23" t="s">
        <v>42</v>
      </c>
      <c r="I32" s="23" t="s">
        <v>40</v>
      </c>
      <c r="J32" s="23" t="s">
        <v>41</v>
      </c>
      <c r="K32" s="23" t="s">
        <v>42</v>
      </c>
      <c r="L32" s="23" t="s">
        <v>40</v>
      </c>
      <c r="M32" s="23" t="s">
        <v>41</v>
      </c>
      <c r="N32" s="23" t="s">
        <v>42</v>
      </c>
      <c r="O32" s="23" t="s">
        <v>40</v>
      </c>
      <c r="P32" s="23" t="s">
        <v>41</v>
      </c>
      <c r="Q32" s="1896" t="s">
        <v>52</v>
      </c>
    </row>
    <row r="33" spans="1:17" s="3" customFormat="1" ht="18.399999999999999" customHeight="1">
      <c r="A33" s="151"/>
      <c r="B33" s="152"/>
      <c r="C33" s="3565"/>
      <c r="D33" s="1033" t="s">
        <v>706</v>
      </c>
      <c r="E33" s="26"/>
      <c r="F33" s="26"/>
      <c r="G33" s="26"/>
      <c r="H33" s="26"/>
      <c r="I33" s="26"/>
      <c r="J33" s="26"/>
      <c r="K33" s="26"/>
      <c r="L33" s="26"/>
      <c r="M33" s="26"/>
      <c r="N33" s="1033"/>
      <c r="O33" s="1033"/>
      <c r="P33" s="1033"/>
      <c r="Q33" s="1895"/>
    </row>
    <row r="34" spans="1:17" s="3" customFormat="1" ht="20.45" customHeight="1">
      <c r="A34" s="194"/>
      <c r="B34" s="202" t="s">
        <v>63</v>
      </c>
      <c r="C34" s="1038" t="s">
        <v>708</v>
      </c>
      <c r="D34" s="1039"/>
      <c r="E34" s="1039"/>
      <c r="F34" s="1039"/>
      <c r="G34" s="1039"/>
      <c r="H34" s="1039"/>
      <c r="I34" s="1039"/>
      <c r="J34" s="1039"/>
      <c r="K34" s="1039"/>
      <c r="L34" s="1039"/>
      <c r="M34" s="1039"/>
      <c r="N34" s="1713"/>
      <c r="O34" s="1713"/>
      <c r="P34" s="1713"/>
      <c r="Q34" s="1927"/>
    </row>
    <row r="35" spans="1:17" s="3" customFormat="1" ht="18.75" customHeight="1">
      <c r="A35" s="1060"/>
      <c r="B35" s="1061"/>
      <c r="C35" s="1063" t="s">
        <v>741</v>
      </c>
      <c r="D35" s="1062"/>
      <c r="E35" s="1062"/>
      <c r="F35" s="1062"/>
      <c r="G35" s="1062"/>
      <c r="H35" s="1062"/>
      <c r="I35" s="1062"/>
      <c r="J35" s="1714"/>
      <c r="K35" s="1714"/>
      <c r="L35" s="1714"/>
      <c r="M35" s="1714"/>
      <c r="N35" s="1700"/>
      <c r="O35" s="1700"/>
      <c r="P35" s="1700"/>
      <c r="Q35" s="1928"/>
    </row>
    <row r="36" spans="1:17" s="3" customFormat="1" ht="21.75" customHeight="1">
      <c r="A36" s="36"/>
      <c r="B36" s="962">
        <v>1.1000000000000001</v>
      </c>
      <c r="C36" s="76" t="s">
        <v>48</v>
      </c>
      <c r="D36" s="24" t="s">
        <v>104</v>
      </c>
      <c r="E36" s="90"/>
      <c r="F36" s="90"/>
      <c r="G36" s="90"/>
      <c r="H36" s="94"/>
      <c r="I36" s="94"/>
      <c r="J36" s="94"/>
      <c r="K36" s="103"/>
      <c r="L36" s="103"/>
      <c r="M36" s="103"/>
      <c r="N36" s="1044"/>
      <c r="O36" s="1044"/>
      <c r="P36" s="1045"/>
      <c r="Q36" s="76"/>
    </row>
    <row r="37" spans="1:17" s="3" customFormat="1" ht="20.45" customHeight="1">
      <c r="A37" s="36"/>
      <c r="B37" s="274" t="s">
        <v>1</v>
      </c>
      <c r="C37" s="30" t="s">
        <v>49</v>
      </c>
      <c r="D37" s="25"/>
      <c r="E37" s="98"/>
      <c r="F37" s="98"/>
      <c r="G37" s="98"/>
      <c r="H37" s="99"/>
      <c r="I37" s="99"/>
      <c r="J37" s="99"/>
      <c r="K37" s="104"/>
      <c r="L37" s="104"/>
      <c r="M37" s="104"/>
      <c r="N37" s="1045"/>
      <c r="O37" s="1045"/>
      <c r="P37" s="1045"/>
      <c r="Q37" s="30"/>
    </row>
    <row r="38" spans="1:17" s="3" customFormat="1" ht="20.25" customHeight="1">
      <c r="A38" s="36"/>
      <c r="B38" s="275"/>
      <c r="C38" s="844" t="s">
        <v>503</v>
      </c>
      <c r="D38" s="25"/>
      <c r="E38" s="42">
        <v>431</v>
      </c>
      <c r="F38" s="42">
        <v>431</v>
      </c>
      <c r="G38" s="3185">
        <f>F38/E38*100</f>
        <v>100</v>
      </c>
      <c r="H38" s="42">
        <v>439</v>
      </c>
      <c r="I38" s="42">
        <v>438</v>
      </c>
      <c r="J38" s="3187">
        <f>I38/H38*100</f>
        <v>99.772209567198175</v>
      </c>
      <c r="K38" s="42">
        <v>435</v>
      </c>
      <c r="L38" s="42">
        <v>428</v>
      </c>
      <c r="M38" s="3189">
        <f>L38/K38*100</f>
        <v>98.390804597701148</v>
      </c>
      <c r="N38" s="2505">
        <v>443</v>
      </c>
      <c r="O38" s="2505">
        <v>441</v>
      </c>
      <c r="P38" s="3191">
        <f>O38/N38*100</f>
        <v>99.548532731376966</v>
      </c>
      <c r="Q38" s="2507" t="s">
        <v>272</v>
      </c>
    </row>
    <row r="39" spans="1:17" s="3" customFormat="1" ht="18.75" customHeight="1">
      <c r="A39" s="36"/>
      <c r="B39" s="275"/>
      <c r="C39" s="845" t="s">
        <v>504</v>
      </c>
      <c r="D39" s="26"/>
      <c r="E39" s="49">
        <v>397</v>
      </c>
      <c r="F39" s="49">
        <v>300</v>
      </c>
      <c r="G39" s="3186">
        <f>F39/E39*100</f>
        <v>75.566750629722918</v>
      </c>
      <c r="H39" s="49">
        <v>382</v>
      </c>
      <c r="I39" s="49">
        <v>359</v>
      </c>
      <c r="J39" s="3188">
        <f>I39/H39*100</f>
        <v>93.979057591623032</v>
      </c>
      <c r="K39" s="49">
        <v>404</v>
      </c>
      <c r="L39" s="49">
        <v>375</v>
      </c>
      <c r="M39" s="3190">
        <f>L39/K39*100</f>
        <v>92.821782178217831</v>
      </c>
      <c r="N39" s="2506">
        <v>456</v>
      </c>
      <c r="O39" s="2506">
        <v>435</v>
      </c>
      <c r="P39" s="3192">
        <f>O39/N39*100</f>
        <v>95.39473684210526</v>
      </c>
      <c r="Q39" s="2508"/>
    </row>
    <row r="40" spans="1:17" s="3" customFormat="1" ht="21.2" customHeight="1">
      <c r="A40" s="40"/>
      <c r="B40" s="963">
        <v>1.2</v>
      </c>
      <c r="C40" s="76" t="s">
        <v>50</v>
      </c>
      <c r="D40" s="271" t="s">
        <v>104</v>
      </c>
      <c r="E40" s="3193">
        <f>E43+E44+E45+E46+E48+E49+E50+E51+E52</f>
        <v>1808</v>
      </c>
      <c r="F40" s="3193">
        <f>F43+F44+F45+F46+F48+F49+F50+F51+F52</f>
        <v>535</v>
      </c>
      <c r="G40" s="505">
        <f>F40/E40*100</f>
        <v>29.590707964601769</v>
      </c>
      <c r="H40" s="3194">
        <f>H43+H44+H45+H46+H47+H48+H49+H50+H51+H52</f>
        <v>2144</v>
      </c>
      <c r="I40" s="3194">
        <f>I43+I44+I45+I46+I47+I48+I49+I50+I51+I52</f>
        <v>780</v>
      </c>
      <c r="J40" s="506">
        <f>I40/H40*100</f>
        <v>36.380597014925378</v>
      </c>
      <c r="K40" s="3195">
        <f>K43+K44+K45+K46+K48+K50+K51+K52</f>
        <v>1658</v>
      </c>
      <c r="L40" s="3195">
        <f>L43+L44+L45+L46+L48+L50+L51+L52</f>
        <v>1199</v>
      </c>
      <c r="M40" s="927">
        <f>L40/K40*100</f>
        <v>72.316043425814229</v>
      </c>
      <c r="N40" s="3042">
        <f>N43+N44+N45+N46+N47+N48+N50+N51+N52</f>
        <v>723</v>
      </c>
      <c r="O40" s="3042">
        <f>O43+O44+O45+O46+O47+O48+O50+O51+O52</f>
        <v>623</v>
      </c>
      <c r="P40" s="3044">
        <f>O40/N40*100</f>
        <v>86.168741355463354</v>
      </c>
      <c r="Q40" s="2914" t="s">
        <v>272</v>
      </c>
    </row>
    <row r="41" spans="1:17" s="3" customFormat="1" ht="20.25" customHeight="1">
      <c r="A41" s="36"/>
      <c r="B41" s="274" t="s">
        <v>2</v>
      </c>
      <c r="C41" s="30" t="s">
        <v>51</v>
      </c>
      <c r="D41" s="272"/>
      <c r="E41" s="98"/>
      <c r="F41" s="98"/>
      <c r="G41" s="98"/>
      <c r="H41" s="99"/>
      <c r="I41" s="99"/>
      <c r="J41" s="99"/>
      <c r="K41" s="104"/>
      <c r="L41" s="104"/>
      <c r="M41" s="104"/>
      <c r="N41" s="1031"/>
      <c r="O41" s="1031"/>
      <c r="P41" s="1578"/>
      <c r="Q41" s="2183"/>
    </row>
    <row r="42" spans="1:17" s="3" customFormat="1" ht="19.149999999999999" customHeight="1">
      <c r="A42" s="36"/>
      <c r="B42" s="276"/>
      <c r="C42" s="30" t="s">
        <v>505</v>
      </c>
      <c r="D42" s="272"/>
      <c r="E42" s="89"/>
      <c r="F42" s="89"/>
      <c r="G42" s="89"/>
      <c r="H42" s="93"/>
      <c r="I42" s="93"/>
      <c r="J42" s="93"/>
      <c r="K42" s="95"/>
      <c r="L42" s="95"/>
      <c r="M42" s="95"/>
      <c r="N42" s="1031"/>
      <c r="O42" s="1031"/>
      <c r="P42" s="1578"/>
      <c r="Q42" s="2183"/>
    </row>
    <row r="43" spans="1:17" s="3" customFormat="1" ht="19.7" customHeight="1">
      <c r="A43" s="36"/>
      <c r="B43" s="21"/>
      <c r="C43" s="56" t="s">
        <v>13</v>
      </c>
      <c r="D43" s="272"/>
      <c r="E43" s="895">
        <v>89</v>
      </c>
      <c r="F43" s="895">
        <v>89</v>
      </c>
      <c r="G43" s="896">
        <f>F43/E43*100</f>
        <v>100</v>
      </c>
      <c r="H43" s="895">
        <v>144</v>
      </c>
      <c r="I43" s="895">
        <v>140</v>
      </c>
      <c r="J43" s="971">
        <f t="shared" ref="J43:J50" si="0">I43/H43*100</f>
        <v>97.222222222222214</v>
      </c>
      <c r="K43" s="895">
        <v>142</v>
      </c>
      <c r="L43" s="895">
        <v>142</v>
      </c>
      <c r="M43" s="897">
        <f t="shared" ref="M43:M52" si="1">L43/K43*100</f>
        <v>100</v>
      </c>
      <c r="N43" s="2505">
        <v>141</v>
      </c>
      <c r="O43" s="2505">
        <v>135</v>
      </c>
      <c r="P43" s="3166">
        <f t="shared" ref="P43:P47" si="2">O43/N43*100</f>
        <v>95.744680851063833</v>
      </c>
      <c r="Q43" s="2512"/>
    </row>
    <row r="44" spans="1:17" s="3" customFormat="1" ht="19.7" customHeight="1">
      <c r="A44" s="36"/>
      <c r="B44" s="21"/>
      <c r="C44" s="56" t="s">
        <v>14</v>
      </c>
      <c r="D44" s="272"/>
      <c r="E44" s="698">
        <v>122</v>
      </c>
      <c r="F44" s="698">
        <v>55</v>
      </c>
      <c r="G44" s="967">
        <f>F44/E44*100</f>
        <v>45.081967213114751</v>
      </c>
      <c r="H44" s="698">
        <v>124</v>
      </c>
      <c r="I44" s="698">
        <v>63</v>
      </c>
      <c r="J44" s="972">
        <f t="shared" si="0"/>
        <v>50.806451612903224</v>
      </c>
      <c r="K44" s="698">
        <v>127</v>
      </c>
      <c r="L44" s="698">
        <v>54</v>
      </c>
      <c r="M44" s="975">
        <f t="shared" si="1"/>
        <v>42.519685039370081</v>
      </c>
      <c r="N44" s="1048"/>
      <c r="O44" s="1046"/>
      <c r="P44" s="1580" t="e">
        <f t="shared" si="2"/>
        <v>#DIV/0!</v>
      </c>
      <c r="Q44" s="2512" t="s">
        <v>1518</v>
      </c>
    </row>
    <row r="45" spans="1:17" s="3" customFormat="1" ht="19.7" customHeight="1">
      <c r="A45" s="36"/>
      <c r="B45" s="21"/>
      <c r="C45" s="56" t="s">
        <v>15</v>
      </c>
      <c r="D45" s="272"/>
      <c r="E45" s="699">
        <v>52</v>
      </c>
      <c r="F45" s="699">
        <v>52</v>
      </c>
      <c r="G45" s="981">
        <f>F45/E45*100</f>
        <v>100</v>
      </c>
      <c r="H45" s="699">
        <v>68</v>
      </c>
      <c r="I45" s="699">
        <v>67</v>
      </c>
      <c r="J45" s="973">
        <f t="shared" si="0"/>
        <v>98.529411764705884</v>
      </c>
      <c r="K45" s="167">
        <v>63</v>
      </c>
      <c r="L45" s="167">
        <v>59</v>
      </c>
      <c r="M45" s="976">
        <f t="shared" si="1"/>
        <v>93.650793650793645</v>
      </c>
      <c r="N45" s="1046">
        <v>60</v>
      </c>
      <c r="O45" s="1046">
        <v>60</v>
      </c>
      <c r="P45" s="1680">
        <f t="shared" si="2"/>
        <v>100</v>
      </c>
      <c r="Q45" s="2512"/>
    </row>
    <row r="46" spans="1:17" s="3" customFormat="1" ht="19.7" customHeight="1">
      <c r="A46" s="36"/>
      <c r="B46" s="21"/>
      <c r="C46" s="56" t="s">
        <v>16</v>
      </c>
      <c r="D46" s="272"/>
      <c r="E46" s="44">
        <v>30</v>
      </c>
      <c r="F46" s="44">
        <v>23</v>
      </c>
      <c r="G46" s="968">
        <f>F46/E46*100</f>
        <v>76.666666666666671</v>
      </c>
      <c r="H46" s="44">
        <v>30</v>
      </c>
      <c r="I46" s="44">
        <v>28</v>
      </c>
      <c r="J46" s="965">
        <f t="shared" si="0"/>
        <v>93.333333333333329</v>
      </c>
      <c r="K46" s="44">
        <v>30</v>
      </c>
      <c r="L46" s="44">
        <v>28</v>
      </c>
      <c r="M46" s="966">
        <f t="shared" si="1"/>
        <v>93.333333333333329</v>
      </c>
      <c r="N46" s="1046">
        <v>30</v>
      </c>
      <c r="O46" s="1046">
        <v>26</v>
      </c>
      <c r="P46" s="1580">
        <f t="shared" si="2"/>
        <v>86.666666666666671</v>
      </c>
      <c r="Q46" s="2512"/>
    </row>
    <row r="47" spans="1:17" s="3" customFormat="1" ht="19.7" customHeight="1">
      <c r="A47" s="36"/>
      <c r="B47" s="21"/>
      <c r="C47" s="56" t="s">
        <v>17</v>
      </c>
      <c r="D47" s="272"/>
      <c r="E47" s="600"/>
      <c r="F47" s="702" t="s">
        <v>310</v>
      </c>
      <c r="G47" s="602"/>
      <c r="H47" s="42">
        <v>25</v>
      </c>
      <c r="I47" s="42">
        <v>25</v>
      </c>
      <c r="J47" s="92">
        <f t="shared" si="0"/>
        <v>100</v>
      </c>
      <c r="K47" s="604"/>
      <c r="L47" s="701" t="s">
        <v>310</v>
      </c>
      <c r="M47" s="980"/>
      <c r="N47" s="1046"/>
      <c r="O47" s="1046"/>
      <c r="P47" s="1580" t="e">
        <f t="shared" si="2"/>
        <v>#DIV/0!</v>
      </c>
      <c r="Q47" s="2512" t="s">
        <v>1518</v>
      </c>
    </row>
    <row r="48" spans="1:17" s="3" customFormat="1" ht="19.7" customHeight="1">
      <c r="A48" s="36"/>
      <c r="B48" s="21"/>
      <c r="C48" s="56" t="s">
        <v>18</v>
      </c>
      <c r="D48" s="272"/>
      <c r="E48" s="42">
        <v>42</v>
      </c>
      <c r="F48" s="42">
        <v>28</v>
      </c>
      <c r="G48" s="969">
        <f>F48/E48*100</f>
        <v>66.666666666666657</v>
      </c>
      <c r="H48" s="42">
        <v>47</v>
      </c>
      <c r="I48" s="42">
        <v>45</v>
      </c>
      <c r="J48" s="974">
        <f t="shared" si="0"/>
        <v>95.744680851063833</v>
      </c>
      <c r="K48" s="42">
        <v>42</v>
      </c>
      <c r="L48" s="42">
        <v>41</v>
      </c>
      <c r="M48" s="977">
        <f t="shared" si="1"/>
        <v>97.61904761904762</v>
      </c>
      <c r="N48" s="1046">
        <v>35</v>
      </c>
      <c r="O48" s="1046">
        <v>33</v>
      </c>
      <c r="P48" s="1580">
        <f t="shared" ref="P48" si="3">O48/N48*100</f>
        <v>94.285714285714278</v>
      </c>
      <c r="Q48" s="2512" t="s">
        <v>1518</v>
      </c>
    </row>
    <row r="49" spans="1:17" s="3" customFormat="1" ht="19.7" customHeight="1">
      <c r="A49" s="36"/>
      <c r="B49" s="196"/>
      <c r="C49" s="198" t="s">
        <v>19</v>
      </c>
      <c r="D49" s="272"/>
      <c r="E49" s="167">
        <v>24</v>
      </c>
      <c r="F49" s="167">
        <v>13</v>
      </c>
      <c r="G49" s="970">
        <f>F49/E49*100</f>
        <v>54.166666666666664</v>
      </c>
      <c r="H49" s="167">
        <v>23</v>
      </c>
      <c r="I49" s="167">
        <v>23</v>
      </c>
      <c r="J49" s="168">
        <f t="shared" si="0"/>
        <v>100</v>
      </c>
      <c r="K49" s="604"/>
      <c r="L49" s="701" t="s">
        <v>310</v>
      </c>
      <c r="M49" s="980"/>
      <c r="N49" s="1299"/>
      <c r="O49" s="1767" t="s">
        <v>310</v>
      </c>
      <c r="P49" s="1768"/>
      <c r="Q49" s="2512"/>
    </row>
    <row r="50" spans="1:17" s="3" customFormat="1" ht="19.7" customHeight="1">
      <c r="A50" s="36"/>
      <c r="B50" s="196"/>
      <c r="C50" s="57" t="s">
        <v>20</v>
      </c>
      <c r="D50" s="272"/>
      <c r="E50" s="44">
        <v>480</v>
      </c>
      <c r="F50" s="44">
        <v>25</v>
      </c>
      <c r="G50" s="968">
        <f>F50/E50*100</f>
        <v>5.2083333333333339</v>
      </c>
      <c r="H50" s="44">
        <v>518</v>
      </c>
      <c r="I50" s="44">
        <v>69</v>
      </c>
      <c r="J50" s="965">
        <f t="shared" si="0"/>
        <v>13.320463320463322</v>
      </c>
      <c r="K50" s="44">
        <v>378</v>
      </c>
      <c r="L50" s="44">
        <v>363</v>
      </c>
      <c r="M50" s="966">
        <f t="shared" si="1"/>
        <v>96.031746031746039</v>
      </c>
      <c r="N50" s="1046">
        <v>393</v>
      </c>
      <c r="O50" s="1046">
        <v>305</v>
      </c>
      <c r="P50" s="1580">
        <f t="shared" ref="P50:P52" si="4">O50/N50*100</f>
        <v>77.608142493638681</v>
      </c>
      <c r="Q50" s="2512"/>
    </row>
    <row r="51" spans="1:17" s="3" customFormat="1" ht="19.7" customHeight="1">
      <c r="A51" s="36"/>
      <c r="B51" s="21"/>
      <c r="C51" s="56" t="s">
        <v>21</v>
      </c>
      <c r="D51" s="272"/>
      <c r="E51" s="42">
        <v>855</v>
      </c>
      <c r="F51" s="42">
        <v>136</v>
      </c>
      <c r="G51" s="969">
        <v>15.906432748538013</v>
      </c>
      <c r="H51" s="982">
        <v>1039</v>
      </c>
      <c r="I51" s="42">
        <v>194</v>
      </c>
      <c r="J51" s="974">
        <v>18.67179980750722</v>
      </c>
      <c r="K51" s="42">
        <v>821</v>
      </c>
      <c r="L51" s="42">
        <v>457</v>
      </c>
      <c r="M51" s="977">
        <f t="shared" si="1"/>
        <v>55.66382460414129</v>
      </c>
      <c r="N51" s="1046"/>
      <c r="O51" s="1046"/>
      <c r="P51" s="1580" t="e">
        <f t="shared" si="4"/>
        <v>#DIV/0!</v>
      </c>
      <c r="Q51" s="2512" t="s">
        <v>1518</v>
      </c>
    </row>
    <row r="52" spans="1:17" s="3" customFormat="1" ht="19.7" customHeight="1">
      <c r="A52" s="155"/>
      <c r="B52" s="162"/>
      <c r="C52" s="197" t="s">
        <v>22</v>
      </c>
      <c r="D52" s="273"/>
      <c r="E52" s="163">
        <v>114</v>
      </c>
      <c r="F52" s="163">
        <v>114</v>
      </c>
      <c r="G52" s="164">
        <f>F52/E52*100</f>
        <v>100</v>
      </c>
      <c r="H52" s="163">
        <v>126</v>
      </c>
      <c r="I52" s="163">
        <v>126</v>
      </c>
      <c r="J52" s="165">
        <f>I52/H52*100</f>
        <v>100</v>
      </c>
      <c r="K52" s="163">
        <v>55</v>
      </c>
      <c r="L52" s="163">
        <v>55</v>
      </c>
      <c r="M52" s="166">
        <f t="shared" si="1"/>
        <v>100</v>
      </c>
      <c r="N52" s="1047">
        <v>64</v>
      </c>
      <c r="O52" s="1047">
        <v>64</v>
      </c>
      <c r="P52" s="1681">
        <f t="shared" si="4"/>
        <v>100</v>
      </c>
      <c r="Q52" s="1798"/>
    </row>
    <row r="53" spans="1:17" s="3" customFormat="1" ht="21.2" customHeight="1">
      <c r="A53" s="37"/>
      <c r="B53" s="161"/>
      <c r="C53" s="58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5"/>
      <c r="O53" s="45"/>
      <c r="P53" s="45"/>
      <c r="Q53" s="195"/>
    </row>
    <row r="54" spans="1:17" s="3" customFormat="1" ht="20.25" customHeight="1">
      <c r="A54" s="37"/>
      <c r="B54" s="161"/>
      <c r="C54" s="58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5"/>
      <c r="O54" s="45"/>
      <c r="P54" s="45"/>
      <c r="Q54" s="195"/>
    </row>
    <row r="55" spans="1:17" s="3" customFormat="1" ht="20.25" customHeight="1">
      <c r="A55" s="37"/>
      <c r="B55" s="161"/>
      <c r="C55" s="58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5"/>
      <c r="O55" s="45"/>
      <c r="P55" s="45"/>
      <c r="Q55" s="195"/>
    </row>
    <row r="56" spans="1:17" s="3" customFormat="1" ht="20.25" customHeight="1">
      <c r="A56" s="37"/>
      <c r="B56" s="161"/>
      <c r="C56" s="58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5"/>
      <c r="O56" s="45"/>
      <c r="P56" s="45"/>
      <c r="Q56" s="195"/>
    </row>
    <row r="57" spans="1:17" s="3" customFormat="1" ht="20.25" customHeight="1">
      <c r="A57" s="37"/>
      <c r="B57" s="161"/>
      <c r="C57" s="58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5"/>
      <c r="O57" s="45"/>
      <c r="P57" s="45"/>
      <c r="Q57" s="195"/>
    </row>
    <row r="58" spans="1:17" s="3" customFormat="1" ht="19.149999999999999" customHeight="1">
      <c r="A58" s="37"/>
      <c r="B58" s="3529" t="s">
        <v>1799</v>
      </c>
      <c r="C58" s="797"/>
      <c r="D58" s="846"/>
      <c r="E58" s="797"/>
      <c r="F58" s="797"/>
      <c r="G58" s="797"/>
      <c r="H58" s="797"/>
      <c r="I58" s="797"/>
      <c r="J58" s="797"/>
      <c r="K58" s="797"/>
      <c r="L58" s="797"/>
      <c r="M58" s="797"/>
      <c r="N58" s="45"/>
      <c r="O58" s="45"/>
      <c r="P58" s="45"/>
      <c r="Q58" s="1919" t="s">
        <v>157</v>
      </c>
    </row>
    <row r="59" spans="1:17" s="3" customFormat="1" ht="20.100000000000001" customHeight="1">
      <c r="A59" s="114"/>
      <c r="B59" s="153" t="s">
        <v>69</v>
      </c>
      <c r="C59" s="3565" t="s">
        <v>0</v>
      </c>
      <c r="D59" s="24" t="s">
        <v>10</v>
      </c>
      <c r="E59" s="53"/>
      <c r="F59" s="54"/>
      <c r="G59" s="54"/>
      <c r="H59" s="54"/>
      <c r="I59" s="97" t="s">
        <v>47</v>
      </c>
      <c r="J59" s="54"/>
      <c r="K59" s="54"/>
      <c r="L59" s="54"/>
      <c r="M59" s="1489"/>
      <c r="N59" s="1492"/>
      <c r="O59" s="1049"/>
      <c r="P59" s="1050"/>
      <c r="Q59" s="28" t="s">
        <v>45</v>
      </c>
    </row>
    <row r="60" spans="1:17" s="3" customFormat="1" ht="19.149999999999999" customHeight="1">
      <c r="A60" s="115"/>
      <c r="B60" s="116"/>
      <c r="C60" s="3565"/>
      <c r="D60" s="25" t="s">
        <v>43</v>
      </c>
      <c r="E60" s="86"/>
      <c r="F60" s="87" t="s">
        <v>9</v>
      </c>
      <c r="G60" s="88"/>
      <c r="H60" s="83"/>
      <c r="I60" s="84" t="s">
        <v>8</v>
      </c>
      <c r="J60" s="85"/>
      <c r="K60" s="100"/>
      <c r="L60" s="101" t="s">
        <v>7</v>
      </c>
      <c r="M60" s="102"/>
      <c r="N60" s="1035"/>
      <c r="O60" s="1036" t="s">
        <v>706</v>
      </c>
      <c r="P60" s="1037"/>
      <c r="Q60" s="29" t="s">
        <v>46</v>
      </c>
    </row>
    <row r="61" spans="1:17" s="3" customFormat="1" ht="20.100000000000001" customHeight="1">
      <c r="A61" s="115"/>
      <c r="B61" s="116"/>
      <c r="C61" s="3565"/>
      <c r="D61" s="25" t="s">
        <v>44</v>
      </c>
      <c r="E61" s="23" t="s">
        <v>42</v>
      </c>
      <c r="F61" s="23" t="s">
        <v>40</v>
      </c>
      <c r="G61" s="23" t="s">
        <v>41</v>
      </c>
      <c r="H61" s="23" t="s">
        <v>42</v>
      </c>
      <c r="I61" s="23" t="s">
        <v>40</v>
      </c>
      <c r="J61" s="23" t="s">
        <v>41</v>
      </c>
      <c r="K61" s="23" t="s">
        <v>42</v>
      </c>
      <c r="L61" s="23" t="s">
        <v>40</v>
      </c>
      <c r="M61" s="23" t="s">
        <v>41</v>
      </c>
      <c r="N61" s="23" t="s">
        <v>42</v>
      </c>
      <c r="O61" s="23" t="s">
        <v>40</v>
      </c>
      <c r="P61" s="23" t="s">
        <v>41</v>
      </c>
      <c r="Q61" s="1896" t="s">
        <v>52</v>
      </c>
    </row>
    <row r="62" spans="1:17" s="3" customFormat="1" ht="20.100000000000001" customHeight="1">
      <c r="A62" s="151"/>
      <c r="B62" s="152"/>
      <c r="C62" s="3565"/>
      <c r="D62" s="26" t="s">
        <v>706</v>
      </c>
      <c r="E62" s="26"/>
      <c r="F62" s="26"/>
      <c r="G62" s="26"/>
      <c r="H62" s="26"/>
      <c r="I62" s="26"/>
      <c r="J62" s="26"/>
      <c r="K62" s="26"/>
      <c r="L62" s="26"/>
      <c r="M62" s="26"/>
      <c r="N62" s="1033"/>
      <c r="O62" s="1033"/>
      <c r="P62" s="1033"/>
      <c r="Q62" s="1897"/>
    </row>
    <row r="63" spans="1:17" s="3" customFormat="1" ht="19.7" customHeight="1">
      <c r="A63" s="40"/>
      <c r="B63" s="154">
        <v>1.3</v>
      </c>
      <c r="C63" s="126" t="s">
        <v>803</v>
      </c>
      <c r="D63" s="1095" t="s">
        <v>23</v>
      </c>
      <c r="E63" s="134">
        <v>400</v>
      </c>
      <c r="F63" s="135">
        <v>376</v>
      </c>
      <c r="G63" s="3196">
        <f>F63/E63*100</f>
        <v>94</v>
      </c>
      <c r="H63" s="135">
        <v>480</v>
      </c>
      <c r="I63" s="135">
        <v>420</v>
      </c>
      <c r="J63" s="3197">
        <f>I63/H63*100</f>
        <v>87.5</v>
      </c>
      <c r="K63" s="135">
        <v>200</v>
      </c>
      <c r="L63" s="135">
        <v>180</v>
      </c>
      <c r="M63" s="3198">
        <f>L63/K63*100</f>
        <v>90</v>
      </c>
      <c r="N63" s="2512">
        <v>200</v>
      </c>
      <c r="O63" s="2512">
        <v>183</v>
      </c>
      <c r="P63" s="3044">
        <f>O63/N63*100</f>
        <v>91.5</v>
      </c>
      <c r="Q63" s="2175" t="s">
        <v>272</v>
      </c>
    </row>
    <row r="64" spans="1:17" s="3" customFormat="1" ht="19.7" customHeight="1">
      <c r="A64" s="155"/>
      <c r="B64" s="156"/>
      <c r="C64" s="128" t="s">
        <v>804</v>
      </c>
      <c r="D64" s="127"/>
      <c r="E64" s="169"/>
      <c r="F64" s="170"/>
      <c r="G64" s="170"/>
      <c r="H64" s="171"/>
      <c r="I64" s="171"/>
      <c r="J64" s="171"/>
      <c r="K64" s="172"/>
      <c r="L64" s="172"/>
      <c r="M64" s="889"/>
      <c r="N64" s="1051"/>
      <c r="O64" s="1051"/>
      <c r="P64" s="1579"/>
      <c r="Q64" s="2526"/>
    </row>
    <row r="65" spans="1:17" s="3" customFormat="1" ht="19.7" customHeight="1">
      <c r="A65" s="36"/>
      <c r="B65" s="157">
        <v>1.4</v>
      </c>
      <c r="C65" s="126" t="s">
        <v>64</v>
      </c>
      <c r="D65" s="125" t="s">
        <v>11</v>
      </c>
      <c r="E65" s="1109"/>
      <c r="F65" s="2210"/>
      <c r="G65" s="2211"/>
      <c r="H65" s="2215"/>
      <c r="I65" s="2216"/>
      <c r="J65" s="2217"/>
      <c r="K65" s="703">
        <v>17</v>
      </c>
      <c r="L65" s="703">
        <v>15</v>
      </c>
      <c r="M65" s="3199">
        <f>L65/K65*100</f>
        <v>88.235294117647058</v>
      </c>
      <c r="N65" s="2512">
        <v>40</v>
      </c>
      <c r="O65" s="2512">
        <v>32</v>
      </c>
      <c r="P65" s="3200">
        <f>O65/N65*100</f>
        <v>80</v>
      </c>
      <c r="Q65" s="3045" t="s">
        <v>273</v>
      </c>
    </row>
    <row r="66" spans="1:17" s="3" customFormat="1" ht="19.7" customHeight="1">
      <c r="A66" s="36"/>
      <c r="B66" s="157"/>
      <c r="C66" s="137" t="s">
        <v>65</v>
      </c>
      <c r="D66" s="136"/>
      <c r="E66" s="2212"/>
      <c r="F66" s="2213"/>
      <c r="G66" s="2214"/>
      <c r="H66" s="2218"/>
      <c r="I66" s="2219"/>
      <c r="J66" s="2220"/>
      <c r="K66" s="173"/>
      <c r="L66" s="173"/>
      <c r="M66" s="826"/>
      <c r="N66" s="1044"/>
      <c r="O66" s="1044"/>
      <c r="P66" s="1578"/>
      <c r="Q66" s="838"/>
    </row>
    <row r="67" spans="1:17" s="3" customFormat="1" ht="20.45" customHeight="1">
      <c r="A67" s="40"/>
      <c r="B67" s="964">
        <v>1.5</v>
      </c>
      <c r="C67" s="810" t="s">
        <v>59</v>
      </c>
      <c r="D67" s="52" t="s">
        <v>12</v>
      </c>
      <c r="E67" s="811"/>
      <c r="F67" s="812"/>
      <c r="G67" s="813"/>
      <c r="H67" s="814"/>
      <c r="I67" s="815"/>
      <c r="J67" s="816"/>
      <c r="K67" s="28">
        <v>103</v>
      </c>
      <c r="L67" s="28">
        <v>100</v>
      </c>
      <c r="M67" s="927">
        <f>L67/K67*100</f>
        <v>97.087378640776706</v>
      </c>
      <c r="N67" s="1030">
        <v>76</v>
      </c>
      <c r="O67" s="1030">
        <v>74</v>
      </c>
      <c r="P67" s="3201">
        <f>O67/N67*100</f>
        <v>97.368421052631575</v>
      </c>
      <c r="Q67" s="1921" t="s">
        <v>272</v>
      </c>
    </row>
    <row r="68" spans="1:17" s="3" customFormat="1" ht="20.45" customHeight="1">
      <c r="A68" s="155"/>
      <c r="B68" s="277" t="s">
        <v>3</v>
      </c>
      <c r="C68" s="817" t="s">
        <v>60</v>
      </c>
      <c r="D68" s="51"/>
      <c r="E68" s="818"/>
      <c r="F68" s="819"/>
      <c r="G68" s="820"/>
      <c r="H68" s="821"/>
      <c r="I68" s="822"/>
      <c r="J68" s="823"/>
      <c r="K68" s="824"/>
      <c r="L68" s="825"/>
      <c r="M68" s="824"/>
      <c r="N68" s="1634"/>
      <c r="O68" s="1633" t="s">
        <v>1731</v>
      </c>
      <c r="P68" s="1052"/>
      <c r="Q68" s="1929"/>
    </row>
    <row r="69" spans="1:17" s="3" customFormat="1" ht="21.2" customHeight="1">
      <c r="A69" s="1836"/>
      <c r="B69" s="1837">
        <v>1.6</v>
      </c>
      <c r="C69" s="1835" t="s">
        <v>29</v>
      </c>
      <c r="D69" s="28" t="s">
        <v>30</v>
      </c>
      <c r="E69" s="1493"/>
      <c r="F69" s="3202">
        <v>10</v>
      </c>
      <c r="G69" s="1494" t="s">
        <v>53</v>
      </c>
      <c r="H69" s="1495"/>
      <c r="I69" s="3202">
        <v>9</v>
      </c>
      <c r="J69" s="1496" t="s">
        <v>53</v>
      </c>
      <c r="K69" s="1497"/>
      <c r="L69" s="3202">
        <v>16</v>
      </c>
      <c r="M69" s="1498" t="s">
        <v>53</v>
      </c>
      <c r="N69" s="1843"/>
      <c r="O69" s="2166">
        <v>7</v>
      </c>
      <c r="P69" s="1844" t="s">
        <v>53</v>
      </c>
      <c r="Q69" s="1921" t="s">
        <v>273</v>
      </c>
    </row>
    <row r="70" spans="1:17" s="3" customFormat="1" ht="19.5" customHeight="1">
      <c r="A70" s="547"/>
      <c r="B70" s="280" t="s">
        <v>4</v>
      </c>
      <c r="C70" s="2201" t="s">
        <v>1005</v>
      </c>
      <c r="D70" s="895"/>
      <c r="E70" s="2202"/>
      <c r="F70" s="2202"/>
      <c r="G70" s="2202"/>
      <c r="H70" s="2203"/>
      <c r="I70" s="2204"/>
      <c r="J70" s="2205"/>
      <c r="K70" s="2206"/>
      <c r="L70" s="2206"/>
      <c r="M70" s="2206"/>
      <c r="N70" s="2207"/>
      <c r="O70" s="2208"/>
      <c r="P70" s="2209"/>
      <c r="Q70" s="1923"/>
    </row>
    <row r="71" spans="1:17" s="3" customFormat="1" ht="19.5" customHeight="1">
      <c r="A71" s="547"/>
      <c r="B71" s="280"/>
      <c r="C71" s="2950" t="s">
        <v>1769</v>
      </c>
      <c r="D71" s="148"/>
      <c r="E71" s="18"/>
      <c r="F71" s="18"/>
      <c r="G71" s="18"/>
      <c r="H71" s="18"/>
      <c r="I71" s="18"/>
      <c r="J71" s="18"/>
      <c r="K71" s="18"/>
      <c r="L71" s="18"/>
      <c r="M71" s="18"/>
      <c r="N71" s="43"/>
      <c r="O71" s="43"/>
      <c r="P71" s="2221"/>
      <c r="Q71" s="2222"/>
    </row>
    <row r="72" spans="1:17" s="34" customFormat="1" ht="19.5" customHeight="1">
      <c r="A72" s="1369"/>
      <c r="B72" s="1838"/>
      <c r="C72" s="46" t="s">
        <v>1737</v>
      </c>
      <c r="P72" s="543"/>
      <c r="Q72" s="956"/>
    </row>
    <row r="73" spans="1:17" s="34" customFormat="1" ht="19.5" customHeight="1">
      <c r="A73" s="1369"/>
      <c r="B73" s="1838"/>
      <c r="C73" s="46" t="s">
        <v>955</v>
      </c>
      <c r="P73" s="543"/>
      <c r="Q73" s="956"/>
    </row>
    <row r="74" spans="1:17" s="34" customFormat="1" ht="19.5" customHeight="1">
      <c r="A74" s="1369"/>
      <c r="B74" s="1838"/>
      <c r="C74" s="46" t="s">
        <v>1732</v>
      </c>
      <c r="P74" s="543"/>
      <c r="Q74" s="956"/>
    </row>
    <row r="75" spans="1:17" s="34" customFormat="1" ht="19.5" customHeight="1">
      <c r="A75" s="1369"/>
      <c r="B75" s="1838"/>
      <c r="C75" s="46" t="s">
        <v>955</v>
      </c>
      <c r="P75" s="543"/>
      <c r="Q75" s="956"/>
    </row>
    <row r="76" spans="1:17" s="34" customFormat="1" ht="19.5" customHeight="1">
      <c r="A76" s="1369"/>
      <c r="B76" s="1838"/>
      <c r="C76" s="46" t="s">
        <v>1736</v>
      </c>
      <c r="P76" s="543"/>
      <c r="Q76" s="956"/>
    </row>
    <row r="77" spans="1:17" s="34" customFormat="1" ht="19.5" customHeight="1">
      <c r="A77" s="1369"/>
      <c r="B77" s="1838"/>
      <c r="C77" s="46" t="s">
        <v>968</v>
      </c>
      <c r="P77" s="543"/>
      <c r="Q77" s="956"/>
    </row>
    <row r="78" spans="1:17" s="34" customFormat="1" ht="18.75" customHeight="1">
      <c r="A78" s="1369"/>
      <c r="B78" s="1838"/>
      <c r="C78" s="46" t="s">
        <v>1733</v>
      </c>
      <c r="P78" s="543"/>
      <c r="Q78" s="956"/>
    </row>
    <row r="79" spans="1:17" s="34" customFormat="1" ht="19.5" customHeight="1">
      <c r="A79" s="1369"/>
      <c r="B79" s="1838"/>
      <c r="C79" s="46" t="s">
        <v>969</v>
      </c>
      <c r="P79" s="543"/>
      <c r="Q79" s="956"/>
    </row>
    <row r="80" spans="1:17" s="34" customFormat="1" ht="18.75" customHeight="1">
      <c r="A80" s="1369"/>
      <c r="B80" s="1838"/>
      <c r="C80" s="46" t="s">
        <v>955</v>
      </c>
      <c r="P80" s="543"/>
      <c r="Q80" s="956"/>
    </row>
    <row r="81" spans="1:17" s="34" customFormat="1" ht="19.5" customHeight="1">
      <c r="A81" s="1369"/>
      <c r="B81" s="1838"/>
      <c r="C81" s="46" t="s">
        <v>1735</v>
      </c>
      <c r="P81" s="543"/>
      <c r="Q81" s="956"/>
    </row>
    <row r="82" spans="1:17" s="34" customFormat="1" ht="19.5" customHeight="1">
      <c r="A82" s="1839"/>
      <c r="B82" s="1840"/>
      <c r="C82" s="1842" t="s">
        <v>1734</v>
      </c>
      <c r="D82" s="1841"/>
      <c r="E82" s="1841"/>
      <c r="F82" s="1841"/>
      <c r="G82" s="1841"/>
      <c r="H82" s="1841"/>
      <c r="I82" s="1841"/>
      <c r="J82" s="1841"/>
      <c r="K82" s="1841"/>
      <c r="L82" s="1841"/>
      <c r="M82" s="1841"/>
      <c r="N82" s="1841"/>
      <c r="O82" s="1841"/>
      <c r="P82" s="1841"/>
      <c r="Q82" s="1889"/>
    </row>
    <row r="83" spans="1:17" s="3" customFormat="1" ht="19.5" customHeight="1">
      <c r="A83" s="37"/>
      <c r="B83" s="629"/>
      <c r="C83" s="634"/>
      <c r="D83" s="148"/>
      <c r="E83" s="18"/>
      <c r="F83" s="18"/>
      <c r="G83" s="18"/>
      <c r="H83" s="18"/>
      <c r="I83" s="18"/>
      <c r="J83" s="18"/>
      <c r="K83" s="18"/>
      <c r="L83" s="18"/>
      <c r="M83" s="18"/>
      <c r="N83" s="43"/>
      <c r="O83" s="43"/>
      <c r="P83" s="643"/>
      <c r="Q83" s="195"/>
    </row>
    <row r="84" spans="1:17" s="3" customFormat="1" ht="19.5" customHeight="1">
      <c r="A84" s="37"/>
      <c r="B84" s="629"/>
      <c r="C84" s="634"/>
      <c r="D84" s="148"/>
      <c r="E84" s="18"/>
      <c r="F84" s="18"/>
      <c r="G84" s="18"/>
      <c r="H84" s="18"/>
      <c r="I84" s="18"/>
      <c r="J84" s="18"/>
      <c r="K84" s="18"/>
      <c r="L84" s="18"/>
      <c r="M84" s="18"/>
      <c r="N84" s="43"/>
      <c r="O84" s="43"/>
      <c r="P84" s="643"/>
      <c r="Q84" s="195"/>
    </row>
    <row r="85" spans="1:17" s="3" customFormat="1" ht="19.5" customHeight="1">
      <c r="A85" s="37"/>
      <c r="B85" s="629"/>
      <c r="C85" s="634"/>
      <c r="D85" s="148"/>
      <c r="E85" s="18"/>
      <c r="F85" s="18"/>
      <c r="G85" s="18"/>
      <c r="H85" s="18"/>
      <c r="I85" s="18"/>
      <c r="J85" s="18"/>
      <c r="K85" s="18"/>
      <c r="L85" s="18"/>
      <c r="M85" s="18"/>
      <c r="N85" s="43"/>
      <c r="O85" s="43"/>
      <c r="P85" s="643"/>
      <c r="Q85" s="195"/>
    </row>
    <row r="86" spans="1:17" s="3" customFormat="1" ht="19.5" customHeight="1">
      <c r="A86" s="37"/>
      <c r="B86" s="629"/>
      <c r="C86" s="634"/>
      <c r="D86" s="148"/>
      <c r="E86" s="18"/>
      <c r="F86" s="18"/>
      <c r="G86" s="18"/>
      <c r="H86" s="18"/>
      <c r="I86" s="18"/>
      <c r="J86" s="18"/>
      <c r="K86" s="18"/>
      <c r="L86" s="18"/>
      <c r="M86" s="18"/>
      <c r="N86" s="43"/>
      <c r="O86" s="43"/>
      <c r="P86" s="643"/>
      <c r="Q86" s="195"/>
    </row>
    <row r="87" spans="1:17" s="3" customFormat="1" ht="19.149999999999999" customHeight="1">
      <c r="A87" s="37"/>
      <c r="B87" s="3529" t="s">
        <v>1799</v>
      </c>
      <c r="C87" s="797"/>
      <c r="D87" s="846"/>
      <c r="E87" s="797"/>
      <c r="F87" s="797"/>
      <c r="G87" s="797"/>
      <c r="H87" s="797"/>
      <c r="I87" s="797"/>
      <c r="J87" s="797"/>
      <c r="K87" s="797"/>
      <c r="L87" s="797"/>
      <c r="M87" s="797"/>
      <c r="N87" s="45"/>
      <c r="O87" s="45"/>
      <c r="P87" s="45"/>
      <c r="Q87" s="1919" t="s">
        <v>203</v>
      </c>
    </row>
    <row r="88" spans="1:17" s="3" customFormat="1" ht="20.100000000000001" customHeight="1">
      <c r="A88" s="114"/>
      <c r="B88" s="153" t="s">
        <v>69</v>
      </c>
      <c r="C88" s="3565" t="s">
        <v>0</v>
      </c>
      <c r="D88" s="1753" t="s">
        <v>10</v>
      </c>
      <c r="E88" s="53"/>
      <c r="F88" s="54"/>
      <c r="G88" s="54"/>
      <c r="H88" s="54"/>
      <c r="I88" s="97" t="s">
        <v>47</v>
      </c>
      <c r="J88" s="54"/>
      <c r="K88" s="54"/>
      <c r="L88" s="54"/>
      <c r="M88" s="1489"/>
      <c r="N88" s="1492"/>
      <c r="O88" s="1049"/>
      <c r="P88" s="1050"/>
      <c r="Q88" s="28" t="s">
        <v>45</v>
      </c>
    </row>
    <row r="89" spans="1:17" s="3" customFormat="1" ht="19.149999999999999" customHeight="1">
      <c r="A89" s="115"/>
      <c r="B89" s="116"/>
      <c r="C89" s="3565"/>
      <c r="D89" s="1754" t="s">
        <v>43</v>
      </c>
      <c r="E89" s="86"/>
      <c r="F89" s="87" t="s">
        <v>9</v>
      </c>
      <c r="G89" s="88"/>
      <c r="H89" s="83"/>
      <c r="I89" s="84" t="s">
        <v>8</v>
      </c>
      <c r="J89" s="85"/>
      <c r="K89" s="100"/>
      <c r="L89" s="101" t="s">
        <v>7</v>
      </c>
      <c r="M89" s="102"/>
      <c r="N89" s="1035"/>
      <c r="O89" s="1036" t="s">
        <v>706</v>
      </c>
      <c r="P89" s="1037"/>
      <c r="Q89" s="29" t="s">
        <v>46</v>
      </c>
    </row>
    <row r="90" spans="1:17" s="3" customFormat="1" ht="20.100000000000001" customHeight="1">
      <c r="A90" s="115"/>
      <c r="B90" s="116"/>
      <c r="C90" s="3565"/>
      <c r="D90" s="1754" t="s">
        <v>44</v>
      </c>
      <c r="E90" s="23" t="s">
        <v>42</v>
      </c>
      <c r="F90" s="23" t="s">
        <v>40</v>
      </c>
      <c r="G90" s="23" t="s">
        <v>41</v>
      </c>
      <c r="H90" s="23" t="s">
        <v>42</v>
      </c>
      <c r="I90" s="23" t="s">
        <v>40</v>
      </c>
      <c r="J90" s="23" t="s">
        <v>41</v>
      </c>
      <c r="K90" s="23" t="s">
        <v>42</v>
      </c>
      <c r="L90" s="23" t="s">
        <v>40</v>
      </c>
      <c r="M90" s="23" t="s">
        <v>41</v>
      </c>
      <c r="N90" s="23" t="s">
        <v>42</v>
      </c>
      <c r="O90" s="23" t="s">
        <v>40</v>
      </c>
      <c r="P90" s="23" t="s">
        <v>41</v>
      </c>
      <c r="Q90" s="1896" t="s">
        <v>52</v>
      </c>
    </row>
    <row r="91" spans="1:17" s="3" customFormat="1" ht="20.100000000000001" customHeight="1">
      <c r="A91" s="151"/>
      <c r="B91" s="152"/>
      <c r="C91" s="3565"/>
      <c r="D91" s="1758" t="s">
        <v>706</v>
      </c>
      <c r="E91" s="1758"/>
      <c r="F91" s="1758"/>
      <c r="G91" s="1758"/>
      <c r="H91" s="1758"/>
      <c r="I91" s="1758"/>
      <c r="J91" s="1758"/>
      <c r="K91" s="1758"/>
      <c r="L91" s="1758"/>
      <c r="M91" s="1758"/>
      <c r="N91" s="1758"/>
      <c r="O91" s="1758"/>
      <c r="P91" s="1758"/>
      <c r="Q91" s="1897"/>
    </row>
    <row r="92" spans="1:17" s="3" customFormat="1" ht="19.5" customHeight="1">
      <c r="A92" s="545"/>
      <c r="B92" s="546">
        <v>1.7</v>
      </c>
      <c r="C92" s="131" t="s">
        <v>66</v>
      </c>
      <c r="D92" s="130" t="s">
        <v>62</v>
      </c>
      <c r="E92" s="2238"/>
      <c r="F92" s="2243" t="s">
        <v>1151</v>
      </c>
      <c r="G92" s="2239"/>
      <c r="H92" s="1689">
        <v>9</v>
      </c>
      <c r="I92" s="1689">
        <v>9</v>
      </c>
      <c r="J92" s="499">
        <f>I92/H92*100</f>
        <v>100</v>
      </c>
      <c r="K92" s="1689">
        <v>9</v>
      </c>
      <c r="L92" s="1689">
        <v>9</v>
      </c>
      <c r="M92" s="500">
        <f>L92/K92*100</f>
        <v>100</v>
      </c>
      <c r="N92" s="3203">
        <v>7</v>
      </c>
      <c r="O92" s="3203">
        <v>7</v>
      </c>
      <c r="P92" s="3167">
        <f>O92/N92*100</f>
        <v>100</v>
      </c>
      <c r="Q92" s="2528" t="s">
        <v>272</v>
      </c>
    </row>
    <row r="93" spans="1:17" s="3" customFormat="1" ht="18.75" customHeight="1">
      <c r="A93" s="547"/>
      <c r="B93" s="158"/>
      <c r="C93" s="133" t="s">
        <v>67</v>
      </c>
      <c r="D93" s="132"/>
      <c r="E93" s="2240"/>
      <c r="F93" s="2241"/>
      <c r="G93" s="2242"/>
      <c r="H93" s="144"/>
      <c r="I93" s="144"/>
      <c r="J93" s="144"/>
      <c r="K93" s="145"/>
      <c r="L93" s="145"/>
      <c r="M93" s="146"/>
      <c r="N93" s="1044"/>
      <c r="O93" s="1044"/>
      <c r="P93" s="1578"/>
      <c r="Q93" s="2529"/>
    </row>
    <row r="94" spans="1:17" s="3" customFormat="1" ht="18" customHeight="1">
      <c r="A94" s="547"/>
      <c r="B94" s="158"/>
      <c r="C94" s="133" t="s">
        <v>68</v>
      </c>
      <c r="D94" s="132"/>
      <c r="E94" s="2240"/>
      <c r="F94" s="2241"/>
      <c r="G94" s="2242"/>
      <c r="H94" s="144"/>
      <c r="I94" s="144"/>
      <c r="J94" s="144"/>
      <c r="K94" s="145"/>
      <c r="L94" s="145"/>
      <c r="M94" s="146"/>
      <c r="N94" s="1044"/>
      <c r="O94" s="1044"/>
      <c r="P94" s="1578"/>
      <c r="Q94" s="2188"/>
    </row>
    <row r="95" spans="1:17" s="3" customFormat="1" ht="20.45" customHeight="1">
      <c r="A95" s="3563" t="s">
        <v>70</v>
      </c>
      <c r="B95" s="3564"/>
      <c r="C95" s="1041" t="s">
        <v>709</v>
      </c>
      <c r="D95" s="1042"/>
      <c r="E95" s="1042"/>
      <c r="F95" s="1042"/>
      <c r="G95" s="1042"/>
      <c r="H95" s="1042"/>
      <c r="I95" s="1042"/>
      <c r="J95" s="1042"/>
      <c r="K95" s="1042"/>
      <c r="L95" s="1042"/>
      <c r="M95" s="1715"/>
      <c r="N95" s="3046"/>
      <c r="O95" s="3046"/>
      <c r="P95" s="3047"/>
      <c r="Q95" s="2189"/>
    </row>
    <row r="96" spans="1:17" s="3" customFormat="1" ht="21.2" customHeight="1">
      <c r="A96" s="2089"/>
      <c r="B96" s="2090">
        <v>2.1</v>
      </c>
      <c r="C96" s="955" t="s">
        <v>502</v>
      </c>
      <c r="D96" s="28" t="s">
        <v>12</v>
      </c>
      <c r="E96" s="24">
        <v>5</v>
      </c>
      <c r="F96" s="24">
        <v>5</v>
      </c>
      <c r="G96" s="3204">
        <f>F96/E96*100</f>
        <v>100</v>
      </c>
      <c r="H96" s="24">
        <v>5</v>
      </c>
      <c r="I96" s="24">
        <v>5</v>
      </c>
      <c r="J96" s="3205">
        <f>I96/H96*100</f>
        <v>100</v>
      </c>
      <c r="K96" s="24">
        <v>6</v>
      </c>
      <c r="L96" s="398">
        <v>6</v>
      </c>
      <c r="M96" s="3206">
        <f>L96/K96*100</f>
        <v>100</v>
      </c>
      <c r="N96" s="2512">
        <v>6</v>
      </c>
      <c r="O96" s="2512">
        <v>5</v>
      </c>
      <c r="P96" s="3207">
        <f>O96/N96*100</f>
        <v>83.333333333333343</v>
      </c>
      <c r="Q96" s="2527" t="s">
        <v>273</v>
      </c>
    </row>
    <row r="97" spans="1:17" s="3" customFormat="1" ht="20.45" customHeight="1">
      <c r="A97" s="547"/>
      <c r="B97" s="1055">
        <v>5</v>
      </c>
      <c r="C97" s="956" t="s">
        <v>54</v>
      </c>
      <c r="D97" s="1056"/>
      <c r="E97" s="1057"/>
      <c r="F97" s="1057"/>
      <c r="G97" s="1057"/>
      <c r="H97" s="1058"/>
      <c r="I97" s="1058"/>
      <c r="J97" s="1058"/>
      <c r="K97" s="1059"/>
      <c r="L97" s="1059"/>
      <c r="M97" s="1059"/>
      <c r="N97" s="1045"/>
      <c r="O97" s="1045"/>
      <c r="P97" s="1045"/>
      <c r="Q97" s="2511"/>
    </row>
    <row r="98" spans="1:17" s="1007" customFormat="1" ht="18" customHeight="1">
      <c r="A98" s="2073"/>
      <c r="B98" s="2074"/>
      <c r="C98" s="2699" t="s">
        <v>1475</v>
      </c>
      <c r="D98" s="1862"/>
      <c r="E98" s="2088"/>
      <c r="F98" s="2088"/>
      <c r="G98" s="2088"/>
      <c r="H98" s="2088"/>
      <c r="I98" s="2088"/>
      <c r="J98" s="2088"/>
      <c r="K98" s="2088"/>
      <c r="L98" s="2088"/>
      <c r="M98" s="2088"/>
      <c r="N98" s="1864"/>
      <c r="O98" s="1864"/>
      <c r="P98" s="1864"/>
      <c r="Q98" s="1908"/>
    </row>
    <row r="99" spans="1:17" s="34" customFormat="1" ht="18.75" customHeight="1">
      <c r="A99" s="1369"/>
      <c r="B99" s="2091"/>
      <c r="C99" s="2700" t="s">
        <v>1476</v>
      </c>
      <c r="D99" s="543"/>
      <c r="E99" s="543"/>
      <c r="F99" s="543"/>
      <c r="G99" s="543"/>
      <c r="H99" s="543"/>
      <c r="I99" s="543"/>
      <c r="J99" s="543"/>
      <c r="K99" s="543"/>
      <c r="L99" s="543"/>
      <c r="M99" s="543"/>
      <c r="N99" s="543"/>
      <c r="O99" s="2226" t="s">
        <v>1006</v>
      </c>
      <c r="P99" s="543"/>
      <c r="Q99" s="1873"/>
    </row>
    <row r="100" spans="1:17" s="34" customFormat="1" ht="18.75" customHeight="1">
      <c r="A100" s="1369"/>
      <c r="B100" s="1885"/>
      <c r="C100" s="765" t="s">
        <v>1007</v>
      </c>
      <c r="D100" s="543"/>
      <c r="E100" s="543"/>
      <c r="F100" s="543"/>
      <c r="G100" s="2086"/>
      <c r="H100" s="543"/>
      <c r="I100" s="543"/>
      <c r="J100" s="543"/>
      <c r="K100" s="543"/>
      <c r="L100" s="543"/>
      <c r="M100" s="543"/>
      <c r="N100" s="543"/>
      <c r="O100" s="2509" t="s">
        <v>1246</v>
      </c>
      <c r="P100" s="543"/>
      <c r="Q100" s="1873"/>
    </row>
    <row r="101" spans="1:17" s="34" customFormat="1" ht="18.75" customHeight="1">
      <c r="A101" s="1369"/>
      <c r="B101" s="1885"/>
      <c r="C101" s="765" t="s">
        <v>1008</v>
      </c>
      <c r="D101" s="543"/>
      <c r="E101" s="543"/>
      <c r="F101" s="543"/>
      <c r="G101" s="2086"/>
      <c r="H101" s="543"/>
      <c r="I101" s="543"/>
      <c r="J101" s="543"/>
      <c r="K101" s="543"/>
      <c r="L101" s="543"/>
      <c r="M101" s="543"/>
      <c r="N101" s="543"/>
      <c r="O101" s="2509" t="s">
        <v>1246</v>
      </c>
      <c r="P101" s="543"/>
      <c r="Q101" s="1873"/>
    </row>
    <row r="102" spans="1:17" s="34" customFormat="1" ht="18.75" customHeight="1">
      <c r="A102" s="1369"/>
      <c r="B102" s="1885"/>
      <c r="C102" s="765" t="s">
        <v>1009</v>
      </c>
      <c r="D102" s="543"/>
      <c r="E102" s="543"/>
      <c r="F102" s="543"/>
      <c r="G102" s="2086"/>
      <c r="H102" s="543"/>
      <c r="I102" s="543"/>
      <c r="J102" s="543"/>
      <c r="K102" s="543"/>
      <c r="L102" s="543"/>
      <c r="M102" s="543"/>
      <c r="N102" s="543"/>
      <c r="O102" s="2509" t="s">
        <v>1246</v>
      </c>
      <c r="P102" s="543"/>
      <c r="Q102" s="1873"/>
    </row>
    <row r="103" spans="1:17" s="34" customFormat="1" ht="18.75" customHeight="1">
      <c r="A103" s="1369"/>
      <c r="B103" s="1885"/>
      <c r="C103" s="765" t="s">
        <v>1010</v>
      </c>
      <c r="D103" s="543"/>
      <c r="E103" s="543"/>
      <c r="F103" s="543"/>
      <c r="G103" s="2086"/>
      <c r="H103" s="543"/>
      <c r="I103" s="543"/>
      <c r="J103" s="543"/>
      <c r="K103" s="543"/>
      <c r="L103" s="543"/>
      <c r="M103" s="543"/>
      <c r="N103" s="543"/>
      <c r="O103" s="2509" t="s">
        <v>1246</v>
      </c>
      <c r="P103" s="543"/>
      <c r="Q103" s="1873"/>
    </row>
    <row r="104" spans="1:17" s="34" customFormat="1" ht="18.75" customHeight="1">
      <c r="A104" s="1369"/>
      <c r="B104" s="1885"/>
      <c r="C104" s="765" t="s">
        <v>1011</v>
      </c>
      <c r="D104" s="543"/>
      <c r="E104" s="543"/>
      <c r="F104" s="543"/>
      <c r="G104" s="2086"/>
      <c r="H104" s="543"/>
      <c r="I104" s="543"/>
      <c r="J104" s="543"/>
      <c r="K104" s="543"/>
      <c r="L104" s="543"/>
      <c r="M104" s="543"/>
      <c r="N104" s="543"/>
      <c r="O104" s="2510" t="s">
        <v>1247</v>
      </c>
      <c r="P104" s="543"/>
      <c r="Q104" s="1873"/>
    </row>
    <row r="105" spans="1:17" s="34" customFormat="1" ht="18.75" customHeight="1">
      <c r="A105" s="1951"/>
      <c r="B105" s="2092"/>
      <c r="C105" s="1858" t="s">
        <v>1012</v>
      </c>
      <c r="D105" s="1857"/>
      <c r="E105" s="1857"/>
      <c r="F105" s="1857"/>
      <c r="G105" s="2087"/>
      <c r="H105" s="1857"/>
      <c r="I105" s="1857"/>
      <c r="J105" s="1857"/>
      <c r="K105" s="1857"/>
      <c r="L105" s="1857"/>
      <c r="M105" s="1857"/>
      <c r="N105" s="1857"/>
      <c r="O105" s="2509" t="s">
        <v>1246</v>
      </c>
      <c r="P105" s="1857"/>
      <c r="Q105" s="1876"/>
    </row>
    <row r="106" spans="1:17" s="1007" customFormat="1" ht="21.2" customHeight="1">
      <c r="A106" s="2093"/>
      <c r="B106" s="1869" t="s">
        <v>711</v>
      </c>
      <c r="C106" s="2103" t="s">
        <v>712</v>
      </c>
      <c r="D106" s="1412" t="s">
        <v>35</v>
      </c>
      <c r="E106" s="1096"/>
      <c r="F106" s="1098"/>
      <c r="G106" s="1097"/>
      <c r="H106" s="1099"/>
      <c r="I106" s="1100"/>
      <c r="J106" s="1101"/>
      <c r="K106" s="1102"/>
      <c r="L106" s="1103"/>
      <c r="M106" s="1104"/>
      <c r="N106" s="1105"/>
      <c r="O106" s="592">
        <v>4</v>
      </c>
      <c r="P106" s="1106" t="s">
        <v>714</v>
      </c>
      <c r="Q106" s="2176" t="s">
        <v>272</v>
      </c>
    </row>
    <row r="107" spans="1:17" s="1007" customFormat="1" ht="17.45" customHeight="1">
      <c r="A107" s="2085"/>
      <c r="B107" s="1445"/>
      <c r="C107" s="2104" t="s">
        <v>713</v>
      </c>
      <c r="D107" s="2096"/>
      <c r="E107" s="2075"/>
      <c r="F107" s="2076"/>
      <c r="G107" s="2077"/>
      <c r="H107" s="2078"/>
      <c r="I107" s="2079"/>
      <c r="J107" s="2080"/>
      <c r="K107" s="2081"/>
      <c r="L107" s="2082"/>
      <c r="M107" s="2083"/>
      <c r="N107" s="2097"/>
      <c r="O107" s="2098"/>
      <c r="P107" s="2099"/>
      <c r="Q107" s="2084"/>
    </row>
    <row r="108" spans="1:17" s="3" customFormat="1" ht="21.2" customHeight="1">
      <c r="A108" s="2094"/>
      <c r="B108" s="2095"/>
      <c r="C108" s="2102" t="s">
        <v>1017</v>
      </c>
      <c r="D108" s="1868"/>
      <c r="E108" s="2100"/>
      <c r="F108" s="2100"/>
      <c r="G108" s="2100"/>
      <c r="H108" s="2100"/>
      <c r="I108" s="2100"/>
      <c r="J108" s="2100"/>
      <c r="K108" s="2100"/>
      <c r="L108" s="2100"/>
      <c r="M108" s="2100"/>
      <c r="N108" s="2056"/>
      <c r="O108" s="2056"/>
      <c r="P108" s="2056"/>
      <c r="Q108" s="2101"/>
    </row>
    <row r="109" spans="1:17" s="34" customFormat="1" ht="18" customHeight="1">
      <c r="A109" s="1874"/>
      <c r="B109" s="1870"/>
      <c r="C109" s="2701" t="s">
        <v>1477</v>
      </c>
      <c r="D109" s="543"/>
      <c r="E109" s="543"/>
      <c r="F109" s="543"/>
      <c r="G109" s="543"/>
      <c r="H109" s="543"/>
      <c r="I109" s="543"/>
      <c r="J109" s="543"/>
      <c r="K109" s="543"/>
      <c r="L109" s="543"/>
      <c r="M109" s="543"/>
      <c r="N109" s="543"/>
      <c r="O109" s="543"/>
      <c r="P109" s="543"/>
      <c r="Q109" s="1873"/>
    </row>
    <row r="110" spans="1:17" s="34" customFormat="1" ht="18.75" customHeight="1">
      <c r="A110" s="1874"/>
      <c r="B110" s="1860"/>
      <c r="C110" s="1874" t="s">
        <v>1013</v>
      </c>
      <c r="D110" s="543"/>
      <c r="E110" s="543"/>
      <c r="F110" s="543"/>
      <c r="G110" s="543"/>
      <c r="H110" s="543"/>
      <c r="I110" s="543"/>
      <c r="J110" s="543"/>
      <c r="K110" s="543"/>
      <c r="L110" s="543"/>
      <c r="M110" s="543"/>
      <c r="N110" s="543"/>
      <c r="O110" s="543"/>
      <c r="P110" s="543"/>
      <c r="Q110" s="1873"/>
    </row>
    <row r="111" spans="1:17" s="34" customFormat="1" ht="18.75" customHeight="1">
      <c r="A111" s="1874"/>
      <c r="B111" s="1860"/>
      <c r="C111" s="1874" t="s">
        <v>1014</v>
      </c>
      <c r="D111" s="543"/>
      <c r="E111" s="543"/>
      <c r="F111" s="543"/>
      <c r="G111" s="543"/>
      <c r="H111" s="543"/>
      <c r="I111" s="543"/>
      <c r="J111" s="543"/>
      <c r="K111" s="543"/>
      <c r="L111" s="543"/>
      <c r="M111" s="543"/>
      <c r="N111" s="543"/>
      <c r="O111" s="543"/>
      <c r="P111" s="543"/>
      <c r="Q111" s="1873"/>
    </row>
    <row r="112" spans="1:17" s="34" customFormat="1" ht="19.5" customHeight="1">
      <c r="A112" s="1874"/>
      <c r="B112" s="1860"/>
      <c r="C112" s="1874" t="s">
        <v>1015</v>
      </c>
      <c r="D112" s="543"/>
      <c r="E112" s="543"/>
      <c r="F112" s="543"/>
      <c r="G112" s="543"/>
      <c r="H112" s="543"/>
      <c r="I112" s="543"/>
      <c r="J112" s="543"/>
      <c r="K112" s="543"/>
      <c r="L112" s="543"/>
      <c r="M112" s="543"/>
      <c r="N112" s="543"/>
      <c r="O112" s="543"/>
      <c r="P112" s="543"/>
      <c r="Q112" s="1873"/>
    </row>
    <row r="113" spans="1:17" s="34" customFormat="1" ht="21.2" customHeight="1">
      <c r="A113" s="1875"/>
      <c r="B113" s="1871"/>
      <c r="C113" s="1875" t="s">
        <v>1016</v>
      </c>
      <c r="D113" s="1857"/>
      <c r="E113" s="1857"/>
      <c r="F113" s="1857"/>
      <c r="G113" s="1857"/>
      <c r="H113" s="1857"/>
      <c r="I113" s="1857"/>
      <c r="J113" s="1857"/>
      <c r="K113" s="1857"/>
      <c r="L113" s="1857"/>
      <c r="M113" s="1857"/>
      <c r="N113" s="1857"/>
      <c r="O113" s="1857"/>
      <c r="P113" s="1857"/>
      <c r="Q113" s="1876"/>
    </row>
    <row r="114" spans="1:17" s="3" customFormat="1" ht="15.75" customHeight="1">
      <c r="A114" s="37"/>
      <c r="B114" s="147"/>
      <c r="C114" s="1043"/>
      <c r="D114" s="148"/>
      <c r="E114" s="18"/>
      <c r="F114" s="18"/>
      <c r="G114" s="18"/>
      <c r="H114" s="18"/>
      <c r="I114" s="18"/>
      <c r="J114" s="18"/>
      <c r="K114" s="18"/>
      <c r="L114" s="18"/>
      <c r="M114" s="18"/>
      <c r="Q114" s="195"/>
    </row>
    <row r="115" spans="1:17" s="3" customFormat="1" ht="15.75" customHeight="1">
      <c r="A115" s="37"/>
      <c r="B115" s="147"/>
      <c r="C115" s="1043"/>
      <c r="D115" s="148"/>
      <c r="E115" s="18"/>
      <c r="F115" s="18"/>
      <c r="G115" s="18"/>
      <c r="H115" s="18"/>
      <c r="I115" s="18"/>
      <c r="J115" s="18"/>
      <c r="K115" s="18"/>
      <c r="L115" s="18"/>
      <c r="M115" s="18"/>
      <c r="Q115" s="195"/>
    </row>
    <row r="116" spans="1:17" s="3" customFormat="1" ht="19.5" customHeight="1">
      <c r="A116" s="37"/>
      <c r="B116" s="3529" t="s">
        <v>1799</v>
      </c>
      <c r="C116" s="113"/>
      <c r="D116" s="148"/>
      <c r="E116" s="18"/>
      <c r="F116" s="18"/>
      <c r="G116" s="18"/>
      <c r="H116" s="18"/>
      <c r="I116" s="18"/>
      <c r="J116" s="18"/>
      <c r="K116" s="18"/>
      <c r="L116" s="18"/>
      <c r="M116" s="18"/>
      <c r="Q116" s="195"/>
    </row>
    <row r="117" spans="1:17" s="3" customFormat="1" ht="19.5" customHeight="1">
      <c r="A117" s="34"/>
      <c r="B117" s="34"/>
      <c r="D117" s="636" t="s">
        <v>210</v>
      </c>
      <c r="Q117" s="1706" t="s">
        <v>204</v>
      </c>
    </row>
    <row r="118" spans="1:17" s="3" customFormat="1" ht="19.5" customHeight="1">
      <c r="A118" s="34"/>
      <c r="B118" s="34"/>
      <c r="D118" s="636" t="s">
        <v>221</v>
      </c>
      <c r="Q118" s="1706"/>
    </row>
    <row r="119" spans="1:17" s="3" customFormat="1" ht="19.5" customHeight="1">
      <c r="A119" s="34"/>
      <c r="B119" s="34"/>
      <c r="D119" s="630" t="s">
        <v>206</v>
      </c>
      <c r="Q119" s="754"/>
    </row>
    <row r="120" spans="1:17" s="3" customFormat="1" ht="19.5" customHeight="1">
      <c r="A120" s="34"/>
      <c r="B120" s="34"/>
      <c r="D120" s="708" t="s">
        <v>209</v>
      </c>
      <c r="Q120" s="754"/>
    </row>
    <row r="121" spans="1:17" s="3" customFormat="1" ht="17.45" customHeight="1">
      <c r="A121" s="34"/>
      <c r="B121" s="34"/>
      <c r="D121" s="45"/>
      <c r="Q121" s="754"/>
    </row>
    <row r="122" spans="1:17" s="3" customFormat="1" ht="17.45" customHeight="1">
      <c r="A122" s="34"/>
      <c r="B122" s="34"/>
      <c r="D122" s="633" t="s">
        <v>341</v>
      </c>
      <c r="E122" s="633" t="s">
        <v>342</v>
      </c>
      <c r="F122" s="633" t="s">
        <v>343</v>
      </c>
      <c r="G122" s="633" t="s">
        <v>810</v>
      </c>
      <c r="H122" s="633"/>
      <c r="Q122" s="754"/>
    </row>
    <row r="123" spans="1:17" s="3" customFormat="1" ht="20.25" customHeight="1">
      <c r="A123" s="34"/>
      <c r="B123" s="34"/>
      <c r="C123" s="281" t="s">
        <v>200</v>
      </c>
      <c r="D123" s="632">
        <f>G38</f>
        <v>100</v>
      </c>
      <c r="E123" s="632">
        <f>J38</f>
        <v>99.772209567198175</v>
      </c>
      <c r="F123" s="632">
        <f>M38</f>
        <v>98.390804597701148</v>
      </c>
      <c r="G123" s="429">
        <f>P38</f>
        <v>99.548532731376966</v>
      </c>
      <c r="Q123" s="754"/>
    </row>
    <row r="124" spans="1:17" s="3" customFormat="1" ht="17.45" customHeight="1">
      <c r="A124" s="34"/>
      <c r="B124" s="34"/>
      <c r="C124" s="281"/>
      <c r="D124" s="45"/>
      <c r="Q124" s="754"/>
    </row>
    <row r="125" spans="1:17" s="3" customFormat="1" ht="17.45" customHeight="1">
      <c r="A125" s="34"/>
      <c r="B125" s="34"/>
      <c r="D125" s="45"/>
      <c r="Q125" s="754"/>
    </row>
    <row r="126" spans="1:17" s="3" customFormat="1" ht="18.75" customHeight="1">
      <c r="A126" s="34"/>
      <c r="B126" s="34"/>
      <c r="C126" s="281" t="s">
        <v>200</v>
      </c>
      <c r="D126" s="633" t="s">
        <v>341</v>
      </c>
      <c r="E126" s="633" t="s">
        <v>342</v>
      </c>
      <c r="F126" s="633" t="s">
        <v>343</v>
      </c>
      <c r="G126" s="633" t="s">
        <v>810</v>
      </c>
      <c r="Q126" s="754"/>
    </row>
    <row r="127" spans="1:17" s="3" customFormat="1" ht="18.75" customHeight="1">
      <c r="A127" s="34"/>
      <c r="B127" s="34"/>
      <c r="C127" s="281" t="s">
        <v>201</v>
      </c>
      <c r="D127" s="632">
        <f>G38</f>
        <v>100</v>
      </c>
      <c r="E127" s="632">
        <f>J38</f>
        <v>99.772209567198175</v>
      </c>
      <c r="F127" s="632">
        <f>M38</f>
        <v>98.390804597701148</v>
      </c>
      <c r="G127" s="429">
        <f>P38</f>
        <v>99.548532731376966</v>
      </c>
      <c r="Q127" s="754"/>
    </row>
    <row r="128" spans="1:17" s="3" customFormat="1" ht="18.75" customHeight="1">
      <c r="A128" s="34"/>
      <c r="B128" s="34"/>
      <c r="C128" s="3" t="s">
        <v>202</v>
      </c>
      <c r="D128" s="632">
        <f>G39</f>
        <v>75.566750629722918</v>
      </c>
      <c r="E128" s="632">
        <f>J39</f>
        <v>93.979057591623032</v>
      </c>
      <c r="F128" s="632">
        <f>M39</f>
        <v>92.821782178217831</v>
      </c>
      <c r="G128" s="429">
        <f>P39</f>
        <v>95.39473684210526</v>
      </c>
      <c r="Q128" s="754"/>
    </row>
    <row r="129" spans="1:17" s="3" customFormat="1" ht="17.45" customHeight="1">
      <c r="A129" s="34"/>
      <c r="B129" s="34"/>
      <c r="D129" s="45"/>
      <c r="Q129" s="754"/>
    </row>
    <row r="130" spans="1:17" s="3" customFormat="1" ht="17.45" customHeight="1">
      <c r="A130" s="34"/>
      <c r="B130" s="34"/>
      <c r="D130" s="45"/>
      <c r="Q130" s="754"/>
    </row>
    <row r="131" spans="1:17" s="3" customFormat="1" ht="17.45" customHeight="1">
      <c r="A131" s="34"/>
      <c r="B131" s="34"/>
      <c r="D131" s="45"/>
      <c r="Q131" s="754"/>
    </row>
    <row r="132" spans="1:17" s="3" customFormat="1" ht="17.45" customHeight="1">
      <c r="A132" s="34"/>
      <c r="B132" s="34"/>
      <c r="D132" s="45"/>
      <c r="Q132" s="754"/>
    </row>
    <row r="133" spans="1:17" s="3" customFormat="1" ht="17.45" customHeight="1">
      <c r="A133" s="34"/>
      <c r="B133" s="34"/>
      <c r="D133" s="45"/>
      <c r="Q133" s="754"/>
    </row>
    <row r="134" spans="1:17" s="3" customFormat="1" ht="17.45" customHeight="1">
      <c r="A134" s="34"/>
      <c r="B134" s="34"/>
      <c r="D134" s="45"/>
      <c r="Q134" s="754"/>
    </row>
    <row r="135" spans="1:17" s="3" customFormat="1" ht="17.45" customHeight="1">
      <c r="A135" s="34"/>
      <c r="B135" s="34"/>
      <c r="D135" s="45"/>
      <c r="Q135" s="754"/>
    </row>
    <row r="136" spans="1:17" s="3" customFormat="1" ht="17.45" customHeight="1">
      <c r="A136" s="34"/>
      <c r="B136" s="34"/>
      <c r="D136" s="45"/>
      <c r="Q136" s="754"/>
    </row>
    <row r="137" spans="1:17" s="3" customFormat="1" ht="17.45" customHeight="1">
      <c r="A137" s="34"/>
      <c r="B137" s="34"/>
      <c r="D137" s="45"/>
      <c r="Q137" s="754"/>
    </row>
    <row r="138" spans="1:17" s="3" customFormat="1" ht="17.45" customHeight="1">
      <c r="A138" s="34"/>
      <c r="B138" s="34"/>
      <c r="D138" s="45"/>
      <c r="Q138" s="754"/>
    </row>
    <row r="139" spans="1:17" s="3" customFormat="1" ht="17.45" customHeight="1">
      <c r="A139" s="34"/>
      <c r="B139" s="34"/>
      <c r="D139" s="45"/>
      <c r="Q139" s="754"/>
    </row>
    <row r="140" spans="1:17" s="3" customFormat="1" ht="17.45" customHeight="1">
      <c r="A140" s="34"/>
      <c r="B140" s="34"/>
      <c r="D140" s="45"/>
      <c r="Q140" s="754"/>
    </row>
    <row r="141" spans="1:17" s="3" customFormat="1" ht="17.45" customHeight="1">
      <c r="A141" s="34"/>
      <c r="B141" s="34"/>
      <c r="D141" s="45"/>
      <c r="Q141" s="754"/>
    </row>
    <row r="142" spans="1:17" s="3" customFormat="1" ht="17.45" customHeight="1">
      <c r="A142" s="34"/>
      <c r="B142" s="34"/>
      <c r="D142" s="45"/>
      <c r="Q142" s="754"/>
    </row>
    <row r="143" spans="1:17" s="3" customFormat="1" ht="17.45" customHeight="1">
      <c r="A143" s="34"/>
      <c r="B143" s="34"/>
      <c r="D143" s="45"/>
      <c r="Q143" s="754"/>
    </row>
    <row r="144" spans="1:17" s="3" customFormat="1" ht="19.149999999999999" customHeight="1">
      <c r="A144" s="34"/>
      <c r="B144" s="34"/>
      <c r="D144" s="45"/>
      <c r="Q144" s="754"/>
    </row>
    <row r="145" spans="1:17" s="3" customFormat="1" ht="19.149999999999999" customHeight="1">
      <c r="A145" s="34"/>
      <c r="B145" s="34"/>
      <c r="D145" s="45"/>
      <c r="Q145" s="754"/>
    </row>
    <row r="146" spans="1:17" s="3" customFormat="1" ht="19.149999999999999" customHeight="1">
      <c r="A146" s="34"/>
      <c r="B146" s="34"/>
      <c r="D146" s="45"/>
      <c r="Q146" s="754"/>
    </row>
    <row r="147" spans="1:17" s="3" customFormat="1" ht="20.25" customHeight="1">
      <c r="A147" s="34"/>
      <c r="B147" s="3529" t="s">
        <v>1799</v>
      </c>
      <c r="D147" s="45"/>
      <c r="Q147" s="754"/>
    </row>
    <row r="148" spans="1:17" s="3" customFormat="1" ht="20.25" customHeight="1">
      <c r="A148" s="34"/>
      <c r="B148" s="34"/>
      <c r="D148" s="636" t="s">
        <v>210</v>
      </c>
      <c r="Q148" s="1706" t="s">
        <v>212</v>
      </c>
    </row>
    <row r="149" spans="1:17" s="3" customFormat="1" ht="20.25" customHeight="1">
      <c r="A149" s="34"/>
      <c r="B149" s="34"/>
      <c r="D149" s="636" t="s">
        <v>221</v>
      </c>
      <c r="Q149" s="1706"/>
    </row>
    <row r="150" spans="1:17" s="3" customFormat="1" ht="20.25" customHeight="1">
      <c r="A150" s="34"/>
      <c r="B150" s="34"/>
      <c r="D150" s="630" t="s">
        <v>205</v>
      </c>
      <c r="Q150" s="754"/>
    </row>
    <row r="151" spans="1:17" s="3" customFormat="1" ht="20.25" customHeight="1">
      <c r="A151" s="34"/>
      <c r="B151" s="34"/>
      <c r="D151" s="708" t="s">
        <v>208</v>
      </c>
      <c r="Q151" s="754"/>
    </row>
    <row r="152" spans="1:17" s="3" customFormat="1" ht="18.75" customHeight="1">
      <c r="A152" s="34"/>
      <c r="B152" s="34"/>
      <c r="D152" s="631"/>
      <c r="Q152" s="754"/>
    </row>
    <row r="153" spans="1:17" s="3" customFormat="1" ht="18" customHeight="1">
      <c r="A153" s="34"/>
      <c r="B153" s="34"/>
      <c r="C153" s="634" t="s">
        <v>200</v>
      </c>
      <c r="D153" s="45" t="s">
        <v>9</v>
      </c>
      <c r="E153" s="45" t="s">
        <v>8</v>
      </c>
      <c r="F153" s="45" t="s">
        <v>7</v>
      </c>
      <c r="G153" s="45" t="s">
        <v>706</v>
      </c>
      <c r="Q153" s="754"/>
    </row>
    <row r="154" spans="1:17" s="3" customFormat="1" ht="18" customHeight="1">
      <c r="A154" s="34"/>
      <c r="B154" s="34"/>
      <c r="C154" s="635" t="s">
        <v>13</v>
      </c>
      <c r="D154" s="45">
        <f>G43</f>
        <v>100</v>
      </c>
      <c r="E154" s="45">
        <f>J43</f>
        <v>97.222222222222214</v>
      </c>
      <c r="F154" s="45">
        <f>M43</f>
        <v>100</v>
      </c>
      <c r="G154" s="700">
        <f>P43</f>
        <v>95.744680851063833</v>
      </c>
      <c r="Q154" s="754"/>
    </row>
    <row r="155" spans="1:17" s="3" customFormat="1" ht="18" customHeight="1">
      <c r="A155" s="34"/>
      <c r="B155" s="34"/>
      <c r="C155" s="635" t="s">
        <v>14</v>
      </c>
      <c r="D155" s="45">
        <f t="shared" ref="D155:D163" si="5">G44</f>
        <v>45.081967213114751</v>
      </c>
      <c r="E155" s="45">
        <f t="shared" ref="E155:E163" si="6">J44</f>
        <v>50.806451612903224</v>
      </c>
      <c r="F155" s="45">
        <f t="shared" ref="F155:F163" si="7">M44</f>
        <v>42.519685039370081</v>
      </c>
      <c r="G155" s="700" t="e">
        <f t="shared" ref="G155:G163" si="8">P44</f>
        <v>#DIV/0!</v>
      </c>
      <c r="Q155" s="754"/>
    </row>
    <row r="156" spans="1:17" s="3" customFormat="1" ht="18" customHeight="1">
      <c r="A156" s="34"/>
      <c r="B156" s="34"/>
      <c r="C156" s="635" t="s">
        <v>15</v>
      </c>
      <c r="D156" s="45">
        <f t="shared" si="5"/>
        <v>100</v>
      </c>
      <c r="E156" s="45">
        <f t="shared" si="6"/>
        <v>98.529411764705884</v>
      </c>
      <c r="F156" s="45">
        <f t="shared" si="7"/>
        <v>93.650793650793645</v>
      </c>
      <c r="G156" s="700">
        <f t="shared" si="8"/>
        <v>100</v>
      </c>
      <c r="Q156" s="754"/>
    </row>
    <row r="157" spans="1:17" s="3" customFormat="1" ht="18" customHeight="1">
      <c r="A157" s="34"/>
      <c r="B157" s="34"/>
      <c r="C157" s="635" t="s">
        <v>16</v>
      </c>
      <c r="D157" s="45">
        <f t="shared" si="5"/>
        <v>76.666666666666671</v>
      </c>
      <c r="E157" s="45">
        <f t="shared" si="6"/>
        <v>93.333333333333329</v>
      </c>
      <c r="F157" s="45">
        <f t="shared" si="7"/>
        <v>93.333333333333329</v>
      </c>
      <c r="G157" s="700">
        <f t="shared" si="8"/>
        <v>86.666666666666671</v>
      </c>
      <c r="Q157" s="754"/>
    </row>
    <row r="158" spans="1:17" s="3" customFormat="1" ht="18" customHeight="1">
      <c r="A158" s="34"/>
      <c r="B158" s="34"/>
      <c r="C158" s="635" t="s">
        <v>17</v>
      </c>
      <c r="D158" s="45">
        <f t="shared" si="5"/>
        <v>0</v>
      </c>
      <c r="E158" s="45">
        <f t="shared" si="6"/>
        <v>100</v>
      </c>
      <c r="F158" s="45">
        <f t="shared" si="7"/>
        <v>0</v>
      </c>
      <c r="G158" s="700" t="e">
        <f t="shared" si="8"/>
        <v>#DIV/0!</v>
      </c>
      <c r="Q158" s="754"/>
    </row>
    <row r="159" spans="1:17" s="3" customFormat="1" ht="18" customHeight="1">
      <c r="A159" s="34"/>
      <c r="B159" s="34"/>
      <c r="C159" s="635" t="s">
        <v>18</v>
      </c>
      <c r="D159" s="45">
        <f t="shared" si="5"/>
        <v>66.666666666666657</v>
      </c>
      <c r="E159" s="45">
        <f t="shared" si="6"/>
        <v>95.744680851063833</v>
      </c>
      <c r="F159" s="45">
        <f t="shared" si="7"/>
        <v>97.61904761904762</v>
      </c>
      <c r="G159" s="700">
        <f t="shared" si="8"/>
        <v>94.285714285714278</v>
      </c>
      <c r="Q159" s="754"/>
    </row>
    <row r="160" spans="1:17" s="3" customFormat="1" ht="18" customHeight="1">
      <c r="A160" s="34"/>
      <c r="B160" s="34"/>
      <c r="C160" s="635" t="s">
        <v>19</v>
      </c>
      <c r="D160" s="45">
        <f t="shared" si="5"/>
        <v>54.166666666666664</v>
      </c>
      <c r="E160" s="45">
        <f t="shared" si="6"/>
        <v>100</v>
      </c>
      <c r="F160" s="45">
        <f t="shared" si="7"/>
        <v>0</v>
      </c>
      <c r="G160" s="700">
        <f t="shared" si="8"/>
        <v>0</v>
      </c>
      <c r="Q160" s="754"/>
    </row>
    <row r="161" spans="1:17" s="3" customFormat="1" ht="18" customHeight="1">
      <c r="A161" s="34"/>
      <c r="B161" s="34"/>
      <c r="C161" s="635" t="s">
        <v>20</v>
      </c>
      <c r="D161" s="45">
        <f t="shared" si="5"/>
        <v>5.2083333333333339</v>
      </c>
      <c r="E161" s="45">
        <f t="shared" si="6"/>
        <v>13.320463320463322</v>
      </c>
      <c r="F161" s="45">
        <f t="shared" si="7"/>
        <v>96.031746031746039</v>
      </c>
      <c r="G161" s="700">
        <f t="shared" si="8"/>
        <v>77.608142493638681</v>
      </c>
      <c r="Q161" s="754"/>
    </row>
    <row r="162" spans="1:17" s="3" customFormat="1" ht="18" customHeight="1">
      <c r="A162" s="34"/>
      <c r="B162" s="34"/>
      <c r="C162" s="635" t="s">
        <v>21</v>
      </c>
      <c r="D162" s="45">
        <f t="shared" si="5"/>
        <v>15.906432748538013</v>
      </c>
      <c r="E162" s="45">
        <f t="shared" si="6"/>
        <v>18.67179980750722</v>
      </c>
      <c r="F162" s="45">
        <f t="shared" si="7"/>
        <v>55.66382460414129</v>
      </c>
      <c r="G162" s="700" t="e">
        <f t="shared" si="8"/>
        <v>#DIV/0!</v>
      </c>
      <c r="Q162" s="754"/>
    </row>
    <row r="163" spans="1:17" s="3" customFormat="1" ht="18" customHeight="1">
      <c r="A163" s="34"/>
      <c r="B163" s="34"/>
      <c r="C163" s="635" t="s">
        <v>22</v>
      </c>
      <c r="D163" s="45">
        <f t="shared" si="5"/>
        <v>100</v>
      </c>
      <c r="E163" s="45">
        <f t="shared" si="6"/>
        <v>100</v>
      </c>
      <c r="F163" s="45">
        <f t="shared" si="7"/>
        <v>100</v>
      </c>
      <c r="G163" s="700">
        <f t="shared" si="8"/>
        <v>100</v>
      </c>
      <c r="Q163" s="754"/>
    </row>
    <row r="164" spans="1:17" s="3" customFormat="1" ht="18" customHeight="1">
      <c r="A164" s="34"/>
      <c r="B164" s="34"/>
      <c r="C164" s="45" t="s">
        <v>207</v>
      </c>
      <c r="D164" s="45">
        <f>G40</f>
        <v>29.590707964601769</v>
      </c>
      <c r="E164" s="45">
        <f>J40</f>
        <v>36.380597014925378</v>
      </c>
      <c r="F164" s="45">
        <f>M40</f>
        <v>72.316043425814229</v>
      </c>
      <c r="G164" s="700">
        <f>P40</f>
        <v>86.168741355463354</v>
      </c>
      <c r="Q164" s="754"/>
    </row>
    <row r="165" spans="1:17" s="3" customFormat="1" ht="18" customHeight="1">
      <c r="A165" s="34"/>
      <c r="B165" s="34"/>
      <c r="D165" s="45"/>
      <c r="Q165" s="754"/>
    </row>
    <row r="166" spans="1:17" s="3" customFormat="1" ht="17.45" customHeight="1">
      <c r="A166" s="34"/>
      <c r="B166" s="34"/>
      <c r="D166" s="45"/>
      <c r="Q166" s="754"/>
    </row>
    <row r="167" spans="1:17" s="3" customFormat="1" ht="17.45" customHeight="1">
      <c r="A167" s="34"/>
      <c r="B167" s="34"/>
      <c r="D167" s="45"/>
      <c r="Q167" s="754"/>
    </row>
    <row r="168" spans="1:17" s="3" customFormat="1" ht="17.45" customHeight="1">
      <c r="A168" s="34"/>
      <c r="B168" s="34"/>
      <c r="D168" s="45"/>
      <c r="Q168" s="754"/>
    </row>
    <row r="169" spans="1:17" s="3" customFormat="1" ht="17.45" customHeight="1">
      <c r="A169" s="34"/>
      <c r="B169" s="34"/>
      <c r="D169" s="45"/>
      <c r="Q169" s="754"/>
    </row>
    <row r="170" spans="1:17" s="3" customFormat="1" ht="17.45" customHeight="1">
      <c r="A170" s="34"/>
      <c r="B170" s="34"/>
      <c r="D170" s="45"/>
      <c r="Q170" s="754"/>
    </row>
    <row r="171" spans="1:17" s="3" customFormat="1" ht="17.45" customHeight="1">
      <c r="A171" s="34"/>
      <c r="B171" s="34"/>
      <c r="D171" s="45"/>
      <c r="Q171" s="754"/>
    </row>
    <row r="172" spans="1:17" s="3" customFormat="1" ht="17.45" customHeight="1">
      <c r="A172" s="34"/>
      <c r="B172" s="34"/>
      <c r="D172" s="45"/>
      <c r="Q172" s="754"/>
    </row>
    <row r="173" spans="1:17" s="3" customFormat="1" ht="17.45" customHeight="1">
      <c r="A173" s="34"/>
      <c r="B173" s="34"/>
      <c r="D173" s="45"/>
      <c r="Q173" s="754"/>
    </row>
    <row r="174" spans="1:17" s="3" customFormat="1" ht="17.45" customHeight="1">
      <c r="A174" s="34"/>
      <c r="B174" s="34"/>
      <c r="D174" s="45"/>
      <c r="Q174" s="754"/>
    </row>
    <row r="175" spans="1:17" s="3" customFormat="1" ht="17.45" customHeight="1">
      <c r="A175" s="34"/>
      <c r="B175" s="34"/>
      <c r="D175" s="45"/>
      <c r="Q175" s="754"/>
    </row>
    <row r="176" spans="1:17" s="3" customFormat="1" ht="17.45" customHeight="1">
      <c r="A176" s="34"/>
      <c r="B176" s="34"/>
      <c r="D176" s="45"/>
      <c r="Q176" s="754"/>
    </row>
    <row r="177" spans="1:17" s="3" customFormat="1" ht="17.45" customHeight="1">
      <c r="A177" s="34"/>
      <c r="B177" s="34"/>
      <c r="D177" s="45"/>
      <c r="Q177" s="754"/>
    </row>
    <row r="178" spans="1:17" s="3" customFormat="1" ht="19.5" customHeight="1">
      <c r="A178" s="34"/>
      <c r="B178" s="3529" t="s">
        <v>1799</v>
      </c>
      <c r="D178" s="45"/>
      <c r="Q178" s="754"/>
    </row>
    <row r="179" spans="1:17" s="3" customFormat="1" ht="19.5" customHeight="1">
      <c r="A179" s="34"/>
      <c r="B179" s="34"/>
      <c r="D179" s="636" t="s">
        <v>210</v>
      </c>
      <c r="Q179" s="1706" t="s">
        <v>213</v>
      </c>
    </row>
    <row r="180" spans="1:17" s="3" customFormat="1" ht="19.5" customHeight="1">
      <c r="A180" s="34"/>
      <c r="B180" s="34"/>
      <c r="D180" s="636" t="s">
        <v>221</v>
      </c>
      <c r="Q180" s="1706"/>
    </row>
    <row r="181" spans="1:17" s="3" customFormat="1" ht="19.5" customHeight="1">
      <c r="A181" s="34"/>
      <c r="B181" s="34"/>
      <c r="D181" s="638" t="s">
        <v>211</v>
      </c>
      <c r="Q181" s="754"/>
    </row>
    <row r="182" spans="1:17" s="3" customFormat="1" ht="18.75" customHeight="1">
      <c r="A182" s="34"/>
      <c r="B182" s="34"/>
      <c r="D182" s="637"/>
      <c r="Q182" s="754"/>
    </row>
    <row r="183" spans="1:17" s="3" customFormat="1" ht="17.45" customHeight="1">
      <c r="A183" s="34"/>
      <c r="B183" s="34"/>
      <c r="D183" s="45" t="s">
        <v>9</v>
      </c>
      <c r="E183" s="45" t="s">
        <v>8</v>
      </c>
      <c r="F183" s="45" t="s">
        <v>7</v>
      </c>
      <c r="G183" s="45" t="s">
        <v>706</v>
      </c>
      <c r="Q183" s="754"/>
    </row>
    <row r="184" spans="1:17" s="3" customFormat="1" ht="17.45" customHeight="1">
      <c r="A184" s="34"/>
      <c r="B184" s="34"/>
      <c r="C184" s="645" t="s">
        <v>211</v>
      </c>
      <c r="D184" s="639">
        <f>G63</f>
        <v>94</v>
      </c>
      <c r="E184" s="639">
        <f>J63</f>
        <v>87.5</v>
      </c>
      <c r="F184" s="639">
        <f>M63</f>
        <v>90</v>
      </c>
      <c r="G184" s="632">
        <f>P63</f>
        <v>91.5</v>
      </c>
      <c r="Q184" s="754"/>
    </row>
    <row r="185" spans="1:17" s="3" customFormat="1" ht="17.45" customHeight="1">
      <c r="A185" s="34"/>
      <c r="B185" s="34"/>
      <c r="D185" s="45"/>
      <c r="Q185" s="754"/>
    </row>
    <row r="186" spans="1:17" s="3" customFormat="1" ht="17.45" customHeight="1">
      <c r="A186" s="34"/>
      <c r="B186" s="34"/>
      <c r="D186" s="45"/>
      <c r="Q186" s="754"/>
    </row>
    <row r="187" spans="1:17" s="3" customFormat="1" ht="17.45" customHeight="1">
      <c r="A187" s="34"/>
      <c r="B187" s="34"/>
      <c r="D187" s="45"/>
      <c r="Q187" s="754"/>
    </row>
    <row r="188" spans="1:17" s="3" customFormat="1" ht="17.45" customHeight="1">
      <c r="A188" s="34"/>
      <c r="B188" s="34"/>
      <c r="D188" s="45"/>
      <c r="Q188" s="754"/>
    </row>
    <row r="189" spans="1:17" s="3" customFormat="1" ht="17.45" customHeight="1">
      <c r="A189" s="34"/>
      <c r="B189" s="34"/>
      <c r="D189" s="45"/>
      <c r="Q189" s="754"/>
    </row>
    <row r="190" spans="1:17" s="3" customFormat="1" ht="17.45" customHeight="1">
      <c r="A190" s="34"/>
      <c r="B190" s="34"/>
      <c r="D190" s="45"/>
      <c r="Q190" s="754"/>
    </row>
    <row r="191" spans="1:17" s="3" customFormat="1" ht="17.45" customHeight="1">
      <c r="A191" s="34"/>
      <c r="B191" s="34"/>
      <c r="D191" s="45"/>
      <c r="Q191" s="754"/>
    </row>
    <row r="192" spans="1:17" s="3" customFormat="1" ht="17.45" customHeight="1">
      <c r="A192" s="34"/>
      <c r="B192" s="34"/>
      <c r="D192" s="45"/>
      <c r="Q192" s="754"/>
    </row>
    <row r="193" spans="1:17" s="3" customFormat="1" ht="17.45" customHeight="1">
      <c r="A193" s="34"/>
      <c r="B193" s="34"/>
      <c r="D193" s="45"/>
      <c r="Q193" s="754"/>
    </row>
    <row r="194" spans="1:17" s="3" customFormat="1" ht="17.45" customHeight="1">
      <c r="A194" s="34"/>
      <c r="B194" s="34"/>
      <c r="D194" s="45"/>
      <c r="Q194" s="754"/>
    </row>
    <row r="195" spans="1:17" s="3" customFormat="1" ht="17.45" customHeight="1">
      <c r="A195" s="34"/>
      <c r="B195" s="34"/>
      <c r="D195" s="45"/>
      <c r="Q195" s="754"/>
    </row>
    <row r="196" spans="1:17" s="3" customFormat="1" ht="17.45" customHeight="1">
      <c r="A196" s="34"/>
      <c r="B196" s="34"/>
      <c r="D196" s="45"/>
      <c r="Q196" s="754"/>
    </row>
    <row r="197" spans="1:17" s="3" customFormat="1" ht="17.45" customHeight="1">
      <c r="A197" s="34"/>
      <c r="B197" s="34"/>
      <c r="D197" s="45"/>
      <c r="Q197" s="754"/>
    </row>
    <row r="198" spans="1:17" s="3" customFormat="1" ht="17.45" customHeight="1">
      <c r="A198" s="34"/>
      <c r="B198" s="34"/>
      <c r="D198" s="45"/>
      <c r="Q198" s="754"/>
    </row>
    <row r="199" spans="1:17" s="3" customFormat="1" ht="17.45" customHeight="1">
      <c r="A199" s="34"/>
      <c r="B199" s="34"/>
      <c r="D199" s="45"/>
      <c r="Q199" s="754"/>
    </row>
    <row r="200" spans="1:17" s="3" customFormat="1" ht="17.45" customHeight="1">
      <c r="A200" s="34"/>
      <c r="B200" s="34"/>
      <c r="D200" s="45"/>
      <c r="Q200" s="754"/>
    </row>
    <row r="201" spans="1:17" s="3" customFormat="1" ht="17.45" customHeight="1">
      <c r="A201" s="34"/>
      <c r="B201" s="34"/>
      <c r="D201" s="45"/>
      <c r="Q201" s="754"/>
    </row>
    <row r="202" spans="1:17" s="3" customFormat="1" ht="17.45" customHeight="1">
      <c r="A202" s="34"/>
      <c r="B202" s="34"/>
      <c r="D202" s="45"/>
      <c r="Q202" s="754"/>
    </row>
    <row r="203" spans="1:17" s="3" customFormat="1" ht="17.45" customHeight="1">
      <c r="A203" s="34"/>
      <c r="B203" s="34"/>
      <c r="D203" s="45"/>
      <c r="Q203" s="754"/>
    </row>
    <row r="204" spans="1:17" s="3" customFormat="1" ht="17.45" customHeight="1">
      <c r="A204" s="34"/>
      <c r="B204" s="34"/>
      <c r="D204" s="45"/>
      <c r="Q204" s="754"/>
    </row>
    <row r="205" spans="1:17" s="3" customFormat="1" ht="17.45" customHeight="1">
      <c r="A205" s="34"/>
      <c r="B205" s="34"/>
      <c r="D205" s="45"/>
      <c r="Q205" s="754"/>
    </row>
    <row r="206" spans="1:17" s="3" customFormat="1" ht="17.45" customHeight="1">
      <c r="A206" s="34"/>
      <c r="B206" s="34"/>
      <c r="D206" s="45"/>
      <c r="Q206" s="754"/>
    </row>
    <row r="207" spans="1:17" s="3" customFormat="1" ht="17.45" customHeight="1">
      <c r="A207" s="34"/>
      <c r="B207" s="34"/>
      <c r="D207" s="45"/>
      <c r="Q207" s="754"/>
    </row>
    <row r="208" spans="1:17" s="3" customFormat="1" ht="17.45" customHeight="1">
      <c r="A208" s="34"/>
      <c r="B208" s="34"/>
      <c r="D208" s="45"/>
      <c r="Q208" s="754"/>
    </row>
    <row r="209" spans="1:17" s="3" customFormat="1" ht="17.45" customHeight="1">
      <c r="A209" s="34"/>
      <c r="B209" s="34"/>
      <c r="D209" s="45"/>
      <c r="Q209" s="754"/>
    </row>
    <row r="210" spans="1:17" s="3" customFormat="1" ht="20.25" customHeight="1">
      <c r="A210" s="34"/>
      <c r="B210" s="3529" t="s">
        <v>1799</v>
      </c>
      <c r="D210" s="45"/>
      <c r="Q210" s="754"/>
    </row>
    <row r="211" spans="1:17" s="3" customFormat="1" ht="20.25" customHeight="1">
      <c r="A211" s="34"/>
      <c r="B211" s="34"/>
      <c r="D211" s="636" t="s">
        <v>210</v>
      </c>
      <c r="Q211" s="1706" t="s">
        <v>219</v>
      </c>
    </row>
    <row r="212" spans="1:17" s="3" customFormat="1" ht="20.25" customHeight="1">
      <c r="A212" s="34"/>
      <c r="B212" s="34"/>
      <c r="D212" s="636" t="s">
        <v>221</v>
      </c>
      <c r="Q212" s="1706"/>
    </row>
    <row r="213" spans="1:17" s="3" customFormat="1" ht="20.25" customHeight="1">
      <c r="A213" s="34"/>
      <c r="B213" s="34"/>
      <c r="D213" s="640" t="s">
        <v>215</v>
      </c>
      <c r="Q213" s="754"/>
    </row>
    <row r="214" spans="1:17" s="3" customFormat="1" ht="18.75" customHeight="1">
      <c r="A214" s="34"/>
      <c r="B214" s="34"/>
      <c r="D214" s="637"/>
      <c r="Q214" s="754"/>
    </row>
    <row r="215" spans="1:17" s="3" customFormat="1" ht="17.45" customHeight="1">
      <c r="A215" s="34"/>
      <c r="B215" s="34"/>
      <c r="D215" s="45" t="s">
        <v>9</v>
      </c>
      <c r="E215" s="45" t="s">
        <v>8</v>
      </c>
      <c r="F215" s="45" t="s">
        <v>7</v>
      </c>
      <c r="G215" s="45" t="s">
        <v>706</v>
      </c>
      <c r="Q215" s="754"/>
    </row>
    <row r="216" spans="1:17" s="3" customFormat="1" ht="17.45" customHeight="1">
      <c r="A216" s="34"/>
      <c r="B216" s="34"/>
      <c r="C216" s="640" t="s">
        <v>215</v>
      </c>
      <c r="D216" s="639">
        <f>G65</f>
        <v>0</v>
      </c>
      <c r="E216" s="639">
        <f>J65</f>
        <v>0</v>
      </c>
      <c r="F216" s="632">
        <f>M65</f>
        <v>88.235294117647058</v>
      </c>
      <c r="G216" s="632">
        <f>P65</f>
        <v>80</v>
      </c>
      <c r="Q216" s="754"/>
    </row>
    <row r="217" spans="1:17" s="3" customFormat="1" ht="17.45" customHeight="1">
      <c r="A217" s="34"/>
      <c r="B217" s="34"/>
      <c r="D217" s="45"/>
      <c r="Q217" s="754"/>
    </row>
    <row r="218" spans="1:17" s="3" customFormat="1" ht="17.45" customHeight="1">
      <c r="A218" s="34"/>
      <c r="B218" s="34"/>
      <c r="D218" s="45"/>
      <c r="Q218" s="754"/>
    </row>
    <row r="219" spans="1:17" s="3" customFormat="1" ht="17.45" customHeight="1">
      <c r="A219" s="34"/>
      <c r="B219" s="34"/>
      <c r="D219" s="45"/>
      <c r="Q219" s="754"/>
    </row>
    <row r="220" spans="1:17" s="3" customFormat="1" ht="17.45" customHeight="1">
      <c r="A220" s="34"/>
      <c r="B220" s="34"/>
      <c r="D220" s="45"/>
      <c r="Q220" s="754"/>
    </row>
    <row r="221" spans="1:17" s="3" customFormat="1" ht="17.45" customHeight="1">
      <c r="A221" s="34"/>
      <c r="B221" s="34"/>
      <c r="D221" s="45"/>
      <c r="Q221" s="754"/>
    </row>
    <row r="222" spans="1:17" s="3" customFormat="1" ht="17.45" customHeight="1">
      <c r="A222" s="34"/>
      <c r="B222" s="34"/>
      <c r="D222" s="45"/>
      <c r="Q222" s="754"/>
    </row>
    <row r="223" spans="1:17" s="3" customFormat="1" ht="17.45" customHeight="1">
      <c r="A223" s="34"/>
      <c r="B223" s="34"/>
      <c r="D223" s="45"/>
      <c r="Q223" s="754"/>
    </row>
    <row r="224" spans="1:17" s="3" customFormat="1" ht="17.45" customHeight="1">
      <c r="A224" s="34"/>
      <c r="B224" s="34"/>
      <c r="D224" s="45"/>
      <c r="Q224" s="754"/>
    </row>
    <row r="225" spans="1:17" s="3" customFormat="1" ht="17.45" customHeight="1">
      <c r="A225" s="34"/>
      <c r="B225" s="34"/>
      <c r="D225" s="45"/>
      <c r="Q225" s="754"/>
    </row>
    <row r="226" spans="1:17" s="3" customFormat="1" ht="17.45" customHeight="1">
      <c r="A226" s="34"/>
      <c r="B226" s="34"/>
      <c r="D226" s="45"/>
      <c r="Q226" s="754"/>
    </row>
    <row r="227" spans="1:17" s="3" customFormat="1" ht="17.45" customHeight="1">
      <c r="A227" s="34"/>
      <c r="B227" s="34"/>
      <c r="D227" s="45"/>
      <c r="Q227" s="754"/>
    </row>
    <row r="228" spans="1:17" s="3" customFormat="1" ht="17.45" customHeight="1">
      <c r="A228" s="34"/>
      <c r="B228" s="34"/>
      <c r="D228" s="45"/>
      <c r="Q228" s="754"/>
    </row>
    <row r="229" spans="1:17" s="3" customFormat="1" ht="17.45" customHeight="1">
      <c r="A229" s="34"/>
      <c r="B229" s="34"/>
      <c r="D229" s="45"/>
      <c r="Q229" s="754"/>
    </row>
    <row r="230" spans="1:17" s="3" customFormat="1" ht="17.45" customHeight="1">
      <c r="A230" s="34"/>
      <c r="B230" s="34"/>
      <c r="D230" s="45"/>
      <c r="Q230" s="754"/>
    </row>
    <row r="231" spans="1:17" s="3" customFormat="1" ht="17.45" customHeight="1">
      <c r="A231" s="34"/>
      <c r="B231" s="34"/>
      <c r="D231" s="45"/>
      <c r="Q231" s="754"/>
    </row>
    <row r="232" spans="1:17" s="3" customFormat="1" ht="17.45" customHeight="1">
      <c r="A232" s="34"/>
      <c r="B232" s="34"/>
      <c r="D232" s="45"/>
      <c r="Q232" s="754"/>
    </row>
    <row r="233" spans="1:17" s="3" customFormat="1" ht="17.45" customHeight="1">
      <c r="A233" s="34"/>
      <c r="B233" s="34"/>
      <c r="D233" s="45"/>
      <c r="Q233" s="754"/>
    </row>
    <row r="234" spans="1:17" s="3" customFormat="1" ht="17.45" customHeight="1">
      <c r="A234" s="34"/>
      <c r="B234" s="34"/>
      <c r="D234" s="45"/>
      <c r="Q234" s="754"/>
    </row>
    <row r="235" spans="1:17" s="3" customFormat="1" ht="17.45" customHeight="1">
      <c r="A235" s="34"/>
      <c r="B235" s="34"/>
      <c r="D235" s="45"/>
      <c r="Q235" s="754"/>
    </row>
    <row r="236" spans="1:17" s="3" customFormat="1" ht="17.45" customHeight="1">
      <c r="A236" s="34"/>
      <c r="B236" s="34"/>
      <c r="D236" s="45"/>
      <c r="Q236" s="754"/>
    </row>
    <row r="237" spans="1:17" s="3" customFormat="1" ht="17.45" customHeight="1">
      <c r="A237" s="34"/>
      <c r="B237" s="34"/>
      <c r="D237" s="45"/>
      <c r="Q237" s="754"/>
    </row>
    <row r="238" spans="1:17" s="3" customFormat="1" ht="17.45" customHeight="1">
      <c r="A238" s="34"/>
      <c r="B238" s="34"/>
      <c r="D238" s="45"/>
      <c r="Q238" s="754"/>
    </row>
    <row r="239" spans="1:17" s="3" customFormat="1" ht="17.45" customHeight="1">
      <c r="A239" s="34"/>
      <c r="B239" s="34"/>
      <c r="D239" s="45"/>
      <c r="Q239" s="754"/>
    </row>
    <row r="240" spans="1:17" s="3" customFormat="1" ht="17.45" customHeight="1">
      <c r="A240" s="34"/>
      <c r="B240" s="34"/>
      <c r="D240" s="45"/>
      <c r="Q240" s="754"/>
    </row>
    <row r="241" spans="1:17" s="3" customFormat="1" ht="17.45" customHeight="1">
      <c r="A241" s="34"/>
      <c r="B241" s="34"/>
      <c r="D241" s="45"/>
      <c r="Q241" s="754"/>
    </row>
    <row r="242" spans="1:17" s="3" customFormat="1" ht="20.25" customHeight="1">
      <c r="A242" s="34"/>
      <c r="B242" s="3529" t="s">
        <v>1799</v>
      </c>
      <c r="D242" s="45"/>
      <c r="Q242" s="754"/>
    </row>
    <row r="243" spans="1:17" s="3" customFormat="1" ht="20.25" customHeight="1">
      <c r="A243" s="34"/>
      <c r="B243" s="34"/>
      <c r="D243" s="636" t="s">
        <v>210</v>
      </c>
      <c r="Q243" s="1706" t="s">
        <v>218</v>
      </c>
    </row>
    <row r="244" spans="1:17" s="3" customFormat="1" ht="20.25" customHeight="1">
      <c r="A244" s="34"/>
      <c r="B244" s="34"/>
      <c r="D244" s="636" t="s">
        <v>221</v>
      </c>
      <c r="Q244" s="1706"/>
    </row>
    <row r="245" spans="1:17" s="3" customFormat="1" ht="20.25" customHeight="1">
      <c r="A245" s="34"/>
      <c r="B245" s="34"/>
      <c r="D245" s="641" t="s">
        <v>214</v>
      </c>
      <c r="Q245" s="754"/>
    </row>
    <row r="246" spans="1:17" s="3" customFormat="1" ht="18.75" customHeight="1">
      <c r="A246" s="34"/>
      <c r="B246" s="34"/>
      <c r="D246" s="637"/>
      <c r="Q246" s="754"/>
    </row>
    <row r="247" spans="1:17" s="3" customFormat="1" ht="17.45" customHeight="1">
      <c r="A247" s="34"/>
      <c r="B247" s="34"/>
      <c r="D247" s="45" t="s">
        <v>9</v>
      </c>
      <c r="E247" s="45" t="s">
        <v>8</v>
      </c>
      <c r="F247" s="45" t="s">
        <v>7</v>
      </c>
      <c r="G247" s="45" t="s">
        <v>706</v>
      </c>
      <c r="Q247" s="754"/>
    </row>
    <row r="248" spans="1:17" s="3" customFormat="1" ht="17.45" customHeight="1">
      <c r="A248" s="34"/>
      <c r="B248" s="34"/>
      <c r="C248" s="1499" t="s">
        <v>214</v>
      </c>
      <c r="D248" s="639">
        <f>G67</f>
        <v>0</v>
      </c>
      <c r="E248" s="639">
        <f>J67</f>
        <v>0</v>
      </c>
      <c r="F248" s="632">
        <f>M67</f>
        <v>97.087378640776706</v>
      </c>
      <c r="G248" s="632">
        <f>P67</f>
        <v>97.368421052631575</v>
      </c>
      <c r="Q248" s="754"/>
    </row>
    <row r="249" spans="1:17" s="3" customFormat="1" ht="17.45" customHeight="1">
      <c r="A249" s="34"/>
      <c r="B249" s="34"/>
      <c r="D249" s="45"/>
      <c r="Q249" s="754"/>
    </row>
    <row r="250" spans="1:17" s="3" customFormat="1" ht="17.45" customHeight="1">
      <c r="A250" s="34"/>
      <c r="B250" s="34"/>
      <c r="D250" s="45"/>
      <c r="Q250" s="754"/>
    </row>
    <row r="251" spans="1:17" s="3" customFormat="1" ht="17.45" customHeight="1">
      <c r="A251" s="34"/>
      <c r="B251" s="34"/>
      <c r="D251" s="45"/>
      <c r="Q251" s="754"/>
    </row>
    <row r="252" spans="1:17" s="3" customFormat="1" ht="17.45" customHeight="1">
      <c r="A252" s="34"/>
      <c r="B252" s="34"/>
      <c r="D252" s="45"/>
      <c r="Q252" s="754"/>
    </row>
    <row r="253" spans="1:17" s="3" customFormat="1" ht="17.45" customHeight="1">
      <c r="A253" s="34"/>
      <c r="B253" s="34"/>
      <c r="D253" s="45"/>
      <c r="Q253" s="754"/>
    </row>
    <row r="254" spans="1:17" s="3" customFormat="1" ht="17.45" customHeight="1">
      <c r="A254" s="34"/>
      <c r="B254" s="34"/>
      <c r="D254" s="45"/>
      <c r="Q254" s="754"/>
    </row>
    <row r="255" spans="1:17" s="3" customFormat="1" ht="17.45" customHeight="1">
      <c r="A255" s="34"/>
      <c r="B255" s="34"/>
      <c r="D255" s="45"/>
      <c r="Q255" s="754"/>
    </row>
    <row r="256" spans="1:17" s="3" customFormat="1" ht="17.45" customHeight="1">
      <c r="A256" s="34"/>
      <c r="B256" s="34"/>
      <c r="D256" s="45"/>
      <c r="Q256" s="754"/>
    </row>
    <row r="257" spans="1:17" s="3" customFormat="1" ht="17.45" customHeight="1">
      <c r="A257" s="34"/>
      <c r="B257" s="34"/>
      <c r="D257" s="45"/>
      <c r="Q257" s="754"/>
    </row>
    <row r="258" spans="1:17" s="3" customFormat="1" ht="17.45" customHeight="1">
      <c r="A258" s="34"/>
      <c r="B258" s="34"/>
      <c r="D258" s="45"/>
      <c r="Q258" s="754"/>
    </row>
    <row r="259" spans="1:17" s="3" customFormat="1" ht="17.45" customHeight="1">
      <c r="A259" s="34"/>
      <c r="B259" s="34"/>
      <c r="D259" s="45"/>
      <c r="Q259" s="754"/>
    </row>
    <row r="260" spans="1:17" s="3" customFormat="1" ht="17.45" customHeight="1">
      <c r="A260" s="34"/>
      <c r="B260" s="34"/>
      <c r="D260" s="45"/>
      <c r="Q260" s="754"/>
    </row>
    <row r="261" spans="1:17" s="3" customFormat="1" ht="17.45" customHeight="1">
      <c r="A261" s="34"/>
      <c r="B261" s="34"/>
      <c r="D261" s="45"/>
      <c r="Q261" s="754"/>
    </row>
    <row r="262" spans="1:17" s="3" customFormat="1" ht="17.45" customHeight="1">
      <c r="A262" s="34"/>
      <c r="B262" s="34"/>
      <c r="D262" s="45"/>
      <c r="Q262" s="754"/>
    </row>
    <row r="263" spans="1:17" s="3" customFormat="1" ht="17.45" customHeight="1">
      <c r="A263" s="34"/>
      <c r="B263" s="34"/>
      <c r="D263" s="45"/>
      <c r="Q263" s="754"/>
    </row>
    <row r="264" spans="1:17" s="3" customFormat="1" ht="17.45" customHeight="1">
      <c r="A264" s="34"/>
      <c r="B264" s="34"/>
      <c r="D264" s="45"/>
      <c r="Q264" s="754"/>
    </row>
    <row r="265" spans="1:17" s="3" customFormat="1" ht="17.45" customHeight="1">
      <c r="A265" s="34"/>
      <c r="B265" s="34"/>
      <c r="D265" s="45"/>
      <c r="Q265" s="754"/>
    </row>
    <row r="266" spans="1:17" s="3" customFormat="1" ht="17.45" customHeight="1">
      <c r="A266" s="34"/>
      <c r="B266" s="34"/>
      <c r="D266" s="45"/>
      <c r="Q266" s="754"/>
    </row>
    <row r="267" spans="1:17" s="3" customFormat="1" ht="17.45" customHeight="1">
      <c r="A267" s="34"/>
      <c r="B267" s="34"/>
      <c r="D267" s="45"/>
      <c r="Q267" s="754"/>
    </row>
    <row r="268" spans="1:17" s="3" customFormat="1" ht="17.45" customHeight="1">
      <c r="A268" s="34"/>
      <c r="B268" s="34"/>
      <c r="D268" s="45"/>
      <c r="Q268" s="754"/>
    </row>
    <row r="269" spans="1:17" s="3" customFormat="1" ht="17.45" customHeight="1">
      <c r="A269" s="34"/>
      <c r="B269" s="34"/>
      <c r="D269" s="45"/>
      <c r="Q269" s="754"/>
    </row>
    <row r="270" spans="1:17" s="3" customFormat="1" ht="17.45" customHeight="1">
      <c r="A270" s="34"/>
      <c r="B270" s="34"/>
      <c r="D270" s="45"/>
      <c r="Q270" s="754"/>
    </row>
    <row r="271" spans="1:17" s="3" customFormat="1" ht="17.45" customHeight="1">
      <c r="A271" s="34"/>
      <c r="B271" s="34"/>
      <c r="D271" s="45"/>
      <c r="Q271" s="754"/>
    </row>
    <row r="272" spans="1:17" s="3" customFormat="1" ht="17.45" customHeight="1">
      <c r="A272" s="34"/>
      <c r="B272" s="34"/>
      <c r="D272" s="45"/>
      <c r="Q272" s="754"/>
    </row>
    <row r="273" spans="1:17" s="3" customFormat="1" ht="17.45" customHeight="1">
      <c r="A273" s="34"/>
      <c r="B273" s="34"/>
      <c r="D273" s="45"/>
      <c r="Q273" s="754"/>
    </row>
    <row r="274" spans="1:17" s="3" customFormat="1" ht="21.2" customHeight="1">
      <c r="A274" s="34"/>
      <c r="B274" s="3529" t="s">
        <v>1799</v>
      </c>
      <c r="D274" s="45"/>
      <c r="Q274" s="754"/>
    </row>
    <row r="275" spans="1:17" s="3" customFormat="1" ht="21.2" customHeight="1">
      <c r="A275" s="34"/>
      <c r="B275" s="34"/>
      <c r="D275" s="636" t="s">
        <v>210</v>
      </c>
      <c r="Q275" s="1706" t="s">
        <v>217</v>
      </c>
    </row>
    <row r="276" spans="1:17" s="3" customFormat="1" ht="21.2" customHeight="1">
      <c r="A276" s="34"/>
      <c r="B276" s="34"/>
      <c r="D276" s="636" t="s">
        <v>221</v>
      </c>
      <c r="Q276" s="1706"/>
    </row>
    <row r="277" spans="1:17" s="3" customFormat="1" ht="21.2" customHeight="1">
      <c r="A277" s="34"/>
      <c r="B277" s="34"/>
      <c r="D277" s="641" t="s">
        <v>216</v>
      </c>
      <c r="Q277" s="754"/>
    </row>
    <row r="278" spans="1:17" s="3" customFormat="1" ht="18.75" customHeight="1">
      <c r="A278" s="34"/>
      <c r="B278" s="34"/>
      <c r="D278" s="637"/>
      <c r="Q278" s="754"/>
    </row>
    <row r="279" spans="1:17" s="3" customFormat="1" ht="17.45" customHeight="1">
      <c r="A279" s="34"/>
      <c r="B279" s="34"/>
      <c r="D279" s="45" t="s">
        <v>9</v>
      </c>
      <c r="E279" s="45" t="s">
        <v>8</v>
      </c>
      <c r="F279" s="45" t="s">
        <v>7</v>
      </c>
      <c r="G279" s="45" t="s">
        <v>706</v>
      </c>
      <c r="Q279" s="754"/>
    </row>
    <row r="280" spans="1:17" s="3" customFormat="1" ht="17.45" customHeight="1">
      <c r="A280" s="34"/>
      <c r="B280" s="34"/>
      <c r="C280" s="642" t="s">
        <v>216</v>
      </c>
      <c r="D280" s="1500">
        <f>F69</f>
        <v>10</v>
      </c>
      <c r="E280" s="1500">
        <f>I69</f>
        <v>9</v>
      </c>
      <c r="F280" s="1500">
        <f>L69</f>
        <v>16</v>
      </c>
      <c r="G280" s="1500">
        <f>O69</f>
        <v>7</v>
      </c>
      <c r="Q280" s="754"/>
    </row>
    <row r="281" spans="1:17" s="3" customFormat="1" ht="17.45" customHeight="1">
      <c r="A281" s="34"/>
      <c r="B281" s="34"/>
      <c r="D281" s="45"/>
      <c r="Q281" s="754"/>
    </row>
    <row r="282" spans="1:17" s="3" customFormat="1" ht="17.45" customHeight="1">
      <c r="A282" s="34"/>
      <c r="B282" s="34"/>
      <c r="D282" s="45"/>
      <c r="Q282" s="754"/>
    </row>
    <row r="283" spans="1:17" s="3" customFormat="1" ht="17.45" customHeight="1">
      <c r="A283" s="34"/>
      <c r="B283" s="34"/>
      <c r="D283" s="45"/>
      <c r="Q283" s="754"/>
    </row>
    <row r="284" spans="1:17" s="3" customFormat="1" ht="17.45" customHeight="1">
      <c r="A284" s="34"/>
      <c r="B284" s="34"/>
      <c r="D284" s="45"/>
      <c r="Q284" s="754"/>
    </row>
    <row r="285" spans="1:17" s="3" customFormat="1" ht="17.45" customHeight="1">
      <c r="A285" s="34"/>
      <c r="B285" s="34"/>
      <c r="D285" s="45"/>
      <c r="Q285" s="754"/>
    </row>
    <row r="286" spans="1:17" s="3" customFormat="1" ht="17.45" customHeight="1">
      <c r="A286" s="34"/>
      <c r="B286" s="34"/>
      <c r="D286" s="45"/>
      <c r="Q286" s="754"/>
    </row>
    <row r="287" spans="1:17" s="3" customFormat="1" ht="17.45" customHeight="1">
      <c r="A287" s="34"/>
      <c r="B287" s="34"/>
      <c r="D287" s="45"/>
      <c r="Q287" s="754"/>
    </row>
    <row r="288" spans="1:17" s="3" customFormat="1" ht="17.45" customHeight="1">
      <c r="A288" s="34"/>
      <c r="B288" s="34"/>
      <c r="D288" s="45"/>
      <c r="Q288" s="754"/>
    </row>
    <row r="289" spans="1:17" s="3" customFormat="1" ht="17.45" customHeight="1">
      <c r="A289" s="34"/>
      <c r="B289" s="34"/>
      <c r="D289" s="45"/>
      <c r="Q289" s="754"/>
    </row>
    <row r="290" spans="1:17" s="3" customFormat="1" ht="17.45" customHeight="1">
      <c r="A290" s="34"/>
      <c r="B290" s="34"/>
      <c r="D290" s="45"/>
      <c r="Q290" s="754"/>
    </row>
    <row r="291" spans="1:17" s="3" customFormat="1" ht="17.45" customHeight="1">
      <c r="A291" s="34"/>
      <c r="B291" s="34"/>
      <c r="D291" s="45"/>
      <c r="Q291" s="754"/>
    </row>
    <row r="292" spans="1:17" s="3" customFormat="1" ht="17.45" customHeight="1">
      <c r="A292" s="34"/>
      <c r="B292" s="34"/>
      <c r="D292" s="45"/>
      <c r="Q292" s="754"/>
    </row>
    <row r="293" spans="1:17" s="3" customFormat="1" ht="17.45" customHeight="1">
      <c r="A293" s="34"/>
      <c r="B293" s="34"/>
      <c r="D293" s="45"/>
      <c r="Q293" s="754"/>
    </row>
    <row r="294" spans="1:17" s="3" customFormat="1" ht="17.45" customHeight="1">
      <c r="A294" s="34"/>
      <c r="B294" s="34"/>
      <c r="D294" s="45"/>
      <c r="Q294" s="754"/>
    </row>
    <row r="295" spans="1:17" s="3" customFormat="1" ht="17.45" customHeight="1">
      <c r="A295" s="34"/>
      <c r="B295" s="34"/>
      <c r="D295" s="45"/>
      <c r="Q295" s="754"/>
    </row>
    <row r="296" spans="1:17" s="3" customFormat="1" ht="17.45" customHeight="1">
      <c r="A296" s="34"/>
      <c r="B296" s="34"/>
      <c r="D296" s="45"/>
      <c r="Q296" s="754"/>
    </row>
    <row r="297" spans="1:17" s="3" customFormat="1" ht="17.45" customHeight="1">
      <c r="A297" s="34"/>
      <c r="B297" s="34"/>
      <c r="D297" s="45"/>
      <c r="Q297" s="754"/>
    </row>
    <row r="298" spans="1:17" s="3" customFormat="1" ht="17.45" customHeight="1">
      <c r="A298" s="34"/>
      <c r="B298" s="34"/>
      <c r="D298" s="45"/>
      <c r="Q298" s="754"/>
    </row>
    <row r="299" spans="1:17" s="3" customFormat="1" ht="17.45" customHeight="1">
      <c r="A299" s="34"/>
      <c r="B299" s="34"/>
      <c r="D299" s="45"/>
      <c r="Q299" s="754"/>
    </row>
    <row r="300" spans="1:17" s="3" customFormat="1" ht="17.45" customHeight="1">
      <c r="A300" s="34"/>
      <c r="B300" s="34"/>
      <c r="D300" s="45"/>
      <c r="Q300" s="754"/>
    </row>
    <row r="301" spans="1:17" s="3" customFormat="1" ht="17.45" customHeight="1">
      <c r="A301" s="34"/>
      <c r="B301" s="34"/>
      <c r="D301" s="45"/>
      <c r="Q301" s="754"/>
    </row>
    <row r="302" spans="1:17" s="3" customFormat="1" ht="17.45" customHeight="1">
      <c r="A302" s="34"/>
      <c r="B302" s="34"/>
      <c r="D302" s="45"/>
      <c r="Q302" s="754"/>
    </row>
    <row r="303" spans="1:17" s="3" customFormat="1" ht="17.45" customHeight="1">
      <c r="A303" s="34"/>
      <c r="B303" s="34"/>
      <c r="D303" s="45"/>
      <c r="Q303" s="754"/>
    </row>
    <row r="304" spans="1:17" s="3" customFormat="1" ht="17.45" customHeight="1">
      <c r="A304" s="34"/>
      <c r="B304" s="34"/>
      <c r="D304" s="45"/>
      <c r="Q304" s="754"/>
    </row>
    <row r="305" spans="1:17" s="3" customFormat="1" ht="19.5" customHeight="1">
      <c r="A305" s="34"/>
      <c r="B305" s="3529" t="s">
        <v>1799</v>
      </c>
      <c r="D305" s="45"/>
      <c r="Q305" s="754"/>
    </row>
    <row r="306" spans="1:17" s="3" customFormat="1" ht="19.5" customHeight="1">
      <c r="A306" s="34"/>
      <c r="B306" s="34"/>
      <c r="D306" s="636" t="s">
        <v>210</v>
      </c>
      <c r="Q306" s="1706" t="s">
        <v>685</v>
      </c>
    </row>
    <row r="307" spans="1:17" s="3" customFormat="1" ht="19.5" customHeight="1">
      <c r="A307" s="34"/>
      <c r="B307" s="34"/>
      <c r="D307" s="636" t="s">
        <v>221</v>
      </c>
      <c r="Q307" s="1706"/>
    </row>
    <row r="308" spans="1:17" s="3" customFormat="1" ht="19.5" customHeight="1">
      <c r="A308" s="34"/>
      <c r="B308" s="34"/>
      <c r="D308" s="641" t="s">
        <v>683</v>
      </c>
      <c r="Q308" s="754"/>
    </row>
    <row r="309" spans="1:17" s="3" customFormat="1" ht="17.45" customHeight="1">
      <c r="A309" s="34"/>
      <c r="B309" s="34"/>
      <c r="D309" s="45"/>
      <c r="Q309" s="754"/>
    </row>
    <row r="310" spans="1:17" s="3" customFormat="1" ht="17.45" customHeight="1">
      <c r="A310" s="34"/>
      <c r="B310" s="34"/>
      <c r="D310" s="45"/>
      <c r="Q310" s="754"/>
    </row>
    <row r="311" spans="1:17" s="3" customFormat="1" ht="17.45" customHeight="1">
      <c r="A311" s="34"/>
      <c r="B311" s="34"/>
      <c r="D311" s="45" t="s">
        <v>9</v>
      </c>
      <c r="E311" s="45" t="s">
        <v>8</v>
      </c>
      <c r="F311" s="45" t="s">
        <v>7</v>
      </c>
      <c r="G311" s="45" t="s">
        <v>706</v>
      </c>
      <c r="Q311" s="754"/>
    </row>
    <row r="312" spans="1:17" s="3" customFormat="1" ht="17.45" customHeight="1">
      <c r="A312" s="34"/>
      <c r="B312" s="34"/>
      <c r="C312" s="642" t="s">
        <v>684</v>
      </c>
      <c r="D312" s="639">
        <f>G92</f>
        <v>0</v>
      </c>
      <c r="E312" s="639">
        <f>J92</f>
        <v>100</v>
      </c>
      <c r="F312" s="639">
        <f>M92</f>
        <v>100</v>
      </c>
      <c r="G312" s="696">
        <f>P92</f>
        <v>100</v>
      </c>
      <c r="Q312" s="754"/>
    </row>
    <row r="313" spans="1:17" s="3" customFormat="1" ht="17.45" customHeight="1">
      <c r="A313" s="34"/>
      <c r="B313" s="34"/>
      <c r="D313" s="45"/>
      <c r="Q313" s="754"/>
    </row>
    <row r="314" spans="1:17" s="3" customFormat="1" ht="17.45" customHeight="1">
      <c r="A314" s="34"/>
      <c r="B314" s="34"/>
      <c r="D314" s="45"/>
      <c r="Q314" s="754"/>
    </row>
    <row r="315" spans="1:17" s="3" customFormat="1" ht="17.45" customHeight="1">
      <c r="A315" s="34"/>
      <c r="B315" s="34"/>
      <c r="D315" s="45"/>
      <c r="Q315" s="754"/>
    </row>
    <row r="316" spans="1:17" s="3" customFormat="1" ht="17.45" customHeight="1">
      <c r="A316" s="34"/>
      <c r="B316" s="34"/>
      <c r="D316" s="45"/>
      <c r="Q316" s="754"/>
    </row>
    <row r="317" spans="1:17" s="3" customFormat="1" ht="17.45" customHeight="1">
      <c r="A317" s="34"/>
      <c r="B317" s="34"/>
      <c r="D317" s="45"/>
      <c r="Q317" s="754"/>
    </row>
    <row r="318" spans="1:17" s="3" customFormat="1" ht="17.45" customHeight="1">
      <c r="A318" s="34"/>
      <c r="B318" s="34"/>
      <c r="D318" s="45"/>
      <c r="Q318" s="754"/>
    </row>
    <row r="319" spans="1:17" s="3" customFormat="1" ht="17.45" customHeight="1">
      <c r="A319" s="34"/>
      <c r="B319" s="34"/>
      <c r="D319" s="45"/>
      <c r="Q319" s="754"/>
    </row>
    <row r="320" spans="1:17" s="3" customFormat="1" ht="17.45" customHeight="1">
      <c r="A320" s="34"/>
      <c r="B320" s="34"/>
      <c r="D320" s="45"/>
      <c r="Q320" s="754"/>
    </row>
    <row r="321" spans="1:17" s="3" customFormat="1" ht="17.45" customHeight="1">
      <c r="A321" s="34"/>
      <c r="B321" s="34"/>
      <c r="D321" s="45"/>
      <c r="Q321" s="754"/>
    </row>
    <row r="322" spans="1:17" s="3" customFormat="1" ht="17.45" customHeight="1">
      <c r="A322" s="34"/>
      <c r="B322" s="34"/>
      <c r="D322" s="45"/>
      <c r="Q322" s="754"/>
    </row>
    <row r="323" spans="1:17" s="3" customFormat="1" ht="17.45" customHeight="1">
      <c r="A323" s="34"/>
      <c r="B323" s="34"/>
      <c r="D323" s="45"/>
      <c r="Q323" s="754"/>
    </row>
    <row r="324" spans="1:17" s="3" customFormat="1" ht="17.45" customHeight="1">
      <c r="A324" s="34"/>
      <c r="B324" s="34"/>
      <c r="D324" s="45"/>
      <c r="Q324" s="754"/>
    </row>
    <row r="325" spans="1:17" s="3" customFormat="1" ht="17.45" customHeight="1">
      <c r="A325" s="34"/>
      <c r="B325" s="34"/>
      <c r="D325" s="45"/>
      <c r="Q325" s="754"/>
    </row>
    <row r="326" spans="1:17" s="3" customFormat="1" ht="17.45" customHeight="1">
      <c r="A326" s="34"/>
      <c r="B326" s="34"/>
      <c r="D326" s="45"/>
      <c r="Q326" s="754"/>
    </row>
    <row r="327" spans="1:17" s="3" customFormat="1" ht="17.45" customHeight="1">
      <c r="A327" s="34"/>
      <c r="B327" s="34"/>
      <c r="D327" s="45"/>
      <c r="Q327" s="754"/>
    </row>
    <row r="328" spans="1:17" s="3" customFormat="1" ht="17.45" customHeight="1">
      <c r="A328" s="34"/>
      <c r="B328" s="34"/>
      <c r="D328" s="45"/>
      <c r="Q328" s="754"/>
    </row>
    <row r="329" spans="1:17" s="3" customFormat="1" ht="17.45" customHeight="1">
      <c r="A329" s="34"/>
      <c r="B329" s="34"/>
      <c r="D329" s="45"/>
      <c r="Q329" s="754"/>
    </row>
    <row r="330" spans="1:17" s="3" customFormat="1" ht="17.45" customHeight="1">
      <c r="A330" s="34"/>
      <c r="B330" s="34"/>
      <c r="D330" s="45"/>
      <c r="Q330" s="754"/>
    </row>
    <row r="331" spans="1:17" s="3" customFormat="1" ht="17.45" customHeight="1">
      <c r="A331" s="34"/>
      <c r="B331" s="34"/>
      <c r="D331" s="45"/>
      <c r="Q331" s="754"/>
    </row>
    <row r="332" spans="1:17" s="3" customFormat="1" ht="17.45" customHeight="1">
      <c r="A332" s="34"/>
      <c r="B332" s="34"/>
      <c r="D332" s="45"/>
      <c r="Q332" s="754"/>
    </row>
    <row r="333" spans="1:17" s="3" customFormat="1" ht="17.45" customHeight="1">
      <c r="A333" s="34"/>
      <c r="B333" s="34"/>
      <c r="D333" s="45"/>
      <c r="Q333" s="754"/>
    </row>
    <row r="334" spans="1:17" s="3" customFormat="1" ht="17.45" customHeight="1">
      <c r="A334" s="34"/>
      <c r="B334" s="34"/>
      <c r="D334" s="45"/>
      <c r="Q334" s="754"/>
    </row>
    <row r="335" spans="1:17" s="3" customFormat="1" ht="17.45" customHeight="1">
      <c r="A335" s="34"/>
      <c r="B335" s="34"/>
      <c r="D335" s="45"/>
      <c r="Q335" s="754"/>
    </row>
    <row r="336" spans="1:17" s="3" customFormat="1" ht="17.45" customHeight="1">
      <c r="A336" s="34"/>
      <c r="B336" s="34"/>
      <c r="D336" s="45"/>
      <c r="Q336" s="754"/>
    </row>
    <row r="337" spans="1:17" s="3" customFormat="1" ht="21.2" customHeight="1">
      <c r="A337" s="34"/>
      <c r="B337" s="3529" t="s">
        <v>1799</v>
      </c>
      <c r="D337" s="45"/>
      <c r="Q337" s="1706" t="s">
        <v>805</v>
      </c>
    </row>
    <row r="338" spans="1:17" s="3" customFormat="1" ht="21.2" customHeight="1">
      <c r="A338" s="34"/>
      <c r="B338" s="34"/>
      <c r="D338" s="636" t="s">
        <v>210</v>
      </c>
      <c r="Q338" s="754"/>
    </row>
    <row r="339" spans="1:17" s="3" customFormat="1" ht="21.2" customHeight="1">
      <c r="A339" s="34"/>
      <c r="B339" s="34"/>
      <c r="D339" s="636" t="s">
        <v>222</v>
      </c>
      <c r="Q339" s="754"/>
    </row>
    <row r="340" spans="1:17" s="3" customFormat="1" ht="21.2" customHeight="1">
      <c r="A340" s="34"/>
      <c r="B340" s="34"/>
      <c r="D340" s="641" t="s">
        <v>220</v>
      </c>
      <c r="Q340" s="754"/>
    </row>
    <row r="341" spans="1:17" s="3" customFormat="1" ht="17.45" customHeight="1">
      <c r="A341" s="34"/>
      <c r="B341" s="34"/>
      <c r="D341" s="637"/>
      <c r="Q341" s="754"/>
    </row>
    <row r="342" spans="1:17" s="3" customFormat="1" ht="17.45" customHeight="1">
      <c r="A342" s="34"/>
      <c r="B342" s="34"/>
      <c r="D342" s="45" t="s">
        <v>9</v>
      </c>
      <c r="E342" s="45" t="s">
        <v>8</v>
      </c>
      <c r="F342" s="45" t="s">
        <v>7</v>
      </c>
      <c r="G342" s="45" t="s">
        <v>706</v>
      </c>
      <c r="Q342" s="754"/>
    </row>
    <row r="343" spans="1:17" s="3" customFormat="1" ht="17.45" customHeight="1">
      <c r="A343" s="34"/>
      <c r="B343" s="34"/>
      <c r="C343" s="642" t="s">
        <v>220</v>
      </c>
      <c r="D343" s="639">
        <f>G96</f>
        <v>100</v>
      </c>
      <c r="E343" s="639">
        <f>J96</f>
        <v>100</v>
      </c>
      <c r="F343" s="639">
        <f>M96</f>
        <v>100</v>
      </c>
      <c r="G343" s="632">
        <f>P96</f>
        <v>83.333333333333343</v>
      </c>
      <c r="Q343" s="754"/>
    </row>
    <row r="344" spans="1:17" s="3" customFormat="1" ht="17.45" customHeight="1">
      <c r="A344" s="34"/>
      <c r="B344" s="34"/>
      <c r="D344" s="45"/>
      <c r="Q344" s="754"/>
    </row>
    <row r="345" spans="1:17" s="3" customFormat="1" ht="17.45" customHeight="1">
      <c r="A345" s="34"/>
      <c r="B345" s="34"/>
      <c r="D345" s="45"/>
      <c r="Q345" s="754"/>
    </row>
    <row r="346" spans="1:17" s="3" customFormat="1" ht="17.45" customHeight="1">
      <c r="A346" s="34"/>
      <c r="B346" s="34"/>
      <c r="D346" s="45"/>
      <c r="Q346" s="754"/>
    </row>
    <row r="347" spans="1:17" s="3" customFormat="1" ht="17.45" customHeight="1">
      <c r="A347" s="34"/>
      <c r="B347" s="34"/>
      <c r="D347" s="45"/>
      <c r="Q347" s="754"/>
    </row>
    <row r="348" spans="1:17" s="3" customFormat="1" ht="17.45" customHeight="1">
      <c r="A348" s="34"/>
      <c r="B348" s="34"/>
      <c r="D348" s="45"/>
      <c r="Q348" s="754"/>
    </row>
    <row r="349" spans="1:17" s="3" customFormat="1" ht="17.45" customHeight="1">
      <c r="A349" s="34"/>
      <c r="B349" s="34"/>
      <c r="D349" s="45"/>
      <c r="Q349" s="754"/>
    </row>
    <row r="350" spans="1:17" s="3" customFormat="1" ht="17.45" customHeight="1">
      <c r="A350" s="34"/>
      <c r="B350" s="34"/>
      <c r="D350" s="45"/>
      <c r="Q350" s="754"/>
    </row>
    <row r="351" spans="1:17" s="3" customFormat="1" ht="17.45" customHeight="1">
      <c r="A351" s="34"/>
      <c r="B351" s="34"/>
      <c r="D351" s="45"/>
      <c r="Q351" s="754"/>
    </row>
    <row r="352" spans="1:17" s="3" customFormat="1" ht="17.45" customHeight="1">
      <c r="A352" s="34"/>
      <c r="B352" s="34"/>
      <c r="D352" s="45"/>
      <c r="Q352" s="754"/>
    </row>
    <row r="353" spans="1:17" s="3" customFormat="1" ht="17.45" customHeight="1">
      <c r="A353" s="34"/>
      <c r="B353" s="34"/>
      <c r="D353" s="45"/>
      <c r="Q353" s="754"/>
    </row>
    <row r="354" spans="1:17" s="3" customFormat="1" ht="17.45" customHeight="1">
      <c r="A354" s="34"/>
      <c r="B354" s="34"/>
      <c r="D354" s="45"/>
      <c r="Q354" s="754"/>
    </row>
    <row r="355" spans="1:17" s="3" customFormat="1" ht="17.45" customHeight="1">
      <c r="A355" s="34"/>
      <c r="B355" s="34"/>
      <c r="D355" s="45"/>
      <c r="Q355" s="754"/>
    </row>
    <row r="356" spans="1:17" s="3" customFormat="1" ht="17.45" customHeight="1">
      <c r="A356" s="34"/>
      <c r="B356" s="34"/>
      <c r="D356" s="45"/>
      <c r="Q356" s="754"/>
    </row>
    <row r="357" spans="1:17" s="3" customFormat="1" ht="17.45" customHeight="1">
      <c r="A357" s="34"/>
      <c r="B357" s="34"/>
      <c r="D357" s="45"/>
      <c r="Q357" s="754"/>
    </row>
    <row r="358" spans="1:17" s="3" customFormat="1" ht="17.45" customHeight="1">
      <c r="A358" s="34"/>
      <c r="B358" s="34"/>
      <c r="D358" s="45"/>
      <c r="Q358" s="754"/>
    </row>
    <row r="359" spans="1:17" s="3" customFormat="1" ht="17.45" customHeight="1">
      <c r="A359" s="34"/>
      <c r="B359" s="34"/>
      <c r="D359" s="45"/>
      <c r="Q359" s="754"/>
    </row>
    <row r="360" spans="1:17" s="3" customFormat="1" ht="17.45" customHeight="1">
      <c r="A360" s="34"/>
      <c r="B360" s="34"/>
      <c r="D360" s="45"/>
      <c r="Q360" s="754"/>
    </row>
    <row r="361" spans="1:17" s="3" customFormat="1" ht="17.45" customHeight="1">
      <c r="A361" s="34"/>
      <c r="B361" s="34"/>
      <c r="D361" s="45"/>
      <c r="Q361" s="754"/>
    </row>
    <row r="362" spans="1:17" s="3" customFormat="1" ht="18" customHeight="1">
      <c r="A362" s="34"/>
      <c r="B362" s="34"/>
      <c r="D362" s="45"/>
      <c r="Q362" s="754"/>
    </row>
    <row r="363" spans="1:17" s="3" customFormat="1" ht="18" customHeight="1">
      <c r="A363" s="34"/>
      <c r="B363" s="34"/>
      <c r="D363" s="45"/>
      <c r="Q363" s="754"/>
    </row>
    <row r="364" spans="1:17" s="3" customFormat="1" ht="18" customHeight="1">
      <c r="A364" s="34"/>
      <c r="B364" s="34"/>
      <c r="D364" s="45"/>
      <c r="Q364" s="754"/>
    </row>
    <row r="365" spans="1:17" s="3" customFormat="1" ht="18" customHeight="1">
      <c r="A365" s="34"/>
      <c r="B365" s="34"/>
      <c r="D365" s="45"/>
      <c r="Q365" s="754"/>
    </row>
    <row r="366" spans="1:17" s="3" customFormat="1" ht="18" customHeight="1">
      <c r="A366" s="34"/>
      <c r="B366" s="34"/>
      <c r="D366" s="45"/>
      <c r="Q366" s="754"/>
    </row>
    <row r="367" spans="1:17" s="3" customFormat="1" ht="18" customHeight="1">
      <c r="A367" s="34"/>
      <c r="B367" s="34"/>
      <c r="D367" s="45"/>
      <c r="Q367" s="754"/>
    </row>
    <row r="368" spans="1:17" s="3" customFormat="1" ht="21.2" customHeight="1">
      <c r="A368" s="34"/>
      <c r="B368" s="3529" t="s">
        <v>1799</v>
      </c>
      <c r="D368" s="45"/>
      <c r="Q368" s="754"/>
    </row>
    <row r="369" spans="1:17" s="3" customFormat="1" ht="21.2" customHeight="1">
      <c r="A369" s="34"/>
      <c r="B369" s="34"/>
      <c r="D369" s="45"/>
      <c r="Q369" s="1706" t="s">
        <v>949</v>
      </c>
    </row>
    <row r="370" spans="1:17" s="3" customFormat="1" ht="19.5" customHeight="1">
      <c r="A370" s="34"/>
      <c r="B370" s="34"/>
      <c r="D370" s="636" t="s">
        <v>210</v>
      </c>
      <c r="Q370" s="754"/>
    </row>
    <row r="371" spans="1:17" s="3" customFormat="1" ht="21.2" customHeight="1">
      <c r="A371" s="34"/>
      <c r="B371" s="34"/>
      <c r="D371" s="636" t="s">
        <v>222</v>
      </c>
      <c r="Q371" s="754"/>
    </row>
    <row r="372" spans="1:17" s="3" customFormat="1" ht="21.2" customHeight="1">
      <c r="A372" s="34"/>
      <c r="B372" s="34"/>
      <c r="D372" s="641" t="s">
        <v>807</v>
      </c>
      <c r="Q372" s="754"/>
    </row>
    <row r="373" spans="1:17" s="3" customFormat="1" ht="17.45" customHeight="1">
      <c r="A373" s="34"/>
      <c r="B373" s="34"/>
      <c r="D373" s="637"/>
      <c r="Q373" s="754"/>
    </row>
    <row r="374" spans="1:17" s="3" customFormat="1" ht="17.45" customHeight="1">
      <c r="A374" s="34"/>
      <c r="B374" s="34"/>
      <c r="D374" s="45" t="s">
        <v>9</v>
      </c>
      <c r="E374" s="45" t="s">
        <v>8</v>
      </c>
      <c r="F374" s="45" t="s">
        <v>7</v>
      </c>
      <c r="G374" s="45" t="s">
        <v>706</v>
      </c>
      <c r="Q374" s="754"/>
    </row>
    <row r="375" spans="1:17" s="3" customFormat="1" ht="17.45" customHeight="1">
      <c r="A375" s="34"/>
      <c r="B375" s="34"/>
      <c r="C375" s="1501" t="s">
        <v>806</v>
      </c>
      <c r="D375" s="639"/>
      <c r="E375" s="639"/>
      <c r="F375" s="639"/>
      <c r="G375" s="632">
        <f>O106</f>
        <v>4</v>
      </c>
      <c r="Q375" s="754"/>
    </row>
    <row r="376" spans="1:17" s="3" customFormat="1" ht="17.45" customHeight="1">
      <c r="A376" s="34"/>
      <c r="B376" s="34"/>
      <c r="C376" s="1370"/>
      <c r="D376" s="45"/>
      <c r="Q376" s="754"/>
    </row>
    <row r="377" spans="1:17" s="3" customFormat="1" ht="17.45" customHeight="1">
      <c r="A377" s="34"/>
      <c r="B377" s="34"/>
      <c r="D377" s="45"/>
      <c r="Q377" s="754"/>
    </row>
    <row r="378" spans="1:17" s="3" customFormat="1" ht="17.45" customHeight="1">
      <c r="A378" s="34"/>
      <c r="B378" s="34"/>
      <c r="D378" s="45"/>
      <c r="Q378" s="754"/>
    </row>
    <row r="379" spans="1:17" s="3" customFormat="1" ht="17.45" customHeight="1">
      <c r="A379" s="34"/>
      <c r="B379" s="34"/>
      <c r="D379" s="45"/>
      <c r="Q379" s="754"/>
    </row>
    <row r="380" spans="1:17" s="3" customFormat="1" ht="17.45" customHeight="1">
      <c r="A380" s="34"/>
      <c r="B380" s="34"/>
      <c r="D380" s="45"/>
      <c r="Q380" s="754"/>
    </row>
    <row r="381" spans="1:17" s="3" customFormat="1" ht="17.45" customHeight="1">
      <c r="A381" s="34"/>
      <c r="B381" s="34"/>
      <c r="D381" s="45"/>
      <c r="Q381" s="754"/>
    </row>
    <row r="382" spans="1:17" s="3" customFormat="1" ht="17.45" customHeight="1">
      <c r="A382" s="34"/>
      <c r="B382" s="34"/>
      <c r="D382" s="45"/>
      <c r="Q382" s="754"/>
    </row>
    <row r="383" spans="1:17" s="3" customFormat="1" ht="17.45" customHeight="1">
      <c r="A383" s="34"/>
      <c r="B383" s="34"/>
      <c r="D383" s="45"/>
      <c r="Q383" s="754"/>
    </row>
    <row r="384" spans="1:17" s="3" customFormat="1" ht="17.45" customHeight="1">
      <c r="A384" s="34"/>
      <c r="B384" s="34"/>
      <c r="D384" s="45"/>
      <c r="Q384" s="754"/>
    </row>
    <row r="385" spans="1:17" s="3" customFormat="1" ht="17.45" customHeight="1">
      <c r="A385" s="34"/>
      <c r="B385" s="34"/>
      <c r="D385" s="45"/>
      <c r="Q385" s="754"/>
    </row>
    <row r="386" spans="1:17" s="3" customFormat="1" ht="17.45" customHeight="1">
      <c r="A386" s="34"/>
      <c r="B386" s="34"/>
      <c r="D386" s="45"/>
      <c r="Q386" s="754"/>
    </row>
    <row r="387" spans="1:17" s="3" customFormat="1" ht="17.45" customHeight="1">
      <c r="A387" s="34"/>
      <c r="B387" s="34"/>
      <c r="D387" s="45"/>
      <c r="Q387" s="754"/>
    </row>
    <row r="388" spans="1:17" s="3" customFormat="1" ht="17.45" customHeight="1">
      <c r="A388" s="34"/>
      <c r="B388" s="34"/>
      <c r="D388" s="45"/>
      <c r="Q388" s="754"/>
    </row>
    <row r="389" spans="1:17" s="3" customFormat="1" ht="17.45" customHeight="1">
      <c r="A389" s="34"/>
      <c r="B389" s="34"/>
      <c r="D389" s="45"/>
      <c r="Q389" s="754"/>
    </row>
    <row r="390" spans="1:17" s="3" customFormat="1" ht="17.45" customHeight="1">
      <c r="A390" s="34"/>
      <c r="B390" s="34"/>
      <c r="D390" s="45"/>
      <c r="Q390" s="754"/>
    </row>
    <row r="391" spans="1:17" s="3" customFormat="1" ht="17.45" customHeight="1">
      <c r="A391" s="34"/>
      <c r="B391" s="34"/>
      <c r="D391" s="45"/>
      <c r="Q391" s="754"/>
    </row>
    <row r="392" spans="1:17" s="3" customFormat="1" ht="17.45" customHeight="1">
      <c r="A392" s="34"/>
      <c r="B392" s="34"/>
      <c r="D392" s="45"/>
      <c r="Q392" s="754"/>
    </row>
    <row r="393" spans="1:17" s="3" customFormat="1" ht="17.45" customHeight="1">
      <c r="A393" s="34"/>
      <c r="B393" s="34"/>
      <c r="D393" s="45"/>
      <c r="Q393" s="754"/>
    </row>
    <row r="394" spans="1:17" s="3" customFormat="1" ht="17.45" customHeight="1">
      <c r="A394" s="34"/>
      <c r="B394" s="34"/>
      <c r="D394" s="45"/>
      <c r="Q394" s="754"/>
    </row>
    <row r="395" spans="1:17" s="3" customFormat="1" ht="17.45" customHeight="1">
      <c r="A395" s="34"/>
      <c r="B395" s="34"/>
      <c r="D395" s="45"/>
      <c r="Q395" s="754"/>
    </row>
    <row r="396" spans="1:17" s="3" customFormat="1" ht="17.45" customHeight="1">
      <c r="A396" s="34"/>
      <c r="B396" s="34"/>
      <c r="D396" s="45"/>
      <c r="Q396" s="754"/>
    </row>
    <row r="397" spans="1:17" s="3" customFormat="1" ht="17.45" customHeight="1">
      <c r="A397" s="34"/>
      <c r="B397" s="34"/>
      <c r="D397" s="45"/>
      <c r="Q397" s="754"/>
    </row>
    <row r="398" spans="1:17" s="3" customFormat="1" ht="17.45" customHeight="1">
      <c r="A398" s="34"/>
      <c r="B398" s="34"/>
      <c r="D398" s="45"/>
      <c r="Q398" s="754"/>
    </row>
    <row r="399" spans="1:17" s="3" customFormat="1" ht="19.5" customHeight="1">
      <c r="A399" s="34"/>
      <c r="B399" s="3529" t="s">
        <v>1799</v>
      </c>
      <c r="D399" s="45"/>
      <c r="Q399" s="754"/>
    </row>
    <row r="400" spans="1:17" s="3" customFormat="1" ht="17.45" customHeight="1">
      <c r="A400" s="34"/>
      <c r="B400" s="34"/>
      <c r="D400" s="45"/>
      <c r="Q400" s="754"/>
    </row>
    <row r="401" spans="1:17" s="34" customFormat="1" ht="18.75" customHeight="1">
      <c r="B401" s="2735" t="s">
        <v>350</v>
      </c>
      <c r="C401" s="754"/>
      <c r="Q401" s="1706" t="s">
        <v>950</v>
      </c>
    </row>
    <row r="402" spans="1:17" s="34" customFormat="1" ht="20.25" customHeight="1">
      <c r="B402" s="2732" t="s">
        <v>808</v>
      </c>
      <c r="C402" s="754"/>
      <c r="Q402" s="754"/>
    </row>
    <row r="403" spans="1:17" s="34" customFormat="1" ht="18.75" customHeight="1">
      <c r="B403" s="2738" t="s">
        <v>7</v>
      </c>
      <c r="C403" s="754"/>
      <c r="Q403" s="754"/>
    </row>
    <row r="404" spans="1:17" s="34" customFormat="1" ht="18.75" customHeight="1">
      <c r="B404" s="2173"/>
      <c r="C404" s="754"/>
      <c r="Q404" s="1706"/>
    </row>
    <row r="405" spans="1:17" s="34" customFormat="1" ht="20.25" customHeight="1">
      <c r="A405" s="34">
        <v>15</v>
      </c>
      <c r="B405" s="2738" t="s">
        <v>809</v>
      </c>
      <c r="C405" s="754"/>
      <c r="Q405" s="754"/>
    </row>
    <row r="406" spans="1:17" s="34" customFormat="1" ht="20.25" customHeight="1">
      <c r="B406" s="2738" t="s">
        <v>7</v>
      </c>
      <c r="C406" s="2736" t="s">
        <v>954</v>
      </c>
      <c r="Q406" s="754"/>
    </row>
    <row r="407" spans="1:17" s="34" customFormat="1" ht="18.75" customHeight="1">
      <c r="B407" s="2173">
        <v>1</v>
      </c>
      <c r="C407" s="1550" t="s">
        <v>868</v>
      </c>
      <c r="G407" s="1823"/>
      <c r="I407" s="1823" t="s">
        <v>853</v>
      </c>
      <c r="Q407" s="754"/>
    </row>
    <row r="408" spans="1:17" s="34" customFormat="1" ht="18.75" customHeight="1">
      <c r="B408" s="2173">
        <v>2</v>
      </c>
      <c r="C408" s="1550" t="s">
        <v>869</v>
      </c>
      <c r="G408" s="1823"/>
      <c r="I408" s="1823" t="s">
        <v>853</v>
      </c>
      <c r="Q408" s="754"/>
    </row>
    <row r="409" spans="1:17" s="34" customFormat="1" ht="18.75" customHeight="1">
      <c r="B409" s="2173">
        <v>3</v>
      </c>
      <c r="C409" s="1550" t="s">
        <v>870</v>
      </c>
      <c r="G409" s="1823"/>
      <c r="I409" s="1823" t="s">
        <v>853</v>
      </c>
      <c r="Q409" s="754"/>
    </row>
    <row r="410" spans="1:17" s="34" customFormat="1" ht="18.75" customHeight="1">
      <c r="B410" s="2173">
        <v>4</v>
      </c>
      <c r="C410" s="1550" t="s">
        <v>871</v>
      </c>
      <c r="G410" s="1823"/>
      <c r="I410" s="1823" t="s">
        <v>853</v>
      </c>
      <c r="Q410" s="754"/>
    </row>
    <row r="411" spans="1:17" s="34" customFormat="1" ht="18.75" customHeight="1">
      <c r="B411" s="2173">
        <v>5</v>
      </c>
      <c r="C411" s="1550" t="s">
        <v>872</v>
      </c>
      <c r="G411" s="1823"/>
      <c r="I411" s="1823" t="s">
        <v>853</v>
      </c>
      <c r="Q411" s="754"/>
    </row>
    <row r="412" spans="1:17" s="34" customFormat="1" ht="18.75" customHeight="1">
      <c r="B412" s="2173">
        <v>6</v>
      </c>
      <c r="C412" s="1550" t="s">
        <v>873</v>
      </c>
      <c r="G412" s="1823"/>
      <c r="I412" s="1823" t="s">
        <v>853</v>
      </c>
      <c r="Q412" s="754"/>
    </row>
    <row r="413" spans="1:17" s="34" customFormat="1" ht="17.45" customHeight="1">
      <c r="Q413" s="754"/>
    </row>
    <row r="414" spans="1:17" s="34" customFormat="1" ht="17.45" customHeight="1">
      <c r="Q414" s="754"/>
    </row>
    <row r="415" spans="1:17" s="34" customFormat="1" ht="17.45" customHeight="1">
      <c r="Q415" s="754"/>
    </row>
    <row r="416" spans="1:17" s="34" customFormat="1" ht="17.45" customHeight="1">
      <c r="Q416" s="754"/>
    </row>
    <row r="417" spans="17:17" s="34" customFormat="1" ht="17.45" customHeight="1">
      <c r="Q417" s="754"/>
    </row>
    <row r="418" spans="17:17" s="34" customFormat="1" ht="17.45" customHeight="1">
      <c r="Q418" s="754"/>
    </row>
    <row r="419" spans="17:17" s="34" customFormat="1" ht="17.45" customHeight="1">
      <c r="Q419" s="754"/>
    </row>
    <row r="420" spans="17:17" s="34" customFormat="1" ht="17.45" customHeight="1">
      <c r="Q420" s="754"/>
    </row>
    <row r="421" spans="17:17" s="34" customFormat="1" ht="17.45" customHeight="1">
      <c r="Q421" s="754"/>
    </row>
    <row r="422" spans="17:17" s="34" customFormat="1" ht="17.45" customHeight="1">
      <c r="Q422" s="754"/>
    </row>
    <row r="423" spans="17:17" s="34" customFormat="1" ht="17.45" customHeight="1">
      <c r="Q423" s="754"/>
    </row>
    <row r="424" spans="17:17" s="34" customFormat="1" ht="17.45" customHeight="1">
      <c r="Q424" s="754"/>
    </row>
    <row r="425" spans="17:17" s="34" customFormat="1" ht="17.45" customHeight="1">
      <c r="Q425" s="754"/>
    </row>
    <row r="426" spans="17:17" s="34" customFormat="1" ht="17.45" customHeight="1">
      <c r="Q426" s="754"/>
    </row>
    <row r="427" spans="17:17" s="34" customFormat="1" ht="17.45" customHeight="1">
      <c r="Q427" s="754"/>
    </row>
    <row r="428" spans="17:17" s="34" customFormat="1" ht="17.45" customHeight="1">
      <c r="Q428" s="754"/>
    </row>
    <row r="429" spans="17:17" s="34" customFormat="1" ht="17.45" customHeight="1">
      <c r="Q429" s="754"/>
    </row>
    <row r="430" spans="17:17" s="34" customFormat="1" ht="17.45" customHeight="1">
      <c r="Q430" s="754"/>
    </row>
    <row r="431" spans="17:17" s="34" customFormat="1" ht="17.45" customHeight="1">
      <c r="Q431" s="754"/>
    </row>
    <row r="432" spans="17:17" s="34" customFormat="1" ht="17.45" customHeight="1">
      <c r="Q432" s="754"/>
    </row>
    <row r="433" spans="17:17" s="34" customFormat="1" ht="17.45" customHeight="1">
      <c r="Q433" s="754"/>
    </row>
    <row r="434" spans="17:17" s="34" customFormat="1" ht="17.45" customHeight="1">
      <c r="Q434" s="754"/>
    </row>
    <row r="435" spans="17:17" s="34" customFormat="1" ht="17.45" customHeight="1">
      <c r="Q435" s="754"/>
    </row>
    <row r="436" spans="17:17" s="34" customFormat="1" ht="17.45" customHeight="1">
      <c r="Q436" s="754"/>
    </row>
    <row r="437" spans="17:17" s="34" customFormat="1" ht="17.45" customHeight="1">
      <c r="Q437" s="754"/>
    </row>
    <row r="438" spans="17:17" s="34" customFormat="1" ht="17.45" customHeight="1">
      <c r="Q438" s="754"/>
    </row>
    <row r="439" spans="17:17" s="34" customFormat="1" ht="17.45" customHeight="1">
      <c r="Q439" s="754"/>
    </row>
    <row r="440" spans="17:17" s="34" customFormat="1" ht="17.45" customHeight="1">
      <c r="Q440" s="754"/>
    </row>
    <row r="441" spans="17:17" s="34" customFormat="1" ht="17.45" customHeight="1">
      <c r="Q441" s="754"/>
    </row>
    <row r="442" spans="17:17" s="34" customFormat="1" ht="17.45" customHeight="1">
      <c r="Q442" s="754"/>
    </row>
    <row r="443" spans="17:17" s="34" customFormat="1" ht="17.45" customHeight="1">
      <c r="Q443" s="754"/>
    </row>
    <row r="444" spans="17:17" s="34" customFormat="1" ht="17.45" customHeight="1">
      <c r="Q444" s="754"/>
    </row>
    <row r="445" spans="17:17" s="34" customFormat="1" ht="17.45" customHeight="1">
      <c r="Q445" s="754"/>
    </row>
    <row r="446" spans="17:17" s="34" customFormat="1" ht="17.45" customHeight="1">
      <c r="Q446" s="754"/>
    </row>
    <row r="447" spans="17:17" s="34" customFormat="1" ht="17.45" customHeight="1">
      <c r="Q447" s="754"/>
    </row>
    <row r="448" spans="17:17" s="34" customFormat="1" ht="17.45" customHeight="1">
      <c r="Q448" s="754"/>
    </row>
    <row r="449" spans="1:17" s="34" customFormat="1" ht="17.45" customHeight="1">
      <c r="Q449" s="754"/>
    </row>
    <row r="450" spans="1:17" s="34" customFormat="1" ht="17.45" customHeight="1">
      <c r="Q450" s="754"/>
    </row>
    <row r="451" spans="1:17" s="34" customFormat="1" ht="17.45" customHeight="1">
      <c r="Q451" s="754"/>
    </row>
    <row r="452" spans="1:17" s="34" customFormat="1" ht="17.45" customHeight="1">
      <c r="Q452" s="754"/>
    </row>
    <row r="453" spans="1:17" s="3" customFormat="1" ht="17.45" customHeight="1">
      <c r="A453" s="34"/>
      <c r="B453" s="34"/>
      <c r="D453" s="45"/>
      <c r="Q453" s="754"/>
    </row>
    <row r="454" spans="1:17" s="3" customFormat="1" ht="17.45" customHeight="1">
      <c r="A454" s="34"/>
      <c r="B454" s="34"/>
      <c r="D454" s="45"/>
      <c r="Q454" s="754"/>
    </row>
    <row r="455" spans="1:17" s="3" customFormat="1" ht="17.45" customHeight="1">
      <c r="A455" s="34"/>
      <c r="B455" s="34"/>
      <c r="D455" s="45"/>
      <c r="Q455" s="754"/>
    </row>
    <row r="456" spans="1:17" s="3" customFormat="1" ht="17.45" customHeight="1">
      <c r="A456" s="34"/>
      <c r="B456" s="34"/>
      <c r="D456" s="45"/>
      <c r="Q456" s="754"/>
    </row>
    <row r="457" spans="1:17" s="3" customFormat="1" ht="17.45" customHeight="1">
      <c r="A457" s="34"/>
      <c r="B457" s="34"/>
      <c r="D457" s="45"/>
      <c r="Q457" s="754"/>
    </row>
    <row r="458" spans="1:17" s="3" customFormat="1" ht="17.45" customHeight="1">
      <c r="A458" s="34"/>
      <c r="B458" s="34"/>
      <c r="D458" s="45"/>
      <c r="Q458" s="754"/>
    </row>
    <row r="459" spans="1:17" s="3" customFormat="1" ht="17.45" customHeight="1">
      <c r="A459" s="34"/>
      <c r="B459" s="34"/>
      <c r="D459" s="45"/>
      <c r="Q459" s="754"/>
    </row>
    <row r="460" spans="1:17" s="3" customFormat="1" ht="17.45" customHeight="1">
      <c r="A460" s="34"/>
      <c r="B460" s="34"/>
      <c r="D460" s="45"/>
      <c r="Q460" s="754"/>
    </row>
    <row r="461" spans="1:17" s="3" customFormat="1" ht="17.45" customHeight="1">
      <c r="A461" s="34"/>
      <c r="B461" s="34"/>
      <c r="D461" s="45"/>
      <c r="Q461" s="754"/>
    </row>
    <row r="462" spans="1:17" s="3" customFormat="1" ht="17.45" customHeight="1">
      <c r="A462" s="34"/>
      <c r="B462" s="34"/>
      <c r="D462" s="45"/>
      <c r="Q462" s="754"/>
    </row>
    <row r="463" spans="1:17" s="3" customFormat="1" ht="17.45" customHeight="1">
      <c r="A463" s="34"/>
      <c r="B463" s="34"/>
      <c r="D463" s="45"/>
      <c r="Q463" s="754"/>
    </row>
    <row r="464" spans="1:17" s="3" customFormat="1" ht="17.45" customHeight="1">
      <c r="A464" s="34"/>
      <c r="B464" s="34"/>
      <c r="D464" s="45"/>
      <c r="Q464" s="754"/>
    </row>
    <row r="465" spans="1:17" s="3" customFormat="1" ht="17.45" customHeight="1">
      <c r="A465" s="34"/>
      <c r="B465" s="34"/>
      <c r="D465" s="45"/>
      <c r="Q465" s="754"/>
    </row>
    <row r="466" spans="1:17" s="3" customFormat="1" ht="17.45" customHeight="1">
      <c r="A466" s="34"/>
      <c r="B466" s="34"/>
      <c r="D466" s="45"/>
      <c r="Q466" s="754"/>
    </row>
    <row r="467" spans="1:17" s="3" customFormat="1" ht="17.45" customHeight="1">
      <c r="A467" s="34"/>
      <c r="B467" s="34"/>
      <c r="D467" s="45"/>
      <c r="Q467" s="754"/>
    </row>
    <row r="468" spans="1:17" s="3" customFormat="1" ht="17.45" customHeight="1">
      <c r="A468" s="34"/>
      <c r="B468" s="34"/>
      <c r="D468" s="45"/>
      <c r="Q468" s="754"/>
    </row>
    <row r="469" spans="1:17" s="3" customFormat="1" ht="17.45" customHeight="1">
      <c r="A469" s="34"/>
      <c r="B469" s="34"/>
      <c r="D469" s="45"/>
      <c r="Q469" s="754"/>
    </row>
    <row r="470" spans="1:17" s="3" customFormat="1" ht="17.45" customHeight="1">
      <c r="A470" s="34"/>
      <c r="B470" s="34"/>
      <c r="D470" s="45"/>
      <c r="Q470" s="754"/>
    </row>
    <row r="471" spans="1:17" s="3" customFormat="1" ht="17.45" customHeight="1">
      <c r="A471" s="34"/>
      <c r="B471" s="34"/>
      <c r="D471" s="45"/>
      <c r="Q471" s="754"/>
    </row>
    <row r="472" spans="1:17" s="3" customFormat="1" ht="17.45" customHeight="1">
      <c r="A472" s="34"/>
      <c r="B472" s="34"/>
      <c r="D472" s="45"/>
      <c r="Q472" s="754"/>
    </row>
    <row r="473" spans="1:17" s="3" customFormat="1" ht="17.45" customHeight="1">
      <c r="A473" s="34"/>
      <c r="B473" s="34"/>
      <c r="D473" s="45"/>
      <c r="Q473" s="754"/>
    </row>
    <row r="474" spans="1:17" s="3" customFormat="1" ht="17.45" customHeight="1">
      <c r="A474" s="34"/>
      <c r="B474" s="34"/>
      <c r="D474" s="45"/>
      <c r="Q474" s="754"/>
    </row>
    <row r="475" spans="1:17" s="3" customFormat="1" ht="17.45" customHeight="1">
      <c r="A475" s="34"/>
      <c r="B475" s="34"/>
      <c r="D475" s="45"/>
      <c r="Q475" s="754"/>
    </row>
    <row r="476" spans="1:17" s="3" customFormat="1" ht="17.45" customHeight="1">
      <c r="A476" s="34"/>
      <c r="B476" s="34"/>
      <c r="D476" s="45"/>
      <c r="Q476" s="754"/>
    </row>
    <row r="477" spans="1:17" s="3" customFormat="1" ht="17.45" customHeight="1">
      <c r="A477" s="34"/>
      <c r="B477" s="34"/>
      <c r="D477" s="45"/>
      <c r="Q477" s="754"/>
    </row>
    <row r="478" spans="1:17" s="3" customFormat="1" ht="17.45" customHeight="1">
      <c r="A478" s="34"/>
      <c r="B478" s="34"/>
      <c r="D478" s="45"/>
      <c r="Q478" s="754"/>
    </row>
    <row r="479" spans="1:17" s="3" customFormat="1" ht="17.45" customHeight="1">
      <c r="A479" s="34"/>
      <c r="B479" s="34"/>
      <c r="D479" s="45"/>
      <c r="Q479" s="754"/>
    </row>
    <row r="480" spans="1:17" s="3" customFormat="1" ht="17.45" customHeight="1">
      <c r="A480" s="34"/>
      <c r="B480" s="34"/>
      <c r="D480" s="45"/>
      <c r="Q480" s="754"/>
    </row>
    <row r="481" spans="1:17" s="3" customFormat="1" ht="17.45" customHeight="1">
      <c r="A481" s="34"/>
      <c r="B481" s="34"/>
      <c r="D481" s="45"/>
      <c r="Q481" s="754"/>
    </row>
    <row r="482" spans="1:17" s="3" customFormat="1" ht="17.45" customHeight="1">
      <c r="A482" s="34"/>
      <c r="B482" s="34"/>
      <c r="D482" s="45"/>
      <c r="Q482" s="754"/>
    </row>
    <row r="483" spans="1:17" s="3" customFormat="1" ht="17.45" customHeight="1">
      <c r="A483" s="34"/>
      <c r="B483" s="34"/>
      <c r="D483" s="45"/>
      <c r="Q483" s="754"/>
    </row>
    <row r="484" spans="1:17" s="3" customFormat="1" ht="17.45" customHeight="1">
      <c r="A484" s="34"/>
      <c r="B484" s="34"/>
      <c r="D484" s="45"/>
      <c r="Q484" s="754"/>
    </row>
    <row r="485" spans="1:17" s="3" customFormat="1" ht="17.45" customHeight="1">
      <c r="A485" s="34"/>
      <c r="B485" s="34"/>
      <c r="D485" s="45"/>
      <c r="Q485" s="754"/>
    </row>
    <row r="486" spans="1:17" s="3" customFormat="1" ht="17.45" customHeight="1">
      <c r="A486" s="34"/>
      <c r="B486" s="34"/>
      <c r="D486" s="45"/>
      <c r="Q486" s="754"/>
    </row>
    <row r="487" spans="1:17" s="3" customFormat="1" ht="17.45" customHeight="1">
      <c r="A487" s="34"/>
      <c r="B487" s="34"/>
      <c r="D487" s="45"/>
      <c r="Q487" s="754"/>
    </row>
    <row r="488" spans="1:17" s="3" customFormat="1" ht="17.45" customHeight="1">
      <c r="A488" s="34"/>
      <c r="B488" s="34"/>
      <c r="D488" s="45"/>
      <c r="Q488" s="754"/>
    </row>
    <row r="489" spans="1:17" s="3" customFormat="1" ht="17.45" customHeight="1">
      <c r="A489" s="34"/>
      <c r="B489" s="34"/>
      <c r="D489" s="45"/>
      <c r="Q489" s="754"/>
    </row>
    <row r="490" spans="1:17" s="3" customFormat="1" ht="17.45" customHeight="1">
      <c r="A490" s="34"/>
      <c r="B490" s="34"/>
      <c r="D490" s="45"/>
      <c r="Q490" s="754"/>
    </row>
    <row r="491" spans="1:17" s="3" customFormat="1" ht="17.45" customHeight="1">
      <c r="A491" s="34"/>
      <c r="B491" s="34"/>
      <c r="D491" s="45"/>
      <c r="Q491" s="754"/>
    </row>
    <row r="492" spans="1:17" s="3" customFormat="1" ht="17.45" customHeight="1">
      <c r="A492" s="34"/>
      <c r="B492" s="34"/>
      <c r="D492" s="45"/>
      <c r="Q492" s="754"/>
    </row>
    <row r="493" spans="1:17" s="3" customFormat="1" ht="17.45" customHeight="1">
      <c r="A493" s="34"/>
      <c r="B493" s="34"/>
      <c r="D493" s="45"/>
      <c r="Q493" s="754"/>
    </row>
    <row r="494" spans="1:17" s="3" customFormat="1" ht="17.45" customHeight="1">
      <c r="A494" s="34"/>
      <c r="B494" s="34"/>
      <c r="D494" s="45"/>
      <c r="Q494" s="754"/>
    </row>
    <row r="495" spans="1:17" s="3" customFormat="1" ht="17.45" customHeight="1">
      <c r="A495" s="34"/>
      <c r="B495" s="34"/>
      <c r="D495" s="45"/>
      <c r="Q495" s="754"/>
    </row>
    <row r="496" spans="1:17" s="3" customFormat="1" ht="17.45" customHeight="1">
      <c r="A496" s="34"/>
      <c r="B496" s="34"/>
      <c r="D496" s="45"/>
      <c r="Q496" s="754"/>
    </row>
    <row r="497" spans="1:17" s="3" customFormat="1" ht="17.45" customHeight="1">
      <c r="A497" s="34"/>
      <c r="B497" s="34"/>
      <c r="D497" s="45"/>
      <c r="Q497" s="754"/>
    </row>
    <row r="498" spans="1:17" s="3" customFormat="1" ht="17.45" customHeight="1">
      <c r="A498" s="34"/>
      <c r="B498" s="34"/>
      <c r="D498" s="45"/>
      <c r="Q498" s="754"/>
    </row>
    <row r="499" spans="1:17" s="3" customFormat="1" ht="17.45" customHeight="1">
      <c r="A499" s="34"/>
      <c r="B499" s="34"/>
      <c r="D499" s="45"/>
      <c r="Q499" s="754"/>
    </row>
    <row r="500" spans="1:17" s="3" customFormat="1" ht="17.45" customHeight="1">
      <c r="A500" s="34"/>
      <c r="B500" s="34"/>
      <c r="D500" s="45"/>
      <c r="Q500" s="754"/>
    </row>
    <row r="501" spans="1:17" s="3" customFormat="1" ht="17.45" customHeight="1">
      <c r="A501" s="34"/>
      <c r="B501" s="34"/>
      <c r="D501" s="45"/>
      <c r="Q501" s="754"/>
    </row>
    <row r="502" spans="1:17" s="3" customFormat="1" ht="17.45" customHeight="1">
      <c r="A502" s="34"/>
      <c r="B502" s="34"/>
      <c r="D502" s="45"/>
      <c r="Q502" s="754"/>
    </row>
    <row r="503" spans="1:17" s="3" customFormat="1" ht="17.45" customHeight="1">
      <c r="A503" s="34"/>
      <c r="B503" s="34"/>
      <c r="D503" s="45"/>
      <c r="Q503" s="754"/>
    </row>
    <row r="504" spans="1:17" s="3" customFormat="1" ht="17.45" customHeight="1">
      <c r="A504" s="34"/>
      <c r="B504" s="34"/>
      <c r="D504" s="45"/>
      <c r="Q504" s="754"/>
    </row>
    <row r="505" spans="1:17" s="3" customFormat="1" ht="17.45" customHeight="1">
      <c r="A505" s="34"/>
      <c r="B505" s="34"/>
      <c r="D505" s="45"/>
      <c r="Q505" s="754"/>
    </row>
    <row r="506" spans="1:17" s="3" customFormat="1" ht="17.45" customHeight="1">
      <c r="A506" s="34"/>
      <c r="B506" s="34"/>
      <c r="D506" s="45"/>
      <c r="Q506" s="754"/>
    </row>
    <row r="507" spans="1:17" s="3" customFormat="1" ht="17.45" customHeight="1">
      <c r="A507" s="34"/>
      <c r="B507" s="34"/>
      <c r="D507" s="45"/>
      <c r="Q507" s="754"/>
    </row>
    <row r="508" spans="1:17" s="3" customFormat="1" ht="17.45" customHeight="1">
      <c r="A508" s="34"/>
      <c r="B508" s="34"/>
      <c r="D508" s="45"/>
      <c r="Q508" s="754"/>
    </row>
    <row r="509" spans="1:17" s="3" customFormat="1" ht="17.45" customHeight="1">
      <c r="A509" s="34"/>
      <c r="B509" s="34"/>
      <c r="D509" s="45"/>
      <c r="Q509" s="754"/>
    </row>
    <row r="510" spans="1:17" s="3" customFormat="1" ht="17.45" customHeight="1">
      <c r="A510" s="34"/>
      <c r="B510" s="34"/>
      <c r="D510" s="45"/>
      <c r="Q510" s="754"/>
    </row>
    <row r="511" spans="1:17" s="3" customFormat="1" ht="17.45" customHeight="1">
      <c r="A511" s="34"/>
      <c r="B511" s="34"/>
      <c r="D511" s="45"/>
      <c r="Q511" s="754"/>
    </row>
    <row r="512" spans="1:17" s="3" customFormat="1" ht="17.45" customHeight="1">
      <c r="A512" s="34"/>
      <c r="B512" s="34"/>
      <c r="D512" s="45"/>
      <c r="Q512" s="754"/>
    </row>
    <row r="513" spans="1:17" s="3" customFormat="1" ht="17.45" customHeight="1">
      <c r="A513" s="34"/>
      <c r="B513" s="34"/>
      <c r="D513" s="45"/>
      <c r="Q513" s="754"/>
    </row>
    <row r="514" spans="1:17" s="3" customFormat="1" ht="17.45" customHeight="1">
      <c r="A514" s="34"/>
      <c r="B514" s="34"/>
      <c r="D514" s="45"/>
      <c r="Q514" s="754"/>
    </row>
    <row r="515" spans="1:17" s="3" customFormat="1" ht="17.45" customHeight="1">
      <c r="A515" s="34"/>
      <c r="B515" s="34"/>
      <c r="D515" s="45"/>
      <c r="Q515" s="754"/>
    </row>
    <row r="516" spans="1:17" s="3" customFormat="1" ht="17.45" customHeight="1">
      <c r="A516" s="34"/>
      <c r="B516" s="34"/>
      <c r="D516" s="45"/>
      <c r="Q516" s="754"/>
    </row>
    <row r="517" spans="1:17" s="3" customFormat="1" ht="17.45" customHeight="1">
      <c r="A517" s="34"/>
      <c r="B517" s="34"/>
      <c r="D517" s="45"/>
      <c r="Q517" s="754"/>
    </row>
    <row r="518" spans="1:17" s="3" customFormat="1" ht="17.45" customHeight="1">
      <c r="A518" s="34"/>
      <c r="B518" s="34"/>
      <c r="D518" s="45"/>
      <c r="Q518" s="754"/>
    </row>
    <row r="519" spans="1:17" s="3" customFormat="1" ht="17.45" customHeight="1">
      <c r="A519" s="34"/>
      <c r="B519" s="34"/>
      <c r="D519" s="45"/>
      <c r="Q519" s="754"/>
    </row>
    <row r="520" spans="1:17" s="3" customFormat="1" ht="17.45" customHeight="1">
      <c r="A520" s="34"/>
      <c r="B520" s="34"/>
      <c r="D520" s="45"/>
      <c r="Q520" s="754"/>
    </row>
    <row r="521" spans="1:17" s="3" customFormat="1" ht="17.45" customHeight="1">
      <c r="A521" s="34"/>
      <c r="B521" s="34"/>
      <c r="D521" s="45"/>
      <c r="Q521" s="754"/>
    </row>
    <row r="522" spans="1:17" s="3" customFormat="1" ht="17.45" customHeight="1">
      <c r="A522" s="34"/>
      <c r="B522" s="34"/>
      <c r="D522" s="45"/>
      <c r="Q522" s="754"/>
    </row>
    <row r="523" spans="1:17" s="3" customFormat="1" ht="17.45" customHeight="1">
      <c r="A523" s="34"/>
      <c r="B523" s="34"/>
      <c r="D523" s="45"/>
      <c r="Q523" s="754"/>
    </row>
    <row r="524" spans="1:17" s="3" customFormat="1" ht="17.45" customHeight="1">
      <c r="A524" s="34"/>
      <c r="B524" s="34"/>
      <c r="D524" s="45"/>
      <c r="Q524" s="754"/>
    </row>
    <row r="525" spans="1:17" s="3" customFormat="1" ht="17.45" customHeight="1">
      <c r="A525" s="34"/>
      <c r="B525" s="34"/>
      <c r="D525" s="45"/>
      <c r="Q525" s="754"/>
    </row>
    <row r="526" spans="1:17" s="3" customFormat="1" ht="17.45" customHeight="1">
      <c r="A526" s="34"/>
      <c r="B526" s="34"/>
      <c r="D526" s="45"/>
      <c r="Q526" s="754"/>
    </row>
    <row r="527" spans="1:17" s="3" customFormat="1" ht="17.45" customHeight="1">
      <c r="A527" s="34"/>
      <c r="B527" s="34"/>
      <c r="D527" s="45"/>
      <c r="Q527" s="754"/>
    </row>
    <row r="528" spans="1:17" s="3" customFormat="1" ht="17.45" customHeight="1">
      <c r="A528" s="34"/>
      <c r="B528" s="34"/>
      <c r="D528" s="45"/>
      <c r="Q528" s="754"/>
    </row>
    <row r="529" spans="1:17" s="3" customFormat="1" ht="17.45" customHeight="1">
      <c r="A529" s="34"/>
      <c r="B529" s="34"/>
      <c r="D529" s="45"/>
      <c r="Q529" s="754"/>
    </row>
    <row r="530" spans="1:17" s="3" customFormat="1" ht="17.45" customHeight="1">
      <c r="A530" s="34"/>
      <c r="B530" s="34"/>
      <c r="D530" s="45"/>
      <c r="Q530" s="754"/>
    </row>
    <row r="531" spans="1:17" s="3" customFormat="1" ht="17.45" customHeight="1">
      <c r="A531" s="34"/>
      <c r="B531" s="34"/>
      <c r="D531" s="45"/>
      <c r="Q531" s="754"/>
    </row>
    <row r="532" spans="1:17" s="3" customFormat="1" ht="17.45" customHeight="1">
      <c r="A532" s="34"/>
      <c r="B532" s="34"/>
      <c r="D532" s="45"/>
      <c r="Q532" s="754"/>
    </row>
    <row r="533" spans="1:17" s="3" customFormat="1" ht="17.45" customHeight="1">
      <c r="A533" s="34"/>
      <c r="B533" s="34"/>
      <c r="D533" s="45"/>
      <c r="Q533" s="754"/>
    </row>
    <row r="534" spans="1:17" s="3" customFormat="1" ht="17.45" customHeight="1">
      <c r="A534" s="34"/>
      <c r="B534" s="34"/>
      <c r="D534" s="45"/>
      <c r="Q534" s="754"/>
    </row>
    <row r="535" spans="1:17" s="3" customFormat="1" ht="17.45" customHeight="1">
      <c r="A535" s="34"/>
      <c r="B535" s="34"/>
      <c r="D535" s="45"/>
      <c r="Q535" s="754"/>
    </row>
    <row r="536" spans="1:17" s="3" customFormat="1" ht="17.45" customHeight="1">
      <c r="A536" s="34"/>
      <c r="B536" s="34"/>
      <c r="D536" s="45"/>
      <c r="Q536" s="754"/>
    </row>
    <row r="537" spans="1:17" s="3" customFormat="1" ht="17.45" customHeight="1">
      <c r="A537" s="34"/>
      <c r="B537" s="34"/>
      <c r="D537" s="45"/>
      <c r="Q537" s="754"/>
    </row>
    <row r="538" spans="1:17" s="3" customFormat="1" ht="17.45" customHeight="1">
      <c r="A538" s="34"/>
      <c r="B538" s="34"/>
      <c r="D538" s="45"/>
      <c r="Q538" s="754"/>
    </row>
    <row r="539" spans="1:17" s="3" customFormat="1" ht="17.45" customHeight="1">
      <c r="A539" s="34"/>
      <c r="B539" s="34"/>
      <c r="D539" s="45"/>
      <c r="Q539" s="754"/>
    </row>
    <row r="540" spans="1:17" s="3" customFormat="1" ht="17.45" customHeight="1">
      <c r="A540" s="34"/>
      <c r="B540" s="34"/>
      <c r="D540" s="45"/>
      <c r="Q540" s="754"/>
    </row>
    <row r="541" spans="1:17" s="3" customFormat="1" ht="17.45" customHeight="1">
      <c r="A541" s="34"/>
      <c r="B541" s="34"/>
      <c r="D541" s="45"/>
      <c r="Q541" s="754"/>
    </row>
    <row r="542" spans="1:17" s="3" customFormat="1" ht="17.45" customHeight="1">
      <c r="A542" s="34"/>
      <c r="B542" s="34"/>
      <c r="D542" s="45"/>
      <c r="Q542" s="754"/>
    </row>
    <row r="543" spans="1:17" s="3" customFormat="1" ht="17.45" customHeight="1">
      <c r="A543" s="34"/>
      <c r="B543" s="34"/>
      <c r="D543" s="45"/>
      <c r="Q543" s="754"/>
    </row>
    <row r="544" spans="1:17" s="3" customFormat="1" ht="17.45" customHeight="1">
      <c r="A544" s="34"/>
      <c r="B544" s="34"/>
      <c r="D544" s="45"/>
      <c r="Q544" s="754"/>
    </row>
    <row r="545" spans="1:17" s="3" customFormat="1" ht="17.45" customHeight="1">
      <c r="A545" s="34"/>
      <c r="B545" s="34"/>
      <c r="D545" s="45"/>
      <c r="Q545" s="754"/>
    </row>
    <row r="546" spans="1:17" s="3" customFormat="1" ht="17.45" customHeight="1">
      <c r="A546" s="34"/>
      <c r="B546" s="34"/>
      <c r="D546" s="45"/>
      <c r="Q546" s="754"/>
    </row>
    <row r="547" spans="1:17" s="3" customFormat="1" ht="17.45" customHeight="1">
      <c r="A547" s="34"/>
      <c r="B547" s="34"/>
      <c r="D547" s="45"/>
      <c r="Q547" s="754"/>
    </row>
    <row r="548" spans="1:17" s="3" customFormat="1" ht="17.45" customHeight="1">
      <c r="A548" s="34"/>
      <c r="B548" s="34"/>
      <c r="D548" s="45"/>
      <c r="Q548" s="754"/>
    </row>
    <row r="549" spans="1:17" s="3" customFormat="1" ht="17.45" customHeight="1">
      <c r="A549" s="34"/>
      <c r="B549" s="34"/>
      <c r="D549" s="45"/>
      <c r="Q549" s="754"/>
    </row>
    <row r="550" spans="1:17" s="3" customFormat="1" ht="17.45" customHeight="1">
      <c r="A550" s="34"/>
      <c r="B550" s="34"/>
      <c r="D550" s="45"/>
      <c r="Q550" s="754"/>
    </row>
    <row r="551" spans="1:17" s="3" customFormat="1" ht="17.45" customHeight="1">
      <c r="A551" s="34"/>
      <c r="B551" s="34"/>
      <c r="D551" s="45"/>
      <c r="Q551" s="754"/>
    </row>
    <row r="552" spans="1:17" s="3" customFormat="1" ht="17.45" customHeight="1">
      <c r="A552" s="34"/>
      <c r="B552" s="34"/>
      <c r="D552" s="45"/>
      <c r="Q552" s="754"/>
    </row>
    <row r="553" spans="1:17" s="3" customFormat="1" ht="17.45" customHeight="1">
      <c r="A553" s="34"/>
      <c r="B553" s="34"/>
      <c r="D553" s="45"/>
      <c r="Q553" s="754"/>
    </row>
    <row r="554" spans="1:17" s="3" customFormat="1" ht="17.45" customHeight="1">
      <c r="A554" s="34"/>
      <c r="B554" s="34"/>
      <c r="D554" s="45"/>
      <c r="Q554" s="754"/>
    </row>
    <row r="555" spans="1:17" s="3" customFormat="1" ht="17.45" customHeight="1">
      <c r="A555" s="34"/>
      <c r="B555" s="34"/>
      <c r="D555" s="45"/>
      <c r="Q555" s="754"/>
    </row>
    <row r="556" spans="1:17" s="3" customFormat="1" ht="17.45" customHeight="1">
      <c r="A556" s="34"/>
      <c r="B556" s="34"/>
      <c r="D556" s="45"/>
      <c r="Q556" s="754"/>
    </row>
    <row r="557" spans="1:17" s="3" customFormat="1" ht="17.45" customHeight="1">
      <c r="A557" s="34"/>
      <c r="B557" s="34"/>
      <c r="D557" s="45"/>
      <c r="Q557" s="754"/>
    </row>
    <row r="558" spans="1:17" s="3" customFormat="1" ht="17.45" customHeight="1">
      <c r="A558" s="34"/>
      <c r="B558" s="34"/>
      <c r="D558" s="45"/>
      <c r="Q558" s="754"/>
    </row>
    <row r="559" spans="1:17" s="3" customFormat="1" ht="17.45" customHeight="1">
      <c r="A559" s="34"/>
      <c r="B559" s="34"/>
      <c r="D559" s="45"/>
      <c r="Q559" s="754"/>
    </row>
    <row r="560" spans="1:17" s="3" customFormat="1" ht="17.45" customHeight="1">
      <c r="A560" s="34"/>
      <c r="B560" s="34"/>
      <c r="D560" s="45"/>
      <c r="Q560" s="754"/>
    </row>
    <row r="561" spans="1:17" s="3" customFormat="1" ht="17.45" customHeight="1">
      <c r="A561" s="34"/>
      <c r="B561" s="34"/>
      <c r="D561" s="45"/>
      <c r="Q561" s="754"/>
    </row>
    <row r="562" spans="1:17" s="3" customFormat="1" ht="17.45" customHeight="1">
      <c r="A562" s="34"/>
      <c r="B562" s="34"/>
      <c r="D562" s="45"/>
      <c r="Q562" s="754"/>
    </row>
    <row r="563" spans="1:17" s="3" customFormat="1" ht="17.45" customHeight="1">
      <c r="A563" s="34"/>
      <c r="B563" s="34"/>
      <c r="D563" s="45"/>
      <c r="Q563" s="754"/>
    </row>
    <row r="564" spans="1:17" s="3" customFormat="1" ht="17.45" customHeight="1">
      <c r="A564" s="34"/>
      <c r="B564" s="34"/>
      <c r="D564" s="45"/>
      <c r="Q564" s="754"/>
    </row>
    <row r="565" spans="1:17" s="3" customFormat="1" ht="17.45" customHeight="1">
      <c r="A565" s="34"/>
      <c r="B565" s="34"/>
      <c r="D565" s="45"/>
      <c r="Q565" s="754"/>
    </row>
    <row r="566" spans="1:17" s="3" customFormat="1" ht="17.45" customHeight="1">
      <c r="A566" s="34"/>
      <c r="B566" s="34"/>
      <c r="D566" s="45"/>
      <c r="Q566" s="754"/>
    </row>
    <row r="567" spans="1:17" s="3" customFormat="1" ht="17.45" customHeight="1">
      <c r="A567" s="34"/>
      <c r="B567" s="34"/>
      <c r="D567" s="45"/>
      <c r="Q567" s="754"/>
    </row>
    <row r="568" spans="1:17" s="3" customFormat="1" ht="17.45" customHeight="1">
      <c r="A568" s="34"/>
      <c r="B568" s="34"/>
      <c r="D568" s="45"/>
      <c r="Q568" s="754"/>
    </row>
    <row r="569" spans="1:17" s="3" customFormat="1" ht="17.45" customHeight="1">
      <c r="A569" s="34"/>
      <c r="B569" s="34"/>
      <c r="D569" s="45"/>
      <c r="Q569" s="754"/>
    </row>
    <row r="570" spans="1:17" s="3" customFormat="1" ht="17.45" customHeight="1">
      <c r="A570" s="34"/>
      <c r="B570" s="34"/>
      <c r="D570" s="45"/>
      <c r="Q570" s="754"/>
    </row>
    <row r="571" spans="1:17" s="3" customFormat="1" ht="17.45" customHeight="1">
      <c r="A571" s="34"/>
      <c r="B571" s="34"/>
      <c r="D571" s="45"/>
      <c r="Q571" s="754"/>
    </row>
    <row r="572" spans="1:17" s="3" customFormat="1" ht="17.45" customHeight="1">
      <c r="A572" s="34"/>
      <c r="B572" s="34"/>
      <c r="D572" s="45"/>
      <c r="Q572" s="754"/>
    </row>
    <row r="573" spans="1:17" s="3" customFormat="1" ht="17.45" customHeight="1">
      <c r="A573" s="34"/>
      <c r="B573" s="34"/>
      <c r="D573" s="45"/>
      <c r="Q573" s="754"/>
    </row>
    <row r="574" spans="1:17" s="3" customFormat="1" ht="17.45" customHeight="1">
      <c r="A574" s="34"/>
      <c r="B574" s="34"/>
      <c r="D574" s="45"/>
      <c r="Q574" s="754"/>
    </row>
    <row r="575" spans="1:17" s="3" customFormat="1" ht="17.45" customHeight="1">
      <c r="A575" s="34"/>
      <c r="B575" s="34"/>
      <c r="D575" s="45"/>
      <c r="Q575" s="754"/>
    </row>
    <row r="576" spans="1:17" s="3" customFormat="1" ht="17.45" customHeight="1">
      <c r="A576" s="34"/>
      <c r="B576" s="34"/>
      <c r="D576" s="45"/>
      <c r="Q576" s="754"/>
    </row>
    <row r="577" spans="1:17" s="3" customFormat="1" ht="17.45" customHeight="1">
      <c r="A577" s="34"/>
      <c r="B577" s="34"/>
      <c r="D577" s="45"/>
      <c r="Q577" s="754"/>
    </row>
    <row r="578" spans="1:17" s="3" customFormat="1" ht="17.45" customHeight="1">
      <c r="A578" s="34"/>
      <c r="B578" s="34"/>
      <c r="D578" s="45"/>
      <c r="Q578" s="754"/>
    </row>
    <row r="579" spans="1:17" s="3" customFormat="1" ht="17.45" customHeight="1">
      <c r="A579" s="34"/>
      <c r="B579" s="34"/>
      <c r="D579" s="45"/>
      <c r="Q579" s="754"/>
    </row>
    <row r="580" spans="1:17" s="3" customFormat="1" ht="17.45" customHeight="1">
      <c r="A580" s="34"/>
      <c r="B580" s="34"/>
      <c r="D580" s="45"/>
      <c r="Q580" s="754"/>
    </row>
    <row r="581" spans="1:17" s="3" customFormat="1" ht="17.45" customHeight="1">
      <c r="A581" s="34"/>
      <c r="B581" s="34"/>
      <c r="D581" s="45"/>
      <c r="Q581" s="754"/>
    </row>
    <row r="582" spans="1:17" s="3" customFormat="1" ht="17.45" customHeight="1">
      <c r="A582" s="34"/>
      <c r="B582" s="34"/>
      <c r="D582" s="45"/>
      <c r="Q582" s="754"/>
    </row>
    <row r="583" spans="1:17" s="3" customFormat="1" ht="17.45" customHeight="1">
      <c r="A583" s="34"/>
      <c r="B583" s="34"/>
      <c r="D583" s="45"/>
      <c r="Q583" s="754"/>
    </row>
    <row r="584" spans="1:17" s="3" customFormat="1" ht="17.45" customHeight="1">
      <c r="A584" s="34"/>
      <c r="B584" s="34"/>
      <c r="D584" s="45"/>
      <c r="Q584" s="754"/>
    </row>
    <row r="585" spans="1:17" s="3" customFormat="1" ht="17.45" customHeight="1">
      <c r="A585" s="34"/>
      <c r="B585" s="34"/>
      <c r="D585" s="45"/>
      <c r="Q585" s="754"/>
    </row>
    <row r="586" spans="1:17" s="3" customFormat="1" ht="17.45" customHeight="1">
      <c r="A586" s="34"/>
      <c r="B586" s="34"/>
      <c r="D586" s="45"/>
      <c r="Q586" s="754"/>
    </row>
    <row r="587" spans="1:17" s="3" customFormat="1" ht="17.45" customHeight="1">
      <c r="A587" s="34"/>
      <c r="B587" s="34"/>
      <c r="D587" s="45"/>
      <c r="Q587" s="754"/>
    </row>
    <row r="588" spans="1:17" s="3" customFormat="1" ht="17.45" customHeight="1">
      <c r="A588" s="34"/>
      <c r="B588" s="34"/>
      <c r="D588" s="45"/>
      <c r="Q588" s="754"/>
    </row>
    <row r="589" spans="1:17" s="3" customFormat="1" ht="17.45" customHeight="1">
      <c r="A589" s="34"/>
      <c r="B589" s="34"/>
      <c r="D589" s="45"/>
      <c r="Q589" s="754"/>
    </row>
    <row r="590" spans="1:17" s="3" customFormat="1" ht="17.45" customHeight="1">
      <c r="A590" s="34"/>
      <c r="B590" s="34"/>
      <c r="D590" s="45"/>
      <c r="Q590" s="754"/>
    </row>
    <row r="591" spans="1:17" s="3" customFormat="1" ht="17.45" customHeight="1">
      <c r="A591" s="34"/>
      <c r="B591" s="34"/>
      <c r="D591" s="45"/>
      <c r="Q591" s="754"/>
    </row>
    <row r="592" spans="1:17" s="3" customFormat="1" ht="17.45" customHeight="1">
      <c r="A592" s="34"/>
      <c r="B592" s="34"/>
      <c r="D592" s="45"/>
      <c r="Q592" s="754"/>
    </row>
    <row r="593" spans="1:17" s="3" customFormat="1" ht="17.45" customHeight="1">
      <c r="A593" s="34"/>
      <c r="B593" s="34"/>
      <c r="D593" s="45"/>
      <c r="Q593" s="754"/>
    </row>
    <row r="594" spans="1:17" s="3" customFormat="1" ht="17.45" customHeight="1">
      <c r="A594" s="34"/>
      <c r="B594" s="34"/>
      <c r="D594" s="45"/>
      <c r="Q594" s="754"/>
    </row>
    <row r="595" spans="1:17" s="3" customFormat="1" ht="17.45" customHeight="1">
      <c r="A595" s="34"/>
      <c r="B595" s="34"/>
      <c r="D595" s="45"/>
      <c r="Q595" s="754"/>
    </row>
    <row r="596" spans="1:17" s="3" customFormat="1" ht="17.45" customHeight="1">
      <c r="A596" s="34"/>
      <c r="B596" s="34"/>
      <c r="D596" s="45"/>
      <c r="Q596" s="754"/>
    </row>
    <row r="597" spans="1:17" s="3" customFormat="1" ht="17.45" customHeight="1">
      <c r="A597" s="34"/>
      <c r="B597" s="34"/>
      <c r="D597" s="45"/>
      <c r="Q597" s="754"/>
    </row>
    <row r="598" spans="1:17" s="3" customFormat="1" ht="17.45" customHeight="1">
      <c r="A598" s="34"/>
      <c r="B598" s="34"/>
      <c r="D598" s="45"/>
      <c r="Q598" s="754"/>
    </row>
    <row r="599" spans="1:17" s="3" customFormat="1" ht="17.45" customHeight="1">
      <c r="A599" s="34"/>
      <c r="B599" s="34"/>
      <c r="D599" s="45"/>
      <c r="Q599" s="754"/>
    </row>
    <row r="600" spans="1:17" s="3" customFormat="1" ht="17.45" customHeight="1">
      <c r="A600" s="34"/>
      <c r="B600" s="34"/>
      <c r="D600" s="45"/>
      <c r="Q600" s="754"/>
    </row>
    <row r="601" spans="1:17" s="3" customFormat="1" ht="17.45" customHeight="1">
      <c r="A601" s="34"/>
      <c r="B601" s="34"/>
      <c r="D601" s="45"/>
      <c r="Q601" s="754"/>
    </row>
    <row r="602" spans="1:17" s="3" customFormat="1" ht="17.45" customHeight="1">
      <c r="A602" s="34"/>
      <c r="B602" s="34"/>
      <c r="D602" s="45"/>
      <c r="Q602" s="754"/>
    </row>
    <row r="603" spans="1:17" s="3" customFormat="1" ht="17.45" customHeight="1">
      <c r="A603" s="34"/>
      <c r="B603" s="34"/>
      <c r="D603" s="45"/>
      <c r="Q603" s="754"/>
    </row>
    <row r="604" spans="1:17" s="3" customFormat="1" ht="17.45" customHeight="1">
      <c r="A604" s="34"/>
      <c r="B604" s="34"/>
      <c r="D604" s="45"/>
      <c r="Q604" s="754"/>
    </row>
    <row r="605" spans="1:17" s="3" customFormat="1" ht="17.45" customHeight="1">
      <c r="A605" s="34"/>
      <c r="B605" s="34"/>
      <c r="D605" s="45"/>
      <c r="Q605" s="754"/>
    </row>
    <row r="606" spans="1:17" s="3" customFormat="1" ht="17.45" customHeight="1">
      <c r="A606" s="34"/>
      <c r="B606" s="34"/>
      <c r="D606" s="45"/>
      <c r="Q606" s="754"/>
    </row>
    <row r="607" spans="1:17" s="3" customFormat="1" ht="17.45" customHeight="1">
      <c r="A607" s="34"/>
      <c r="B607" s="34"/>
      <c r="D607" s="45"/>
      <c r="Q607" s="754"/>
    </row>
    <row r="608" spans="1:17" s="3" customFormat="1" ht="17.45" customHeight="1">
      <c r="A608" s="34"/>
      <c r="B608" s="34"/>
      <c r="D608" s="45"/>
      <c r="Q608" s="754"/>
    </row>
    <row r="609" spans="1:17" s="3" customFormat="1" ht="17.45" customHeight="1">
      <c r="A609" s="34"/>
      <c r="B609" s="34"/>
      <c r="D609" s="45"/>
      <c r="Q609" s="754"/>
    </row>
    <row r="610" spans="1:17" s="3" customFormat="1" ht="17.45" customHeight="1">
      <c r="A610" s="34"/>
      <c r="B610" s="34"/>
      <c r="D610" s="45"/>
      <c r="Q610" s="754"/>
    </row>
    <row r="611" spans="1:17" s="3" customFormat="1" ht="17.45" customHeight="1">
      <c r="A611" s="34"/>
      <c r="B611" s="34"/>
      <c r="D611" s="45"/>
      <c r="Q611" s="754"/>
    </row>
    <row r="612" spans="1:17" s="3" customFormat="1" ht="17.45" customHeight="1">
      <c r="A612" s="34"/>
      <c r="B612" s="34"/>
      <c r="D612" s="45"/>
      <c r="Q612" s="754"/>
    </row>
    <row r="613" spans="1:17" s="3" customFormat="1" ht="17.45" customHeight="1">
      <c r="A613" s="34"/>
      <c r="B613" s="34"/>
      <c r="D613" s="45"/>
      <c r="Q613" s="754"/>
    </row>
    <row r="614" spans="1:17" s="3" customFormat="1" ht="17.45" customHeight="1">
      <c r="A614" s="34"/>
      <c r="B614" s="34"/>
      <c r="D614" s="45"/>
      <c r="Q614" s="754"/>
    </row>
    <row r="615" spans="1:17" s="3" customFormat="1" ht="17.45" customHeight="1">
      <c r="A615" s="34"/>
      <c r="B615" s="34"/>
      <c r="D615" s="45"/>
      <c r="Q615" s="754"/>
    </row>
    <row r="616" spans="1:17" s="3" customFormat="1" ht="17.45" customHeight="1">
      <c r="A616" s="34"/>
      <c r="B616" s="34"/>
      <c r="D616" s="45"/>
      <c r="Q616" s="754"/>
    </row>
    <row r="617" spans="1:17" s="3" customFormat="1" ht="17.45" customHeight="1">
      <c r="A617" s="34"/>
      <c r="B617" s="34"/>
      <c r="D617" s="45"/>
      <c r="Q617" s="754"/>
    </row>
    <row r="618" spans="1:17" s="3" customFormat="1" ht="17.45" customHeight="1">
      <c r="A618" s="34"/>
      <c r="B618" s="34"/>
      <c r="D618" s="45"/>
      <c r="Q618" s="754"/>
    </row>
    <row r="619" spans="1:17" s="3" customFormat="1" ht="17.45" customHeight="1">
      <c r="A619" s="34"/>
      <c r="B619" s="34"/>
      <c r="D619" s="45"/>
      <c r="Q619" s="754"/>
    </row>
    <row r="620" spans="1:17" s="3" customFormat="1" ht="17.45" customHeight="1">
      <c r="A620" s="34"/>
      <c r="B620" s="34"/>
      <c r="D620" s="45"/>
      <c r="Q620" s="754"/>
    </row>
    <row r="621" spans="1:17" s="3" customFormat="1" ht="17.45" customHeight="1">
      <c r="A621" s="34"/>
      <c r="B621" s="34"/>
      <c r="D621" s="45"/>
      <c r="Q621" s="754"/>
    </row>
    <row r="622" spans="1:17" s="3" customFormat="1" ht="17.45" customHeight="1">
      <c r="A622" s="34"/>
      <c r="B622" s="34"/>
      <c r="D622" s="45"/>
      <c r="Q622" s="754"/>
    </row>
    <row r="623" spans="1:17" s="3" customFormat="1" ht="17.45" customHeight="1">
      <c r="A623" s="34"/>
      <c r="B623" s="34"/>
      <c r="D623" s="45"/>
      <c r="Q623" s="754"/>
    </row>
    <row r="624" spans="1:17" s="3" customFormat="1" ht="17.45" customHeight="1">
      <c r="A624" s="34"/>
      <c r="B624" s="34"/>
      <c r="D624" s="45"/>
      <c r="Q624" s="754"/>
    </row>
    <row r="625" spans="1:17" s="3" customFormat="1" ht="17.45" customHeight="1">
      <c r="A625" s="34"/>
      <c r="B625" s="34"/>
      <c r="D625" s="45"/>
      <c r="Q625" s="754"/>
    </row>
    <row r="626" spans="1:17" s="3" customFormat="1" ht="17.45" customHeight="1">
      <c r="A626" s="34"/>
      <c r="B626" s="34"/>
      <c r="D626" s="45"/>
      <c r="Q626" s="754"/>
    </row>
    <row r="627" spans="1:17" s="3" customFormat="1" ht="17.45" customHeight="1">
      <c r="A627" s="34"/>
      <c r="B627" s="34"/>
      <c r="D627" s="45"/>
      <c r="Q627" s="754"/>
    </row>
    <row r="628" spans="1:17" s="3" customFormat="1" ht="17.45" customHeight="1">
      <c r="A628" s="34"/>
      <c r="B628" s="34"/>
      <c r="D628" s="45"/>
      <c r="Q628" s="754"/>
    </row>
    <row r="629" spans="1:17" s="3" customFormat="1" ht="17.45" customHeight="1">
      <c r="A629" s="34"/>
      <c r="B629" s="34"/>
      <c r="D629" s="45"/>
      <c r="Q629" s="754"/>
    </row>
    <row r="630" spans="1:17" s="3" customFormat="1" ht="17.45" customHeight="1">
      <c r="A630" s="34"/>
      <c r="B630" s="34"/>
      <c r="D630" s="45"/>
      <c r="Q630" s="754"/>
    </row>
    <row r="631" spans="1:17" s="3" customFormat="1" ht="17.45" customHeight="1">
      <c r="A631" s="34"/>
      <c r="B631" s="34"/>
      <c r="D631" s="45"/>
      <c r="Q631" s="754"/>
    </row>
    <row r="632" spans="1:17" s="3" customFormat="1" ht="17.45" customHeight="1">
      <c r="A632" s="34"/>
      <c r="B632" s="34"/>
      <c r="D632" s="45"/>
      <c r="Q632" s="754"/>
    </row>
    <row r="633" spans="1:17" s="3" customFormat="1" ht="17.45" customHeight="1">
      <c r="A633" s="34"/>
      <c r="B633" s="34"/>
      <c r="D633" s="45"/>
      <c r="Q633" s="754"/>
    </row>
    <row r="634" spans="1:17" s="3" customFormat="1" ht="17.45" customHeight="1">
      <c r="A634" s="34"/>
      <c r="B634" s="34"/>
      <c r="D634" s="45"/>
      <c r="Q634" s="754"/>
    </row>
    <row r="635" spans="1:17" s="3" customFormat="1" ht="17.45" customHeight="1">
      <c r="A635" s="34"/>
      <c r="B635" s="34"/>
      <c r="D635" s="45"/>
      <c r="Q635" s="754"/>
    </row>
    <row r="636" spans="1:17" s="3" customFormat="1" ht="17.45" customHeight="1">
      <c r="A636" s="34"/>
      <c r="B636" s="34"/>
      <c r="D636" s="45"/>
      <c r="Q636" s="754"/>
    </row>
    <row r="637" spans="1:17" s="3" customFormat="1" ht="17.45" customHeight="1">
      <c r="A637" s="34"/>
      <c r="B637" s="34"/>
      <c r="D637" s="45"/>
      <c r="Q637" s="754"/>
    </row>
    <row r="638" spans="1:17" s="3" customFormat="1" ht="17.45" customHeight="1">
      <c r="A638" s="34"/>
      <c r="B638" s="34"/>
      <c r="D638" s="45"/>
      <c r="Q638" s="754"/>
    </row>
    <row r="639" spans="1:17" s="3" customFormat="1" ht="17.45" customHeight="1">
      <c r="A639" s="34"/>
      <c r="B639" s="34"/>
      <c r="D639" s="45"/>
      <c r="Q639" s="754"/>
    </row>
    <row r="640" spans="1:17" s="3" customFormat="1" ht="17.45" customHeight="1">
      <c r="A640" s="34"/>
      <c r="B640" s="34"/>
      <c r="D640" s="45"/>
      <c r="Q640" s="754"/>
    </row>
    <row r="641" spans="1:17" s="3" customFormat="1" ht="17.45" customHeight="1">
      <c r="A641" s="34"/>
      <c r="B641" s="34"/>
      <c r="D641" s="45"/>
      <c r="Q641" s="754"/>
    </row>
    <row r="642" spans="1:17" s="3" customFormat="1" ht="17.45" customHeight="1">
      <c r="A642" s="34"/>
      <c r="B642" s="34"/>
      <c r="D642" s="45"/>
      <c r="Q642" s="754"/>
    </row>
    <row r="643" spans="1:17" s="3" customFormat="1" ht="17.45" customHeight="1">
      <c r="A643" s="34"/>
      <c r="B643" s="34"/>
      <c r="D643" s="45"/>
      <c r="Q643" s="754"/>
    </row>
    <row r="644" spans="1:17" s="3" customFormat="1" ht="17.45" customHeight="1">
      <c r="A644" s="34"/>
      <c r="B644" s="34"/>
      <c r="D644" s="45"/>
      <c r="Q644" s="754"/>
    </row>
    <row r="645" spans="1:17" s="3" customFormat="1" ht="17.45" customHeight="1">
      <c r="A645" s="34"/>
      <c r="B645" s="34"/>
      <c r="D645" s="45"/>
      <c r="Q645" s="754"/>
    </row>
    <row r="646" spans="1:17" s="3" customFormat="1" ht="17.45" customHeight="1">
      <c r="A646" s="34"/>
      <c r="B646" s="34"/>
      <c r="D646" s="45"/>
      <c r="Q646" s="754"/>
    </row>
    <row r="647" spans="1:17" s="3" customFormat="1" ht="17.45" customHeight="1">
      <c r="A647" s="34"/>
      <c r="B647" s="34"/>
      <c r="D647" s="45"/>
      <c r="Q647" s="754"/>
    </row>
    <row r="648" spans="1:17" s="3" customFormat="1" ht="17.45" customHeight="1">
      <c r="A648" s="34"/>
      <c r="B648" s="34"/>
      <c r="D648" s="45"/>
      <c r="Q648" s="754"/>
    </row>
    <row r="649" spans="1:17" s="3" customFormat="1" ht="17.45" customHeight="1">
      <c r="A649" s="34"/>
      <c r="B649" s="34"/>
      <c r="D649" s="45"/>
      <c r="Q649" s="754"/>
    </row>
    <row r="650" spans="1:17" s="3" customFormat="1" ht="17.45" customHeight="1">
      <c r="A650" s="34"/>
      <c r="B650" s="34"/>
      <c r="D650" s="45"/>
      <c r="Q650" s="754"/>
    </row>
    <row r="651" spans="1:17" s="3" customFormat="1" ht="17.45" customHeight="1">
      <c r="A651" s="34"/>
      <c r="B651" s="34"/>
      <c r="D651" s="45"/>
      <c r="Q651" s="754"/>
    </row>
    <row r="652" spans="1:17" s="3" customFormat="1" ht="17.45" customHeight="1">
      <c r="A652" s="34"/>
      <c r="B652" s="34"/>
      <c r="D652" s="45"/>
      <c r="Q652" s="754"/>
    </row>
    <row r="653" spans="1:17" s="3" customFormat="1" ht="17.45" customHeight="1">
      <c r="A653" s="34"/>
      <c r="B653" s="34"/>
      <c r="D653" s="45"/>
      <c r="Q653" s="754"/>
    </row>
    <row r="654" spans="1:17" s="3" customFormat="1" ht="17.45" customHeight="1">
      <c r="A654" s="34"/>
      <c r="B654" s="34"/>
      <c r="D654" s="45"/>
      <c r="Q654" s="754"/>
    </row>
    <row r="655" spans="1:17" s="3" customFormat="1" ht="17.45" customHeight="1">
      <c r="A655" s="34"/>
      <c r="B655" s="34"/>
      <c r="D655" s="45"/>
      <c r="Q655" s="754"/>
    </row>
    <row r="656" spans="1:17" s="3" customFormat="1" ht="17.45" customHeight="1">
      <c r="A656" s="34"/>
      <c r="B656" s="34"/>
      <c r="D656" s="45"/>
      <c r="Q656" s="754"/>
    </row>
    <row r="657" spans="1:17" s="3" customFormat="1" ht="17.45" customHeight="1">
      <c r="A657" s="34"/>
      <c r="B657" s="34"/>
      <c r="D657" s="45"/>
      <c r="Q657" s="754"/>
    </row>
    <row r="658" spans="1:17" s="3" customFormat="1" ht="17.45" customHeight="1">
      <c r="A658" s="34"/>
      <c r="B658" s="34"/>
      <c r="D658" s="45"/>
      <c r="Q658" s="754"/>
    </row>
    <row r="659" spans="1:17" s="3" customFormat="1" ht="17.45" customHeight="1">
      <c r="A659" s="34"/>
      <c r="B659" s="34"/>
      <c r="D659" s="45"/>
      <c r="Q659" s="754"/>
    </row>
    <row r="660" spans="1:17" s="3" customFormat="1" ht="17.45" customHeight="1">
      <c r="A660" s="34"/>
      <c r="B660" s="34"/>
      <c r="D660" s="45"/>
      <c r="Q660" s="754"/>
    </row>
    <row r="661" spans="1:17" s="3" customFormat="1" ht="17.45" customHeight="1">
      <c r="A661" s="34"/>
      <c r="B661" s="34"/>
      <c r="D661" s="45"/>
      <c r="Q661" s="754"/>
    </row>
    <row r="662" spans="1:17" s="3" customFormat="1" ht="17.45" customHeight="1">
      <c r="A662" s="34"/>
      <c r="B662" s="34"/>
      <c r="D662" s="45"/>
      <c r="Q662" s="754"/>
    </row>
    <row r="663" spans="1:17" s="3" customFormat="1" ht="17.45" customHeight="1">
      <c r="A663" s="34"/>
      <c r="B663" s="34"/>
      <c r="D663" s="45"/>
      <c r="Q663" s="754"/>
    </row>
    <row r="664" spans="1:17" s="3" customFormat="1" ht="17.45" customHeight="1">
      <c r="A664" s="34"/>
      <c r="B664" s="34"/>
      <c r="D664" s="45"/>
      <c r="Q664" s="754"/>
    </row>
    <row r="665" spans="1:17" s="3" customFormat="1" ht="17.45" customHeight="1">
      <c r="A665" s="34"/>
      <c r="B665" s="34"/>
      <c r="D665" s="45"/>
      <c r="Q665" s="754"/>
    </row>
    <row r="666" spans="1:17" s="3" customFormat="1" ht="17.45" customHeight="1">
      <c r="A666" s="34"/>
      <c r="B666" s="34"/>
      <c r="D666" s="45"/>
      <c r="Q666" s="754"/>
    </row>
    <row r="667" spans="1:17" s="3" customFormat="1" ht="17.45" customHeight="1">
      <c r="A667" s="34"/>
      <c r="B667" s="34"/>
      <c r="D667" s="45"/>
      <c r="Q667" s="754"/>
    </row>
    <row r="668" spans="1:17" s="3" customFormat="1" ht="17.45" customHeight="1">
      <c r="A668" s="34"/>
      <c r="B668" s="34"/>
      <c r="D668" s="45"/>
      <c r="Q668" s="754"/>
    </row>
    <row r="669" spans="1:17" s="3" customFormat="1" ht="17.45" customHeight="1">
      <c r="A669" s="34"/>
      <c r="B669" s="34"/>
      <c r="D669" s="45"/>
      <c r="Q669" s="754"/>
    </row>
    <row r="670" spans="1:17" s="3" customFormat="1" ht="17.45" customHeight="1">
      <c r="A670" s="34"/>
      <c r="B670" s="34"/>
      <c r="D670" s="45"/>
      <c r="Q670" s="754"/>
    </row>
    <row r="671" spans="1:17" s="3" customFormat="1" ht="17.45" customHeight="1">
      <c r="A671" s="34"/>
      <c r="B671" s="34"/>
      <c r="D671" s="45"/>
      <c r="Q671" s="754"/>
    </row>
    <row r="672" spans="1:17" s="3" customFormat="1" ht="17.45" customHeight="1">
      <c r="A672" s="34"/>
      <c r="B672" s="34"/>
      <c r="D672" s="45"/>
      <c r="Q672" s="754"/>
    </row>
    <row r="673" spans="1:17" s="3" customFormat="1" ht="17.45" customHeight="1">
      <c r="A673" s="34"/>
      <c r="B673" s="34"/>
      <c r="D673" s="45"/>
      <c r="Q673" s="754"/>
    </row>
    <row r="674" spans="1:17" s="3" customFormat="1" ht="17.45" customHeight="1">
      <c r="A674" s="34"/>
      <c r="B674" s="34"/>
      <c r="D674" s="45"/>
      <c r="Q674" s="754"/>
    </row>
    <row r="675" spans="1:17" s="3" customFormat="1" ht="17.45" customHeight="1">
      <c r="A675" s="34"/>
      <c r="B675" s="34"/>
      <c r="D675" s="45"/>
      <c r="Q675" s="754"/>
    </row>
    <row r="676" spans="1:17" s="3" customFormat="1" ht="17.45" customHeight="1">
      <c r="A676" s="34"/>
      <c r="B676" s="34"/>
      <c r="D676" s="45"/>
      <c r="Q676" s="754"/>
    </row>
    <row r="677" spans="1:17" s="3" customFormat="1" ht="17.45" customHeight="1">
      <c r="A677" s="34"/>
      <c r="B677" s="34"/>
      <c r="D677" s="45"/>
      <c r="Q677" s="754"/>
    </row>
    <row r="678" spans="1:17" s="3" customFormat="1" ht="17.45" customHeight="1">
      <c r="A678" s="34"/>
      <c r="B678" s="34"/>
      <c r="D678" s="45"/>
      <c r="Q678" s="754"/>
    </row>
    <row r="679" spans="1:17" s="3" customFormat="1" ht="17.45" customHeight="1">
      <c r="A679" s="34"/>
      <c r="B679" s="34"/>
      <c r="D679" s="45"/>
      <c r="Q679" s="754"/>
    </row>
    <row r="680" spans="1:17" s="3" customFormat="1" ht="17.45" customHeight="1">
      <c r="A680" s="34"/>
      <c r="B680" s="34"/>
      <c r="D680" s="45"/>
      <c r="Q680" s="754"/>
    </row>
    <row r="681" spans="1:17" s="3" customFormat="1" ht="17.45" customHeight="1">
      <c r="A681" s="34"/>
      <c r="B681" s="34"/>
      <c r="D681" s="45"/>
      <c r="Q681" s="754"/>
    </row>
    <row r="682" spans="1:17" s="3" customFormat="1" ht="17.45" customHeight="1">
      <c r="A682" s="34"/>
      <c r="B682" s="34"/>
      <c r="D682" s="45"/>
      <c r="Q682" s="754"/>
    </row>
    <row r="683" spans="1:17" s="3" customFormat="1" ht="17.45" customHeight="1">
      <c r="A683" s="34"/>
      <c r="B683" s="34"/>
      <c r="D683" s="45"/>
      <c r="Q683" s="754"/>
    </row>
    <row r="684" spans="1:17" s="3" customFormat="1" ht="17.45" customHeight="1">
      <c r="A684" s="34"/>
      <c r="B684" s="34"/>
      <c r="D684" s="45"/>
      <c r="Q684" s="754"/>
    </row>
    <row r="685" spans="1:17" s="3" customFormat="1" ht="17.45" customHeight="1">
      <c r="A685" s="34"/>
      <c r="B685" s="34"/>
      <c r="D685" s="45"/>
      <c r="Q685" s="754"/>
    </row>
    <row r="686" spans="1:17" s="3" customFormat="1" ht="17.45" customHeight="1">
      <c r="A686" s="34"/>
      <c r="B686" s="34"/>
      <c r="D686" s="45"/>
      <c r="Q686" s="754"/>
    </row>
    <row r="687" spans="1:17" s="3" customFormat="1" ht="17.45" customHeight="1">
      <c r="A687" s="34"/>
      <c r="B687" s="34"/>
      <c r="D687" s="45"/>
      <c r="Q687" s="754"/>
    </row>
    <row r="688" spans="1:17" s="3" customFormat="1" ht="17.45" customHeight="1">
      <c r="A688" s="34"/>
      <c r="B688" s="34"/>
      <c r="D688" s="45"/>
      <c r="Q688" s="754"/>
    </row>
    <row r="689" spans="1:17" s="3" customFormat="1" ht="17.45" customHeight="1">
      <c r="A689" s="34"/>
      <c r="B689" s="34"/>
      <c r="D689" s="45"/>
      <c r="Q689" s="754"/>
    </row>
    <row r="690" spans="1:17" s="3" customFormat="1" ht="17.45" customHeight="1">
      <c r="A690" s="34"/>
      <c r="B690" s="34"/>
      <c r="D690" s="45"/>
      <c r="Q690" s="754"/>
    </row>
    <row r="691" spans="1:17" s="3" customFormat="1" ht="17.45" customHeight="1">
      <c r="A691" s="34"/>
      <c r="B691" s="34"/>
      <c r="D691" s="45"/>
      <c r="Q691" s="754"/>
    </row>
    <row r="692" spans="1:17" s="3" customFormat="1" ht="17.45" customHeight="1">
      <c r="A692" s="34"/>
      <c r="B692" s="34"/>
      <c r="D692" s="45"/>
      <c r="Q692" s="754"/>
    </row>
    <row r="693" spans="1:17" s="3" customFormat="1" ht="17.45" customHeight="1">
      <c r="A693" s="34"/>
      <c r="B693" s="34"/>
      <c r="D693" s="45"/>
      <c r="Q693" s="754"/>
    </row>
    <row r="694" spans="1:17" s="3" customFormat="1" ht="17.45" customHeight="1">
      <c r="A694" s="34"/>
      <c r="B694" s="34"/>
      <c r="D694" s="45"/>
      <c r="Q694" s="754"/>
    </row>
    <row r="695" spans="1:17" s="3" customFormat="1" ht="17.45" customHeight="1">
      <c r="A695" s="34"/>
      <c r="B695" s="34"/>
      <c r="D695" s="45"/>
      <c r="Q695" s="754"/>
    </row>
    <row r="696" spans="1:17" s="3" customFormat="1" ht="17.45" customHeight="1">
      <c r="A696" s="34"/>
      <c r="B696" s="34"/>
      <c r="D696" s="45"/>
      <c r="Q696" s="754"/>
    </row>
    <row r="697" spans="1:17" s="3" customFormat="1" ht="17.45" customHeight="1">
      <c r="A697" s="34"/>
      <c r="B697" s="34"/>
      <c r="D697" s="45"/>
      <c r="Q697" s="754"/>
    </row>
    <row r="698" spans="1:17" s="3" customFormat="1" ht="17.45" customHeight="1">
      <c r="A698" s="34"/>
      <c r="B698" s="34"/>
      <c r="D698" s="45"/>
      <c r="Q698" s="754"/>
    </row>
    <row r="699" spans="1:17" s="3" customFormat="1" ht="17.45" customHeight="1">
      <c r="A699" s="34"/>
      <c r="B699" s="34"/>
      <c r="D699" s="45"/>
      <c r="Q699" s="754"/>
    </row>
    <row r="700" spans="1:17" s="3" customFormat="1" ht="17.45" customHeight="1">
      <c r="A700" s="34"/>
      <c r="B700" s="34"/>
      <c r="D700" s="45"/>
      <c r="Q700" s="754"/>
    </row>
    <row r="701" spans="1:17" s="3" customFormat="1" ht="17.45" customHeight="1">
      <c r="A701" s="34"/>
      <c r="B701" s="34"/>
      <c r="D701" s="45"/>
      <c r="Q701" s="754"/>
    </row>
    <row r="702" spans="1:17" s="3" customFormat="1" ht="17.45" customHeight="1">
      <c r="A702" s="34"/>
      <c r="B702" s="34"/>
      <c r="D702" s="45"/>
      <c r="Q702" s="754"/>
    </row>
    <row r="703" spans="1:17" s="3" customFormat="1" ht="17.45" customHeight="1">
      <c r="A703" s="34"/>
      <c r="B703" s="34"/>
      <c r="D703" s="45"/>
      <c r="Q703" s="754"/>
    </row>
    <row r="704" spans="1:17" s="3" customFormat="1" ht="17.45" customHeight="1">
      <c r="A704" s="34"/>
      <c r="B704" s="34"/>
      <c r="D704" s="45"/>
      <c r="Q704" s="754"/>
    </row>
    <row r="705" spans="1:17" s="3" customFormat="1" ht="17.45" customHeight="1">
      <c r="A705" s="34"/>
      <c r="B705" s="34"/>
      <c r="D705" s="45"/>
      <c r="Q705" s="754"/>
    </row>
    <row r="706" spans="1:17" s="3" customFormat="1" ht="17.45" customHeight="1">
      <c r="A706" s="34"/>
      <c r="B706" s="34"/>
      <c r="D706" s="45"/>
      <c r="Q706" s="754"/>
    </row>
    <row r="707" spans="1:17" s="3" customFormat="1" ht="17.45" customHeight="1">
      <c r="A707" s="34"/>
      <c r="B707" s="34"/>
      <c r="D707" s="45"/>
      <c r="Q707" s="754"/>
    </row>
    <row r="708" spans="1:17" s="3" customFormat="1" ht="17.45" customHeight="1">
      <c r="A708" s="34"/>
      <c r="B708" s="34"/>
      <c r="D708" s="45"/>
      <c r="Q708" s="754"/>
    </row>
    <row r="709" spans="1:17" s="3" customFormat="1" ht="17.45" customHeight="1">
      <c r="A709" s="34"/>
      <c r="B709" s="34"/>
      <c r="D709" s="45"/>
      <c r="Q709" s="754"/>
    </row>
    <row r="710" spans="1:17" s="3" customFormat="1" ht="17.45" customHeight="1">
      <c r="A710" s="34"/>
      <c r="B710" s="34"/>
      <c r="D710" s="45"/>
      <c r="Q710" s="754"/>
    </row>
    <row r="711" spans="1:17" s="3" customFormat="1" ht="17.45" customHeight="1">
      <c r="A711" s="34"/>
      <c r="B711" s="34"/>
      <c r="D711" s="45"/>
      <c r="Q711" s="754"/>
    </row>
    <row r="712" spans="1:17" s="3" customFormat="1" ht="17.45" customHeight="1">
      <c r="A712" s="34"/>
      <c r="B712" s="34"/>
      <c r="D712" s="45"/>
      <c r="Q712" s="754"/>
    </row>
    <row r="713" spans="1:17" s="3" customFormat="1" ht="17.45" customHeight="1">
      <c r="A713" s="34"/>
      <c r="B713" s="34"/>
      <c r="D713" s="45"/>
      <c r="Q713" s="754"/>
    </row>
    <row r="714" spans="1:17" s="3" customFormat="1" ht="17.45" customHeight="1">
      <c r="A714" s="34"/>
      <c r="B714" s="34"/>
      <c r="D714" s="45"/>
      <c r="Q714" s="754"/>
    </row>
    <row r="715" spans="1:17" s="3" customFormat="1" ht="17.45" customHeight="1">
      <c r="A715" s="34"/>
      <c r="B715" s="34"/>
      <c r="D715" s="45"/>
      <c r="Q715" s="754"/>
    </row>
    <row r="716" spans="1:17" s="3" customFormat="1" ht="17.45" customHeight="1">
      <c r="A716" s="34"/>
      <c r="B716" s="34"/>
      <c r="D716" s="45"/>
      <c r="Q716" s="754"/>
    </row>
    <row r="717" spans="1:17" s="3" customFormat="1" ht="17.45" customHeight="1">
      <c r="A717" s="34"/>
      <c r="B717" s="34"/>
      <c r="D717" s="45"/>
      <c r="Q717" s="754"/>
    </row>
    <row r="718" spans="1:17" s="3" customFormat="1" ht="17.45" customHeight="1">
      <c r="A718" s="34"/>
      <c r="B718" s="34"/>
      <c r="D718" s="45"/>
      <c r="Q718" s="754"/>
    </row>
    <row r="719" spans="1:17" s="3" customFormat="1" ht="17.45" customHeight="1">
      <c r="A719" s="34"/>
      <c r="B719" s="34"/>
      <c r="D719" s="45"/>
      <c r="Q719" s="754"/>
    </row>
    <row r="720" spans="1:17" s="3" customFormat="1" ht="17.45" customHeight="1">
      <c r="A720" s="34"/>
      <c r="B720" s="34"/>
      <c r="D720" s="45"/>
      <c r="Q720" s="754"/>
    </row>
    <row r="721" spans="1:17" s="3" customFormat="1" ht="17.45" customHeight="1">
      <c r="A721" s="34"/>
      <c r="B721" s="34"/>
      <c r="D721" s="45"/>
      <c r="Q721" s="754"/>
    </row>
    <row r="722" spans="1:17" s="3" customFormat="1" ht="17.45" customHeight="1">
      <c r="A722" s="34"/>
      <c r="B722" s="34"/>
      <c r="D722" s="45"/>
      <c r="Q722" s="754"/>
    </row>
    <row r="723" spans="1:17" s="3" customFormat="1" ht="17.45" customHeight="1">
      <c r="A723" s="34"/>
      <c r="B723" s="34"/>
      <c r="D723" s="45"/>
      <c r="Q723" s="754"/>
    </row>
    <row r="724" spans="1:17" s="3" customFormat="1" ht="17.45" customHeight="1">
      <c r="A724" s="34"/>
      <c r="B724" s="34"/>
      <c r="D724" s="45"/>
      <c r="Q724" s="754"/>
    </row>
    <row r="725" spans="1:17" s="3" customFormat="1" ht="17.45" customHeight="1">
      <c r="A725" s="34"/>
      <c r="B725" s="34"/>
      <c r="D725" s="45"/>
      <c r="Q725" s="754"/>
    </row>
    <row r="726" spans="1:17" s="3" customFormat="1" ht="17.45" customHeight="1">
      <c r="A726" s="34"/>
      <c r="B726" s="34"/>
      <c r="D726" s="45"/>
      <c r="Q726" s="754"/>
    </row>
    <row r="727" spans="1:17" s="3" customFormat="1" ht="17.45" customHeight="1">
      <c r="A727" s="34"/>
      <c r="B727" s="34"/>
      <c r="D727" s="45"/>
      <c r="Q727" s="754"/>
    </row>
    <row r="728" spans="1:17" s="3" customFormat="1" ht="17.45" customHeight="1">
      <c r="A728" s="34"/>
      <c r="B728" s="34"/>
      <c r="D728" s="45"/>
      <c r="Q728" s="754"/>
    </row>
    <row r="729" spans="1:17" s="3" customFormat="1" ht="17.45" customHeight="1">
      <c r="A729" s="34"/>
      <c r="B729" s="34"/>
      <c r="D729" s="45"/>
      <c r="Q729" s="754"/>
    </row>
    <row r="730" spans="1:17" s="3" customFormat="1" ht="17.45" customHeight="1">
      <c r="A730" s="34"/>
      <c r="B730" s="34"/>
      <c r="D730" s="45"/>
      <c r="Q730" s="754"/>
    </row>
    <row r="731" spans="1:17" s="3" customFormat="1" ht="17.45" customHeight="1">
      <c r="A731" s="34"/>
      <c r="B731" s="34"/>
      <c r="D731" s="45"/>
      <c r="Q731" s="754"/>
    </row>
    <row r="732" spans="1:17" s="3" customFormat="1" ht="17.45" customHeight="1">
      <c r="A732" s="34"/>
      <c r="B732" s="34"/>
      <c r="D732" s="45"/>
      <c r="Q732" s="754"/>
    </row>
    <row r="733" spans="1:17" s="3" customFormat="1" ht="17.45" customHeight="1">
      <c r="A733" s="34"/>
      <c r="B733" s="34"/>
      <c r="D733" s="45"/>
      <c r="Q733" s="754"/>
    </row>
    <row r="734" spans="1:17" s="3" customFormat="1" ht="17.45" customHeight="1">
      <c r="A734" s="34"/>
      <c r="B734" s="34"/>
      <c r="D734" s="45"/>
      <c r="Q734" s="754"/>
    </row>
    <row r="735" spans="1:17" s="3" customFormat="1" ht="17.45" customHeight="1">
      <c r="A735" s="34"/>
      <c r="B735" s="34"/>
      <c r="D735" s="45"/>
      <c r="Q735" s="754"/>
    </row>
    <row r="736" spans="1:17" s="3" customFormat="1" ht="17.45" customHeight="1">
      <c r="A736" s="34"/>
      <c r="B736" s="34"/>
      <c r="D736" s="45"/>
      <c r="Q736" s="754"/>
    </row>
    <row r="737" spans="1:17" s="3" customFormat="1" ht="17.45" customHeight="1">
      <c r="A737" s="34"/>
      <c r="B737" s="34"/>
      <c r="D737" s="45"/>
      <c r="Q737" s="754"/>
    </row>
    <row r="738" spans="1:17" s="3" customFormat="1" ht="17.45" customHeight="1">
      <c r="A738" s="34"/>
      <c r="B738" s="34"/>
      <c r="D738" s="45"/>
      <c r="Q738" s="754"/>
    </row>
    <row r="739" spans="1:17" s="3" customFormat="1" ht="17.45" customHeight="1">
      <c r="A739" s="34"/>
      <c r="B739" s="34"/>
      <c r="D739" s="45"/>
      <c r="Q739" s="754"/>
    </row>
    <row r="740" spans="1:17" s="3" customFormat="1" ht="17.45" customHeight="1">
      <c r="A740" s="34"/>
      <c r="B740" s="34"/>
      <c r="D740" s="45"/>
      <c r="Q740" s="754"/>
    </row>
    <row r="741" spans="1:17" s="3" customFormat="1" ht="17.45" customHeight="1">
      <c r="A741" s="34"/>
      <c r="B741" s="34"/>
      <c r="D741" s="45"/>
      <c r="Q741" s="754"/>
    </row>
    <row r="742" spans="1:17" s="3" customFormat="1" ht="17.45" customHeight="1">
      <c r="A742" s="34"/>
      <c r="B742" s="34"/>
      <c r="D742" s="45"/>
      <c r="Q742" s="754"/>
    </row>
    <row r="743" spans="1:17" s="3" customFormat="1" ht="17.45" customHeight="1">
      <c r="A743" s="34"/>
      <c r="B743" s="34"/>
      <c r="D743" s="45"/>
      <c r="Q743" s="754"/>
    </row>
    <row r="744" spans="1:17" s="3" customFormat="1" ht="17.45" customHeight="1">
      <c r="A744" s="34"/>
      <c r="B744" s="34"/>
      <c r="D744" s="45"/>
      <c r="Q744" s="754"/>
    </row>
    <row r="745" spans="1:17" s="3" customFormat="1" ht="17.45" customHeight="1">
      <c r="A745" s="34"/>
      <c r="B745" s="34"/>
      <c r="D745" s="45"/>
      <c r="Q745" s="754"/>
    </row>
    <row r="746" spans="1:17" s="3" customFormat="1" ht="17.45" customHeight="1">
      <c r="A746" s="34"/>
      <c r="B746" s="34"/>
      <c r="D746" s="45"/>
      <c r="Q746" s="754"/>
    </row>
    <row r="747" spans="1:17" s="3" customFormat="1" ht="17.45" customHeight="1">
      <c r="A747" s="34"/>
      <c r="B747" s="34"/>
      <c r="D747" s="45"/>
      <c r="Q747" s="754"/>
    </row>
    <row r="748" spans="1:17" s="3" customFormat="1" ht="17.45" customHeight="1">
      <c r="A748" s="34"/>
      <c r="B748" s="34"/>
      <c r="D748" s="45"/>
      <c r="Q748" s="754"/>
    </row>
    <row r="749" spans="1:17" s="3" customFormat="1" ht="17.45" customHeight="1">
      <c r="A749" s="34"/>
      <c r="B749" s="34"/>
      <c r="D749" s="45"/>
      <c r="Q749" s="754"/>
    </row>
    <row r="750" spans="1:17" s="3" customFormat="1" ht="17.45" customHeight="1">
      <c r="A750" s="34"/>
      <c r="B750" s="34"/>
      <c r="D750" s="45"/>
      <c r="Q750" s="754"/>
    </row>
    <row r="751" spans="1:17" s="3" customFormat="1" ht="17.45" customHeight="1">
      <c r="A751" s="34"/>
      <c r="B751" s="34"/>
      <c r="D751" s="45"/>
      <c r="Q751" s="754"/>
    </row>
    <row r="752" spans="1:17" s="3" customFormat="1" ht="17.45" customHeight="1">
      <c r="A752" s="34"/>
      <c r="B752" s="34"/>
      <c r="D752" s="45"/>
      <c r="Q752" s="754"/>
    </row>
    <row r="753" spans="1:17" s="3" customFormat="1" ht="17.45" customHeight="1">
      <c r="A753" s="34"/>
      <c r="B753" s="34"/>
      <c r="D753" s="45"/>
      <c r="Q753" s="754"/>
    </row>
    <row r="754" spans="1:17" s="3" customFormat="1" ht="17.45" customHeight="1">
      <c r="A754" s="34"/>
      <c r="B754" s="34"/>
      <c r="D754" s="45"/>
      <c r="Q754" s="754"/>
    </row>
    <row r="755" spans="1:17" s="3" customFormat="1" ht="17.45" customHeight="1">
      <c r="A755" s="34"/>
      <c r="B755" s="34"/>
      <c r="D755" s="45"/>
      <c r="Q755" s="754"/>
    </row>
    <row r="756" spans="1:17" s="3" customFormat="1" ht="17.45" customHeight="1">
      <c r="A756" s="34"/>
      <c r="B756" s="34"/>
      <c r="D756" s="45"/>
      <c r="Q756" s="754"/>
    </row>
    <row r="757" spans="1:17" s="3" customFormat="1" ht="17.45" customHeight="1">
      <c r="A757" s="34"/>
      <c r="B757" s="34"/>
      <c r="D757" s="45"/>
      <c r="Q757" s="754"/>
    </row>
    <row r="758" spans="1:17" s="3" customFormat="1" ht="17.45" customHeight="1">
      <c r="A758" s="34"/>
      <c r="B758" s="34"/>
      <c r="D758" s="45"/>
      <c r="Q758" s="754"/>
    </row>
    <row r="759" spans="1:17" s="3" customFormat="1" ht="17.45" customHeight="1">
      <c r="A759" s="34"/>
      <c r="B759" s="34"/>
      <c r="D759" s="45"/>
      <c r="Q759" s="754"/>
    </row>
    <row r="760" spans="1:17" s="3" customFormat="1" ht="17.45" customHeight="1">
      <c r="A760" s="34"/>
      <c r="B760" s="34"/>
      <c r="D760" s="45"/>
      <c r="Q760" s="754"/>
    </row>
    <row r="761" spans="1:17" s="3" customFormat="1" ht="17.45" customHeight="1">
      <c r="A761" s="34"/>
      <c r="B761" s="34"/>
      <c r="D761" s="45"/>
      <c r="Q761" s="754"/>
    </row>
    <row r="762" spans="1:17" s="3" customFormat="1" ht="17.45" customHeight="1">
      <c r="A762" s="34"/>
      <c r="B762" s="34"/>
      <c r="D762" s="45"/>
      <c r="Q762" s="754"/>
    </row>
    <row r="763" spans="1:17" s="3" customFormat="1" ht="17.45" customHeight="1">
      <c r="A763" s="34"/>
      <c r="B763" s="34"/>
      <c r="D763" s="45"/>
      <c r="Q763" s="754"/>
    </row>
    <row r="764" spans="1:17" s="3" customFormat="1" ht="17.45" customHeight="1">
      <c r="A764" s="34"/>
      <c r="B764" s="34"/>
      <c r="D764" s="45"/>
      <c r="Q764" s="754"/>
    </row>
    <row r="765" spans="1:17" s="3" customFormat="1" ht="17.45" customHeight="1">
      <c r="A765" s="34"/>
      <c r="B765" s="34"/>
      <c r="D765" s="45"/>
      <c r="Q765" s="754"/>
    </row>
    <row r="766" spans="1:17" s="3" customFormat="1" ht="17.45" customHeight="1">
      <c r="A766" s="34"/>
      <c r="B766" s="34"/>
      <c r="D766" s="45"/>
      <c r="Q766" s="754"/>
    </row>
    <row r="767" spans="1:17" s="3" customFormat="1" ht="17.45" customHeight="1">
      <c r="A767" s="34"/>
      <c r="B767" s="34"/>
      <c r="D767" s="45"/>
      <c r="Q767" s="754"/>
    </row>
    <row r="768" spans="1:17" s="3" customFormat="1" ht="17.45" customHeight="1">
      <c r="A768" s="34"/>
      <c r="B768" s="34"/>
      <c r="D768" s="45"/>
      <c r="Q768" s="754"/>
    </row>
    <row r="769" spans="1:17" s="3" customFormat="1" ht="17.45" customHeight="1">
      <c r="A769" s="34"/>
      <c r="B769" s="34"/>
      <c r="D769" s="45"/>
      <c r="Q769" s="754"/>
    </row>
    <row r="770" spans="1:17" s="3" customFormat="1" ht="17.45" customHeight="1">
      <c r="A770" s="34"/>
      <c r="B770" s="34"/>
      <c r="D770" s="45"/>
      <c r="Q770" s="754"/>
    </row>
    <row r="771" spans="1:17" s="3" customFormat="1" ht="17.45" customHeight="1">
      <c r="A771" s="34"/>
      <c r="B771" s="34"/>
      <c r="D771" s="45"/>
      <c r="Q771" s="754"/>
    </row>
    <row r="772" spans="1:17" s="3" customFormat="1" ht="17.45" customHeight="1">
      <c r="A772" s="34"/>
      <c r="B772" s="34"/>
      <c r="D772" s="45"/>
      <c r="Q772" s="754"/>
    </row>
    <row r="773" spans="1:17" s="3" customFormat="1" ht="17.45" customHeight="1">
      <c r="A773" s="34"/>
      <c r="B773" s="34"/>
      <c r="D773" s="45"/>
      <c r="Q773" s="754"/>
    </row>
    <row r="774" spans="1:17" s="3" customFormat="1" ht="17.45" customHeight="1">
      <c r="A774" s="34"/>
      <c r="B774" s="34"/>
      <c r="D774" s="45"/>
      <c r="Q774" s="754"/>
    </row>
    <row r="775" spans="1:17" s="3" customFormat="1" ht="17.45" customHeight="1">
      <c r="A775" s="34"/>
      <c r="B775" s="34"/>
      <c r="D775" s="45"/>
      <c r="Q775" s="754"/>
    </row>
    <row r="776" spans="1:17" s="3" customFormat="1" ht="17.45" customHeight="1">
      <c r="A776" s="34"/>
      <c r="B776" s="34"/>
      <c r="D776" s="45"/>
      <c r="Q776" s="754"/>
    </row>
    <row r="777" spans="1:17" s="3" customFormat="1" ht="17.45" customHeight="1">
      <c r="A777" s="34"/>
      <c r="B777" s="34"/>
      <c r="D777" s="45"/>
      <c r="Q777" s="754"/>
    </row>
    <row r="778" spans="1:17" s="3" customFormat="1" ht="17.45" customHeight="1">
      <c r="A778" s="34"/>
      <c r="B778" s="34"/>
      <c r="D778" s="45"/>
      <c r="Q778" s="754"/>
    </row>
    <row r="779" spans="1:17" s="3" customFormat="1" ht="17.45" customHeight="1">
      <c r="A779" s="34"/>
      <c r="B779" s="34"/>
      <c r="D779" s="45"/>
      <c r="Q779" s="754"/>
    </row>
    <row r="780" spans="1:17" s="3" customFormat="1" ht="17.45" customHeight="1">
      <c r="A780" s="34"/>
      <c r="B780" s="34"/>
      <c r="D780" s="45"/>
      <c r="Q780" s="754"/>
    </row>
    <row r="781" spans="1:17" s="3" customFormat="1" ht="17.45" customHeight="1">
      <c r="A781" s="34"/>
      <c r="B781" s="34"/>
      <c r="D781" s="45"/>
      <c r="Q781" s="754"/>
    </row>
    <row r="782" spans="1:17" s="3" customFormat="1" ht="17.45" customHeight="1">
      <c r="A782" s="34"/>
      <c r="B782" s="34"/>
      <c r="D782" s="45"/>
      <c r="Q782" s="754"/>
    </row>
    <row r="783" spans="1:17" s="3" customFormat="1" ht="17.45" customHeight="1">
      <c r="A783" s="34"/>
      <c r="B783" s="34"/>
      <c r="D783" s="45"/>
      <c r="Q783" s="754"/>
    </row>
    <row r="784" spans="1:17" s="3" customFormat="1" ht="17.45" customHeight="1">
      <c r="A784" s="34"/>
      <c r="B784" s="34"/>
      <c r="D784" s="45"/>
      <c r="Q784" s="754"/>
    </row>
    <row r="785" spans="1:17" s="3" customFormat="1" ht="17.45" customHeight="1">
      <c r="A785" s="34"/>
      <c r="B785" s="34"/>
      <c r="D785" s="45"/>
      <c r="Q785" s="754"/>
    </row>
    <row r="786" spans="1:17" s="3" customFormat="1" ht="17.45" customHeight="1">
      <c r="A786" s="34"/>
      <c r="B786" s="34"/>
      <c r="D786" s="45"/>
      <c r="Q786" s="754"/>
    </row>
    <row r="787" spans="1:17" s="3" customFormat="1" ht="17.45" customHeight="1">
      <c r="A787" s="34"/>
      <c r="B787" s="34"/>
      <c r="D787" s="45"/>
      <c r="Q787" s="754"/>
    </row>
    <row r="788" spans="1:17" s="3" customFormat="1" ht="17.45" customHeight="1">
      <c r="A788" s="34"/>
      <c r="B788" s="34"/>
      <c r="D788" s="45"/>
      <c r="Q788" s="754"/>
    </row>
    <row r="789" spans="1:17" s="3" customFormat="1" ht="17.45" customHeight="1">
      <c r="A789" s="34"/>
      <c r="B789" s="34"/>
      <c r="D789" s="45"/>
      <c r="Q789" s="754"/>
    </row>
    <row r="790" spans="1:17" s="3" customFormat="1" ht="17.45" customHeight="1">
      <c r="A790" s="34"/>
      <c r="B790" s="34"/>
      <c r="D790" s="45"/>
      <c r="Q790" s="754"/>
    </row>
    <row r="791" spans="1:17" s="3" customFormat="1" ht="17.45" customHeight="1">
      <c r="A791" s="34"/>
      <c r="B791" s="34"/>
      <c r="D791" s="45"/>
      <c r="Q791" s="754"/>
    </row>
    <row r="792" spans="1:17" s="3" customFormat="1" ht="17.45" customHeight="1">
      <c r="A792" s="34"/>
      <c r="B792" s="34"/>
      <c r="D792" s="45"/>
      <c r="Q792" s="754"/>
    </row>
    <row r="793" spans="1:17" s="3" customFormat="1" ht="17.45" customHeight="1">
      <c r="A793" s="34"/>
      <c r="B793" s="34"/>
      <c r="D793" s="45"/>
      <c r="Q793" s="754"/>
    </row>
    <row r="794" spans="1:17" s="3" customFormat="1" ht="17.45" customHeight="1">
      <c r="A794" s="34"/>
      <c r="B794" s="34"/>
      <c r="D794" s="45"/>
      <c r="Q794" s="754"/>
    </row>
    <row r="795" spans="1:17" s="3" customFormat="1" ht="17.45" customHeight="1">
      <c r="A795" s="34"/>
      <c r="B795" s="34"/>
      <c r="D795" s="45"/>
      <c r="Q795" s="754"/>
    </row>
    <row r="796" spans="1:17" s="3" customFormat="1" ht="17.45" customHeight="1">
      <c r="A796" s="34"/>
      <c r="B796" s="34"/>
      <c r="D796" s="45"/>
      <c r="Q796" s="754"/>
    </row>
    <row r="797" spans="1:17" s="3" customFormat="1" ht="17.45" customHeight="1">
      <c r="A797" s="34"/>
      <c r="B797" s="34"/>
      <c r="D797" s="45"/>
      <c r="Q797" s="754"/>
    </row>
    <row r="798" spans="1:17" s="3" customFormat="1" ht="17.45" customHeight="1">
      <c r="A798" s="34"/>
      <c r="B798" s="34"/>
      <c r="D798" s="45"/>
      <c r="Q798" s="754"/>
    </row>
    <row r="799" spans="1:17" s="3" customFormat="1" ht="17.45" customHeight="1">
      <c r="A799" s="34"/>
      <c r="B799" s="34"/>
      <c r="D799" s="45"/>
      <c r="Q799" s="754"/>
    </row>
    <row r="800" spans="1:17" s="3" customFormat="1" ht="17.45" customHeight="1">
      <c r="A800" s="34"/>
      <c r="B800" s="34"/>
      <c r="D800" s="45"/>
      <c r="Q800" s="754"/>
    </row>
    <row r="801" spans="1:17" s="3" customFormat="1" ht="17.45" customHeight="1">
      <c r="A801" s="34"/>
      <c r="B801" s="34"/>
      <c r="D801" s="45"/>
      <c r="Q801" s="754"/>
    </row>
    <row r="802" spans="1:17" s="3" customFormat="1" ht="17.45" customHeight="1">
      <c r="A802" s="34"/>
      <c r="B802" s="34"/>
      <c r="D802" s="45"/>
      <c r="Q802" s="754"/>
    </row>
    <row r="803" spans="1:17" s="3" customFormat="1" ht="17.45" customHeight="1">
      <c r="A803" s="34"/>
      <c r="B803" s="34"/>
      <c r="D803" s="45"/>
      <c r="Q803" s="754"/>
    </row>
    <row r="804" spans="1:17" s="3" customFormat="1" ht="17.45" customHeight="1">
      <c r="A804" s="34"/>
      <c r="B804" s="34"/>
      <c r="D804" s="45"/>
      <c r="Q804" s="754"/>
    </row>
    <row r="805" spans="1:17" s="3" customFormat="1" ht="17.45" customHeight="1">
      <c r="A805" s="34"/>
      <c r="B805" s="34"/>
      <c r="D805" s="45"/>
      <c r="Q805" s="754"/>
    </row>
    <row r="806" spans="1:17" s="3" customFormat="1" ht="17.45" customHeight="1">
      <c r="A806" s="34"/>
      <c r="B806" s="34"/>
      <c r="D806" s="45"/>
      <c r="Q806" s="754"/>
    </row>
    <row r="807" spans="1:17" s="3" customFormat="1" ht="17.45" customHeight="1">
      <c r="A807" s="34"/>
      <c r="B807" s="34"/>
      <c r="D807" s="45"/>
      <c r="Q807" s="754"/>
    </row>
    <row r="808" spans="1:17" s="3" customFormat="1" ht="17.45" customHeight="1">
      <c r="A808" s="34"/>
      <c r="B808" s="34"/>
      <c r="D808" s="45"/>
      <c r="Q808" s="754"/>
    </row>
    <row r="809" spans="1:17" s="3" customFormat="1" ht="17.45" customHeight="1">
      <c r="A809" s="34"/>
      <c r="B809" s="34"/>
      <c r="D809" s="45"/>
      <c r="Q809" s="754"/>
    </row>
    <row r="810" spans="1:17" s="3" customFormat="1" ht="17.45" customHeight="1">
      <c r="A810" s="34"/>
      <c r="B810" s="34"/>
      <c r="D810" s="45"/>
      <c r="Q810" s="754"/>
    </row>
    <row r="811" spans="1:17" s="3" customFormat="1" ht="17.45" customHeight="1">
      <c r="A811" s="34"/>
      <c r="B811" s="34"/>
      <c r="D811" s="45"/>
      <c r="Q811" s="754"/>
    </row>
    <row r="812" spans="1:17" s="3" customFormat="1" ht="17.45" customHeight="1">
      <c r="A812" s="34"/>
      <c r="B812" s="34"/>
      <c r="D812" s="45"/>
      <c r="Q812" s="754"/>
    </row>
    <row r="813" spans="1:17" s="3" customFormat="1" ht="17.45" customHeight="1">
      <c r="A813" s="34"/>
      <c r="B813" s="34"/>
      <c r="D813" s="45"/>
      <c r="Q813" s="754"/>
    </row>
    <row r="814" spans="1:17" s="3" customFormat="1" ht="17.45" customHeight="1">
      <c r="A814" s="34"/>
      <c r="B814" s="34"/>
      <c r="D814" s="45"/>
      <c r="Q814" s="754"/>
    </row>
    <row r="815" spans="1:17" s="3" customFormat="1" ht="17.45" customHeight="1">
      <c r="A815" s="34"/>
      <c r="B815" s="34"/>
      <c r="D815" s="45"/>
      <c r="Q815" s="754"/>
    </row>
    <row r="816" spans="1:17" s="3" customFormat="1" ht="17.45" customHeight="1">
      <c r="A816" s="34"/>
      <c r="B816" s="34"/>
      <c r="D816" s="45"/>
      <c r="Q816" s="754"/>
    </row>
    <row r="817" spans="1:17" s="3" customFormat="1" ht="17.45" customHeight="1">
      <c r="A817" s="34"/>
      <c r="B817" s="34"/>
      <c r="D817" s="45"/>
      <c r="Q817" s="754"/>
    </row>
    <row r="818" spans="1:17" s="3" customFormat="1" ht="17.45" customHeight="1">
      <c r="A818" s="34"/>
      <c r="B818" s="34"/>
      <c r="D818" s="45"/>
      <c r="Q818" s="754"/>
    </row>
    <row r="819" spans="1:17" s="3" customFormat="1" ht="17.45" customHeight="1">
      <c r="A819" s="34"/>
      <c r="B819" s="34"/>
      <c r="D819" s="45"/>
      <c r="Q819" s="754"/>
    </row>
    <row r="820" spans="1:17" s="3" customFormat="1" ht="17.45" customHeight="1">
      <c r="A820" s="34"/>
      <c r="B820" s="34"/>
      <c r="D820" s="45"/>
      <c r="Q820" s="754"/>
    </row>
    <row r="821" spans="1:17" s="3" customFormat="1" ht="17.45" customHeight="1">
      <c r="A821" s="34"/>
      <c r="B821" s="34"/>
      <c r="D821" s="45"/>
      <c r="Q821" s="754"/>
    </row>
    <row r="822" spans="1:17" s="3" customFormat="1" ht="17.45" customHeight="1">
      <c r="A822" s="34"/>
      <c r="B822" s="34"/>
      <c r="D822" s="45"/>
      <c r="Q822" s="754"/>
    </row>
    <row r="823" spans="1:17" s="3" customFormat="1" ht="17.45" customHeight="1">
      <c r="A823" s="34"/>
      <c r="B823" s="34"/>
      <c r="D823" s="45"/>
      <c r="Q823" s="754"/>
    </row>
    <row r="824" spans="1:17" s="3" customFormat="1" ht="17.45" customHeight="1">
      <c r="A824" s="34"/>
      <c r="B824" s="34"/>
      <c r="D824" s="45"/>
      <c r="Q824" s="754"/>
    </row>
    <row r="825" spans="1:17" s="3" customFormat="1" ht="17.45" customHeight="1">
      <c r="A825" s="34"/>
      <c r="B825" s="34"/>
      <c r="D825" s="45"/>
      <c r="Q825" s="754"/>
    </row>
    <row r="826" spans="1:17" s="3" customFormat="1" ht="17.45" customHeight="1">
      <c r="A826" s="34"/>
      <c r="B826" s="34"/>
      <c r="D826" s="45"/>
      <c r="Q826" s="754"/>
    </row>
    <row r="827" spans="1:17" s="3" customFormat="1" ht="17.45" customHeight="1">
      <c r="A827" s="34"/>
      <c r="B827" s="34"/>
      <c r="D827" s="45"/>
      <c r="Q827" s="754"/>
    </row>
    <row r="828" spans="1:17" s="3" customFormat="1" ht="17.45" customHeight="1">
      <c r="A828" s="34"/>
      <c r="B828" s="34"/>
      <c r="D828" s="45"/>
      <c r="Q828" s="754"/>
    </row>
    <row r="829" spans="1:17" s="3" customFormat="1" ht="17.45" customHeight="1">
      <c r="A829" s="34"/>
      <c r="B829" s="34"/>
      <c r="D829" s="45"/>
      <c r="Q829" s="754"/>
    </row>
    <row r="830" spans="1:17" s="3" customFormat="1" ht="17.45" customHeight="1">
      <c r="A830" s="34"/>
      <c r="B830" s="34"/>
      <c r="D830" s="45"/>
      <c r="Q830" s="754"/>
    </row>
    <row r="831" spans="1:17" s="3" customFormat="1" ht="17.45" customHeight="1">
      <c r="A831" s="34"/>
      <c r="B831" s="34"/>
      <c r="D831" s="45"/>
      <c r="Q831" s="754"/>
    </row>
    <row r="832" spans="1:17" s="3" customFormat="1" ht="17.45" customHeight="1">
      <c r="A832" s="34"/>
      <c r="B832" s="34"/>
      <c r="D832" s="45"/>
      <c r="Q832" s="754"/>
    </row>
    <row r="833" spans="1:17" s="3" customFormat="1" ht="17.45" customHeight="1">
      <c r="A833" s="34"/>
      <c r="B833" s="34"/>
      <c r="D833" s="45"/>
      <c r="Q833" s="754"/>
    </row>
    <row r="834" spans="1:17" s="3" customFormat="1" ht="17.45" customHeight="1">
      <c r="A834" s="34"/>
      <c r="B834" s="34"/>
      <c r="D834" s="45"/>
      <c r="Q834" s="754"/>
    </row>
    <row r="835" spans="1:17" s="3" customFormat="1" ht="17.45" customHeight="1">
      <c r="A835" s="34"/>
      <c r="B835" s="34"/>
      <c r="D835" s="45"/>
      <c r="Q835" s="754"/>
    </row>
    <row r="836" spans="1:17" s="3" customFormat="1" ht="17.45" customHeight="1">
      <c r="A836" s="34"/>
      <c r="B836" s="34"/>
      <c r="D836" s="45"/>
      <c r="Q836" s="754"/>
    </row>
    <row r="837" spans="1:17" s="3" customFormat="1" ht="17.45" customHeight="1">
      <c r="A837" s="34"/>
      <c r="B837" s="34"/>
      <c r="D837" s="45"/>
      <c r="Q837" s="754"/>
    </row>
    <row r="838" spans="1:17" s="4" customFormat="1" ht="17.45" customHeight="1">
      <c r="A838" s="38"/>
      <c r="B838" s="38"/>
      <c r="C838" s="3"/>
      <c r="D838" s="45"/>
      <c r="E838" s="3"/>
      <c r="F838" s="3"/>
      <c r="Q838" s="1550"/>
    </row>
    <row r="839" spans="1:17" s="4" customFormat="1" ht="17.45" customHeight="1">
      <c r="A839" s="38"/>
      <c r="B839" s="38"/>
      <c r="C839" s="3"/>
      <c r="D839" s="45"/>
      <c r="E839" s="3"/>
      <c r="F839" s="3"/>
      <c r="Q839" s="1550"/>
    </row>
    <row r="840" spans="1:17" s="4" customFormat="1" ht="17.45" customHeight="1">
      <c r="A840" s="38"/>
      <c r="B840" s="38"/>
      <c r="D840" s="46"/>
      <c r="Q840" s="1550"/>
    </row>
    <row r="841" spans="1:17" s="4" customFormat="1" ht="17.45" customHeight="1">
      <c r="A841" s="38"/>
      <c r="B841" s="38"/>
      <c r="D841" s="46"/>
      <c r="Q841" s="1550"/>
    </row>
    <row r="842" spans="1:17" s="4" customFormat="1" ht="17.45" customHeight="1">
      <c r="A842" s="38"/>
      <c r="B842" s="38"/>
      <c r="D842" s="46"/>
      <c r="Q842" s="1550"/>
    </row>
    <row r="843" spans="1:17" s="4" customFormat="1" ht="17.45" customHeight="1">
      <c r="A843" s="38"/>
      <c r="B843" s="38"/>
      <c r="D843" s="46"/>
      <c r="Q843" s="1550"/>
    </row>
    <row r="844" spans="1:17" s="4" customFormat="1" ht="17.45" customHeight="1">
      <c r="A844" s="38"/>
      <c r="B844" s="38"/>
      <c r="D844" s="46"/>
      <c r="Q844" s="1550"/>
    </row>
    <row r="845" spans="1:17" s="4" customFormat="1" ht="17.45" customHeight="1">
      <c r="A845" s="38"/>
      <c r="B845" s="38"/>
      <c r="D845" s="46"/>
      <c r="Q845" s="1550"/>
    </row>
    <row r="846" spans="1:17" s="4" customFormat="1" ht="17.45" customHeight="1">
      <c r="A846" s="38"/>
      <c r="B846" s="38"/>
      <c r="D846" s="46"/>
      <c r="Q846" s="1550"/>
    </row>
    <row r="847" spans="1:17" s="4" customFormat="1" ht="17.45" customHeight="1">
      <c r="A847" s="38"/>
      <c r="B847" s="38"/>
      <c r="D847" s="46"/>
      <c r="Q847" s="1550"/>
    </row>
    <row r="848" spans="1:17" s="4" customFormat="1" ht="17.45" customHeight="1">
      <c r="A848" s="38"/>
      <c r="B848" s="38"/>
      <c r="D848" s="46"/>
      <c r="Q848" s="1550"/>
    </row>
    <row r="849" spans="1:17" s="4" customFormat="1" ht="17.45" customHeight="1">
      <c r="A849" s="38"/>
      <c r="B849" s="38"/>
      <c r="D849" s="46"/>
      <c r="Q849" s="1550"/>
    </row>
    <row r="850" spans="1:17" s="4" customFormat="1" ht="17.45" customHeight="1">
      <c r="A850" s="38"/>
      <c r="B850" s="38"/>
      <c r="D850" s="46"/>
      <c r="Q850" s="1550"/>
    </row>
    <row r="851" spans="1:17" s="4" customFormat="1" ht="17.45" customHeight="1">
      <c r="A851" s="38"/>
      <c r="B851" s="38"/>
      <c r="D851" s="46"/>
      <c r="Q851" s="1550"/>
    </row>
    <row r="852" spans="1:17" s="4" customFormat="1" ht="17.45" customHeight="1">
      <c r="A852" s="38"/>
      <c r="B852" s="38"/>
      <c r="D852" s="46"/>
      <c r="Q852" s="1550"/>
    </row>
    <row r="853" spans="1:17" s="4" customFormat="1" ht="17.45" customHeight="1">
      <c r="A853" s="38"/>
      <c r="B853" s="38"/>
      <c r="D853" s="46"/>
      <c r="Q853" s="1550"/>
    </row>
    <row r="854" spans="1:17" s="4" customFormat="1" ht="17.45" customHeight="1">
      <c r="A854" s="38"/>
      <c r="B854" s="38"/>
      <c r="D854" s="46"/>
      <c r="Q854" s="1550"/>
    </row>
    <row r="855" spans="1:17" s="4" customFormat="1" ht="17.45" customHeight="1">
      <c r="A855" s="38"/>
      <c r="B855" s="38"/>
      <c r="D855" s="46"/>
      <c r="Q855" s="1550"/>
    </row>
    <row r="856" spans="1:17" s="4" customFormat="1" ht="17.45" customHeight="1">
      <c r="A856" s="38"/>
      <c r="B856" s="38"/>
      <c r="D856" s="46"/>
      <c r="Q856" s="1550"/>
    </row>
    <row r="857" spans="1:17" s="4" customFormat="1" ht="17.45" customHeight="1">
      <c r="A857" s="38"/>
      <c r="B857" s="38"/>
      <c r="D857" s="46"/>
      <c r="Q857" s="1550"/>
    </row>
    <row r="858" spans="1:17" s="4" customFormat="1" ht="17.45" customHeight="1">
      <c r="A858" s="38"/>
      <c r="B858" s="38"/>
      <c r="D858" s="46"/>
      <c r="Q858" s="1550"/>
    </row>
    <row r="859" spans="1:17" s="4" customFormat="1" ht="17.45" customHeight="1">
      <c r="A859" s="38"/>
      <c r="B859" s="38"/>
      <c r="D859" s="46"/>
      <c r="Q859" s="1550"/>
    </row>
    <row r="860" spans="1:17" s="4" customFormat="1" ht="17.45" customHeight="1">
      <c r="A860" s="38"/>
      <c r="B860" s="38"/>
      <c r="D860" s="46"/>
      <c r="Q860" s="1550"/>
    </row>
    <row r="861" spans="1:17" s="4" customFormat="1" ht="17.45" customHeight="1">
      <c r="A861" s="38"/>
      <c r="B861" s="38"/>
      <c r="D861" s="46"/>
      <c r="Q861" s="1550"/>
    </row>
    <row r="862" spans="1:17" s="4" customFormat="1" ht="17.45" customHeight="1">
      <c r="A862" s="38"/>
      <c r="B862" s="38"/>
      <c r="D862" s="46"/>
      <c r="Q862" s="1550"/>
    </row>
    <row r="863" spans="1:17" s="4" customFormat="1" ht="17.45" customHeight="1">
      <c r="A863" s="38"/>
      <c r="B863" s="38"/>
      <c r="D863" s="46"/>
      <c r="Q863" s="1550"/>
    </row>
    <row r="864" spans="1:17" s="4" customFormat="1" ht="17.45" customHeight="1">
      <c r="A864" s="38"/>
      <c r="B864" s="38"/>
      <c r="D864" s="46"/>
      <c r="Q864" s="1550"/>
    </row>
    <row r="865" spans="1:17" s="4" customFormat="1" ht="17.45" customHeight="1">
      <c r="A865" s="38"/>
      <c r="B865" s="38"/>
      <c r="D865" s="46"/>
      <c r="Q865" s="1550"/>
    </row>
    <row r="866" spans="1:17" s="4" customFormat="1" ht="17.45" customHeight="1">
      <c r="A866" s="38"/>
      <c r="B866" s="38"/>
      <c r="D866" s="46"/>
      <c r="Q866" s="1550"/>
    </row>
    <row r="867" spans="1:17" s="4" customFormat="1" ht="17.45" customHeight="1">
      <c r="A867" s="38"/>
      <c r="B867" s="38"/>
      <c r="D867" s="46"/>
      <c r="Q867" s="1550"/>
    </row>
    <row r="868" spans="1:17" s="4" customFormat="1" ht="17.45" customHeight="1">
      <c r="A868" s="38"/>
      <c r="B868" s="38"/>
      <c r="D868" s="46"/>
      <c r="Q868" s="1550"/>
    </row>
    <row r="869" spans="1:17" s="4" customFormat="1" ht="17.45" customHeight="1">
      <c r="A869" s="38"/>
      <c r="B869" s="38"/>
      <c r="D869" s="46"/>
      <c r="Q869" s="1550"/>
    </row>
    <row r="870" spans="1:17" s="4" customFormat="1" ht="17.45" customHeight="1">
      <c r="A870" s="38"/>
      <c r="B870" s="38"/>
      <c r="D870" s="46"/>
      <c r="Q870" s="1550"/>
    </row>
    <row r="871" spans="1:17" s="4" customFormat="1" ht="17.45" customHeight="1">
      <c r="A871" s="38"/>
      <c r="B871" s="38"/>
      <c r="D871" s="46"/>
      <c r="Q871" s="1550"/>
    </row>
    <row r="872" spans="1:17" s="4" customFormat="1" ht="17.45" customHeight="1">
      <c r="A872" s="38"/>
      <c r="B872" s="38"/>
      <c r="D872" s="46"/>
      <c r="Q872" s="1550"/>
    </row>
    <row r="873" spans="1:17" s="4" customFormat="1" ht="17.45" customHeight="1">
      <c r="A873" s="38"/>
      <c r="B873" s="38"/>
      <c r="D873" s="46"/>
      <c r="Q873" s="1550"/>
    </row>
    <row r="874" spans="1:17" s="4" customFormat="1" ht="17.45" customHeight="1">
      <c r="A874" s="38"/>
      <c r="B874" s="38"/>
      <c r="D874" s="46"/>
      <c r="Q874" s="1550"/>
    </row>
    <row r="875" spans="1:17" s="4" customFormat="1" ht="17.45" customHeight="1">
      <c r="A875" s="38"/>
      <c r="B875" s="38"/>
      <c r="D875" s="46"/>
      <c r="Q875" s="1550"/>
    </row>
    <row r="876" spans="1:17" s="4" customFormat="1" ht="17.45" customHeight="1">
      <c r="A876" s="38"/>
      <c r="B876" s="38"/>
      <c r="D876" s="46"/>
      <c r="Q876" s="1550"/>
    </row>
    <row r="877" spans="1:17" s="4" customFormat="1" ht="17.45" customHeight="1">
      <c r="A877" s="38"/>
      <c r="B877" s="38"/>
      <c r="D877" s="46"/>
      <c r="Q877" s="1550"/>
    </row>
    <row r="878" spans="1:17" s="4" customFormat="1" ht="17.45" customHeight="1">
      <c r="A878" s="38"/>
      <c r="B878" s="38"/>
      <c r="D878" s="46"/>
      <c r="Q878" s="1550"/>
    </row>
    <row r="879" spans="1:17" s="4" customFormat="1" ht="17.45" customHeight="1">
      <c r="A879" s="38"/>
      <c r="B879" s="38"/>
      <c r="D879" s="46"/>
      <c r="Q879" s="1550"/>
    </row>
    <row r="880" spans="1:17" s="4" customFormat="1" ht="17.45" customHeight="1">
      <c r="A880" s="38"/>
      <c r="B880" s="38"/>
      <c r="D880" s="46"/>
      <c r="Q880" s="1550"/>
    </row>
    <row r="881" spans="1:17" s="4" customFormat="1" ht="17.45" customHeight="1">
      <c r="A881" s="38"/>
      <c r="B881" s="38"/>
      <c r="D881" s="46"/>
      <c r="Q881" s="1550"/>
    </row>
    <row r="882" spans="1:17" s="4" customFormat="1" ht="17.45" customHeight="1">
      <c r="A882" s="38"/>
      <c r="B882" s="38"/>
      <c r="D882" s="46"/>
      <c r="Q882" s="1550"/>
    </row>
    <row r="883" spans="1:17" s="4" customFormat="1" ht="17.45" customHeight="1">
      <c r="A883" s="38"/>
      <c r="B883" s="38"/>
      <c r="D883" s="46"/>
      <c r="Q883" s="1550"/>
    </row>
    <row r="884" spans="1:17" s="4" customFormat="1" ht="17.45" customHeight="1">
      <c r="A884" s="38"/>
      <c r="B884" s="38"/>
      <c r="D884" s="46"/>
      <c r="Q884" s="1550"/>
    </row>
    <row r="885" spans="1:17" s="4" customFormat="1" ht="17.45" customHeight="1">
      <c r="A885" s="38"/>
      <c r="B885" s="38"/>
      <c r="D885" s="46"/>
      <c r="Q885" s="1550"/>
    </row>
    <row r="886" spans="1:17" s="4" customFormat="1" ht="17.45" customHeight="1">
      <c r="A886" s="38"/>
      <c r="B886" s="38"/>
      <c r="D886" s="46"/>
      <c r="Q886" s="1550"/>
    </row>
    <row r="887" spans="1:17" s="4" customFormat="1" ht="17.45" customHeight="1">
      <c r="A887" s="38"/>
      <c r="B887" s="38"/>
      <c r="D887" s="46"/>
      <c r="Q887" s="1550"/>
    </row>
    <row r="888" spans="1:17" s="4" customFormat="1" ht="17.45" customHeight="1">
      <c r="A888" s="38"/>
      <c r="B888" s="38"/>
      <c r="D888" s="46"/>
      <c r="Q888" s="1550"/>
    </row>
    <row r="889" spans="1:17" s="4" customFormat="1" ht="17.45" customHeight="1">
      <c r="A889" s="38"/>
      <c r="B889" s="38"/>
      <c r="D889" s="46"/>
      <c r="Q889" s="1550"/>
    </row>
    <row r="890" spans="1:17" s="4" customFormat="1" ht="17.45" customHeight="1">
      <c r="A890" s="38"/>
      <c r="B890" s="38"/>
      <c r="D890" s="46"/>
      <c r="Q890" s="1550"/>
    </row>
    <row r="891" spans="1:17" s="4" customFormat="1" ht="17.45" customHeight="1">
      <c r="A891" s="38"/>
      <c r="B891" s="38"/>
      <c r="D891" s="46"/>
      <c r="Q891" s="1550"/>
    </row>
    <row r="892" spans="1:17" s="4" customFormat="1" ht="17.45" customHeight="1">
      <c r="A892" s="38"/>
      <c r="B892" s="38"/>
      <c r="D892" s="46"/>
      <c r="Q892" s="1550"/>
    </row>
    <row r="893" spans="1:17" s="4" customFormat="1" ht="17.45" customHeight="1">
      <c r="A893" s="38"/>
      <c r="B893" s="38"/>
      <c r="D893" s="46"/>
      <c r="Q893" s="1550"/>
    </row>
    <row r="894" spans="1:17" s="4" customFormat="1" ht="17.45" customHeight="1">
      <c r="A894" s="38"/>
      <c r="B894" s="38"/>
      <c r="D894" s="46"/>
      <c r="Q894" s="1550"/>
    </row>
    <row r="895" spans="1:17" s="4" customFormat="1" ht="17.45" customHeight="1">
      <c r="A895" s="38"/>
      <c r="B895" s="38"/>
      <c r="D895" s="46"/>
      <c r="Q895" s="1550"/>
    </row>
    <row r="896" spans="1:17" s="4" customFormat="1" ht="17.45" customHeight="1">
      <c r="A896" s="38"/>
      <c r="B896" s="38"/>
      <c r="D896" s="46"/>
      <c r="Q896" s="1550"/>
    </row>
    <row r="897" spans="1:17" s="4" customFormat="1" ht="17.45" customHeight="1">
      <c r="A897" s="38"/>
      <c r="B897" s="38"/>
      <c r="D897" s="46"/>
      <c r="Q897" s="1550"/>
    </row>
    <row r="898" spans="1:17" s="4" customFormat="1" ht="17.45" customHeight="1">
      <c r="A898" s="38"/>
      <c r="B898" s="38"/>
      <c r="D898" s="46"/>
      <c r="Q898" s="1550"/>
    </row>
    <row r="899" spans="1:17" s="4" customFormat="1" ht="17.45" customHeight="1">
      <c r="A899" s="38"/>
      <c r="B899" s="38"/>
      <c r="D899" s="46"/>
      <c r="Q899" s="1550"/>
    </row>
    <row r="900" spans="1:17" s="4" customFormat="1" ht="17.45" customHeight="1">
      <c r="A900" s="38"/>
      <c r="B900" s="38"/>
      <c r="D900" s="46"/>
      <c r="Q900" s="1550"/>
    </row>
    <row r="901" spans="1:17" s="4" customFormat="1" ht="17.45" customHeight="1">
      <c r="A901" s="38"/>
      <c r="B901" s="38"/>
      <c r="D901" s="46"/>
      <c r="Q901" s="1550"/>
    </row>
    <row r="902" spans="1:17" s="4" customFormat="1" ht="17.45" customHeight="1">
      <c r="A902" s="38"/>
      <c r="B902" s="38"/>
      <c r="D902" s="46"/>
      <c r="Q902" s="1550"/>
    </row>
    <row r="903" spans="1:17" s="4" customFormat="1" ht="17.45" customHeight="1">
      <c r="A903" s="38"/>
      <c r="B903" s="38"/>
      <c r="D903" s="46"/>
      <c r="Q903" s="1550"/>
    </row>
    <row r="904" spans="1:17" s="4" customFormat="1" ht="17.45" customHeight="1">
      <c r="A904" s="38"/>
      <c r="B904" s="38"/>
      <c r="D904" s="46"/>
      <c r="Q904" s="1550"/>
    </row>
    <row r="905" spans="1:17" s="4" customFormat="1" ht="17.45" customHeight="1">
      <c r="A905" s="38"/>
      <c r="B905" s="38"/>
      <c r="D905" s="46"/>
      <c r="Q905" s="1550"/>
    </row>
    <row r="906" spans="1:17" s="4" customFormat="1" ht="17.45" customHeight="1">
      <c r="A906" s="38"/>
      <c r="B906" s="38"/>
      <c r="D906" s="46"/>
      <c r="Q906" s="1550"/>
    </row>
    <row r="907" spans="1:17" s="4" customFormat="1" ht="17.45" customHeight="1">
      <c r="A907" s="38"/>
      <c r="B907" s="38"/>
      <c r="D907" s="46"/>
      <c r="Q907" s="1550"/>
    </row>
    <row r="908" spans="1:17" s="4" customFormat="1" ht="17.45" customHeight="1">
      <c r="A908" s="38"/>
      <c r="B908" s="38"/>
      <c r="D908" s="46"/>
      <c r="Q908" s="1550"/>
    </row>
    <row r="909" spans="1:17" s="4" customFormat="1" ht="17.45" customHeight="1">
      <c r="A909" s="38"/>
      <c r="B909" s="38"/>
      <c r="D909" s="46"/>
      <c r="Q909" s="1550"/>
    </row>
    <row r="910" spans="1:17" s="4" customFormat="1" ht="17.45" customHeight="1">
      <c r="A910" s="38"/>
      <c r="B910" s="38"/>
      <c r="D910" s="46"/>
      <c r="Q910" s="1550"/>
    </row>
    <row r="911" spans="1:17" s="4" customFormat="1" ht="17.45" customHeight="1">
      <c r="A911" s="38"/>
      <c r="B911" s="38"/>
      <c r="D911" s="46"/>
      <c r="Q911" s="1550"/>
    </row>
    <row r="912" spans="1:17" s="4" customFormat="1" ht="17.45" customHeight="1">
      <c r="A912" s="38"/>
      <c r="B912" s="38"/>
      <c r="D912" s="46"/>
      <c r="Q912" s="1550"/>
    </row>
    <row r="913" spans="1:17" s="4" customFormat="1" ht="17.45" customHeight="1">
      <c r="A913" s="38"/>
      <c r="B913" s="38"/>
      <c r="D913" s="46"/>
      <c r="Q913" s="1550"/>
    </row>
    <row r="914" spans="1:17" s="4" customFormat="1" ht="17.45" customHeight="1">
      <c r="A914" s="38"/>
      <c r="B914" s="38"/>
      <c r="D914" s="46"/>
      <c r="Q914" s="1550"/>
    </row>
    <row r="915" spans="1:17" s="4" customFormat="1" ht="17.45" customHeight="1">
      <c r="A915" s="38"/>
      <c r="B915" s="38"/>
      <c r="D915" s="46"/>
      <c r="Q915" s="1550"/>
    </row>
    <row r="916" spans="1:17" s="4" customFormat="1" ht="17.45" customHeight="1">
      <c r="A916" s="38"/>
      <c r="B916" s="38"/>
      <c r="D916" s="46"/>
      <c r="Q916" s="1550"/>
    </row>
    <row r="917" spans="1:17" s="4" customFormat="1" ht="17.45" customHeight="1">
      <c r="A917" s="38"/>
      <c r="B917" s="38"/>
      <c r="D917" s="46"/>
      <c r="Q917" s="1550"/>
    </row>
    <row r="918" spans="1:17" s="4" customFormat="1" ht="17.45" customHeight="1">
      <c r="A918" s="38"/>
      <c r="B918" s="38"/>
      <c r="D918" s="46"/>
      <c r="Q918" s="1550"/>
    </row>
    <row r="919" spans="1:17" s="4" customFormat="1" ht="17.45" customHeight="1">
      <c r="A919" s="38"/>
      <c r="B919" s="38"/>
      <c r="D919" s="46"/>
      <c r="Q919" s="1550"/>
    </row>
    <row r="920" spans="1:17" s="4" customFormat="1" ht="17.45" customHeight="1">
      <c r="A920" s="38"/>
      <c r="B920" s="38"/>
      <c r="D920" s="46"/>
      <c r="Q920" s="1550"/>
    </row>
    <row r="921" spans="1:17" s="4" customFormat="1" ht="17.45" customHeight="1">
      <c r="A921" s="38"/>
      <c r="B921" s="38"/>
      <c r="D921" s="46"/>
      <c r="Q921" s="1550"/>
    </row>
    <row r="922" spans="1:17" s="4" customFormat="1" ht="17.45" customHeight="1">
      <c r="A922" s="38"/>
      <c r="B922" s="38"/>
      <c r="D922" s="46"/>
      <c r="Q922" s="1550"/>
    </row>
    <row r="923" spans="1:17" s="4" customFormat="1" ht="17.45" customHeight="1">
      <c r="A923" s="38"/>
      <c r="B923" s="38"/>
      <c r="D923" s="46"/>
      <c r="Q923" s="1550"/>
    </row>
    <row r="924" spans="1:17" s="4" customFormat="1" ht="17.45" customHeight="1">
      <c r="A924" s="38"/>
      <c r="B924" s="38"/>
      <c r="D924" s="46"/>
      <c r="Q924" s="1550"/>
    </row>
    <row r="925" spans="1:17" s="4" customFormat="1" ht="17.45" customHeight="1">
      <c r="A925" s="38"/>
      <c r="B925" s="38"/>
      <c r="D925" s="46"/>
      <c r="Q925" s="1550"/>
    </row>
    <row r="926" spans="1:17" s="4" customFormat="1" ht="17.45" customHeight="1">
      <c r="A926" s="38"/>
      <c r="B926" s="38"/>
      <c r="D926" s="46"/>
      <c r="Q926" s="1550"/>
    </row>
    <row r="927" spans="1:17" s="4" customFormat="1" ht="17.45" customHeight="1">
      <c r="A927" s="38"/>
      <c r="B927" s="38"/>
      <c r="D927" s="46"/>
      <c r="Q927" s="1550"/>
    </row>
    <row r="928" spans="1:17" s="4" customFormat="1" ht="17.45" customHeight="1">
      <c r="A928" s="38"/>
      <c r="B928" s="38"/>
      <c r="D928" s="46"/>
      <c r="Q928" s="1550"/>
    </row>
    <row r="929" spans="1:17" s="4" customFormat="1" ht="17.45" customHeight="1">
      <c r="A929" s="38"/>
      <c r="B929" s="38"/>
      <c r="D929" s="46"/>
      <c r="Q929" s="1550"/>
    </row>
    <row r="930" spans="1:17" s="4" customFormat="1" ht="17.45" customHeight="1">
      <c r="A930" s="38"/>
      <c r="B930" s="38"/>
      <c r="D930" s="46"/>
      <c r="Q930" s="1550"/>
    </row>
    <row r="931" spans="1:17" s="4" customFormat="1" ht="17.45" customHeight="1">
      <c r="A931" s="38"/>
      <c r="B931" s="38"/>
      <c r="D931" s="46"/>
      <c r="Q931" s="1550"/>
    </row>
    <row r="932" spans="1:17" s="4" customFormat="1" ht="17.45" customHeight="1">
      <c r="A932" s="38"/>
      <c r="B932" s="38"/>
      <c r="D932" s="46"/>
      <c r="Q932" s="1550"/>
    </row>
    <row r="933" spans="1:17" s="4" customFormat="1" ht="17.45" customHeight="1">
      <c r="A933" s="38"/>
      <c r="B933" s="38"/>
      <c r="D933" s="46"/>
      <c r="Q933" s="1550"/>
    </row>
    <row r="934" spans="1:17" s="4" customFormat="1" ht="17.45" customHeight="1">
      <c r="A934" s="38"/>
      <c r="B934" s="38"/>
      <c r="D934" s="46"/>
      <c r="Q934" s="1550"/>
    </row>
    <row r="935" spans="1:17" s="4" customFormat="1" ht="17.45" customHeight="1">
      <c r="A935" s="38"/>
      <c r="B935" s="38"/>
      <c r="D935" s="46"/>
      <c r="Q935" s="1550"/>
    </row>
    <row r="936" spans="1:17" s="4" customFormat="1" ht="17.45" customHeight="1">
      <c r="A936" s="38"/>
      <c r="B936" s="38"/>
      <c r="D936" s="46"/>
      <c r="Q936" s="1550"/>
    </row>
    <row r="937" spans="1:17" s="4" customFormat="1" ht="17.45" customHeight="1">
      <c r="A937" s="38"/>
      <c r="B937" s="38"/>
      <c r="D937" s="46"/>
      <c r="Q937" s="1550"/>
    </row>
    <row r="938" spans="1:17" s="4" customFormat="1" ht="17.45" customHeight="1">
      <c r="A938" s="38"/>
      <c r="B938" s="38"/>
      <c r="D938" s="46"/>
      <c r="Q938" s="1550"/>
    </row>
    <row r="939" spans="1:17" s="4" customFormat="1" ht="17.45" customHeight="1">
      <c r="A939" s="38"/>
      <c r="B939" s="38"/>
      <c r="D939" s="46"/>
      <c r="Q939" s="1550"/>
    </row>
    <row r="940" spans="1:17" s="4" customFormat="1" ht="17.45" customHeight="1">
      <c r="A940" s="38"/>
      <c r="B940" s="38"/>
      <c r="D940" s="46"/>
      <c r="Q940" s="1550"/>
    </row>
    <row r="941" spans="1:17" s="4" customFormat="1" ht="17.45" customHeight="1">
      <c r="A941" s="38"/>
      <c r="B941" s="38"/>
      <c r="D941" s="46"/>
      <c r="Q941" s="1550"/>
    </row>
    <row r="942" spans="1:17" s="4" customFormat="1" ht="17.45" customHeight="1">
      <c r="A942" s="38"/>
      <c r="B942" s="38"/>
      <c r="D942" s="46"/>
      <c r="Q942" s="1550"/>
    </row>
    <row r="943" spans="1:17" s="4" customFormat="1" ht="17.45" customHeight="1">
      <c r="A943" s="38"/>
      <c r="B943" s="38"/>
      <c r="D943" s="46"/>
      <c r="Q943" s="1550"/>
    </row>
    <row r="944" spans="1:17" s="4" customFormat="1" ht="17.45" customHeight="1">
      <c r="A944" s="38"/>
      <c r="B944" s="38"/>
      <c r="D944" s="46"/>
      <c r="Q944" s="1550"/>
    </row>
    <row r="945" spans="1:17" s="4" customFormat="1" ht="17.45" customHeight="1">
      <c r="A945" s="38"/>
      <c r="B945" s="38"/>
      <c r="D945" s="46"/>
      <c r="Q945" s="1550"/>
    </row>
    <row r="946" spans="1:17" s="4" customFormat="1" ht="17.45" customHeight="1">
      <c r="A946" s="38"/>
      <c r="B946" s="38"/>
      <c r="D946" s="46"/>
      <c r="Q946" s="1550"/>
    </row>
    <row r="947" spans="1:17" s="4" customFormat="1" ht="17.45" customHeight="1">
      <c r="A947" s="38"/>
      <c r="B947" s="38"/>
      <c r="D947" s="46"/>
      <c r="Q947" s="1550"/>
    </row>
    <row r="948" spans="1:17" s="4" customFormat="1" ht="17.45" customHeight="1">
      <c r="A948" s="38"/>
      <c r="B948" s="38"/>
      <c r="D948" s="46"/>
      <c r="Q948" s="1550"/>
    </row>
    <row r="949" spans="1:17" s="4" customFormat="1" ht="17.45" customHeight="1">
      <c r="A949" s="38"/>
      <c r="B949" s="38"/>
      <c r="D949" s="46"/>
      <c r="Q949" s="1550"/>
    </row>
    <row r="950" spans="1:17" s="4" customFormat="1" ht="17.45" customHeight="1">
      <c r="A950" s="38"/>
      <c r="B950" s="38"/>
      <c r="D950" s="46"/>
      <c r="Q950" s="1550"/>
    </row>
    <row r="951" spans="1:17" s="4" customFormat="1" ht="17.45" customHeight="1">
      <c r="A951" s="38"/>
      <c r="B951" s="38"/>
      <c r="D951" s="46"/>
      <c r="Q951" s="1550"/>
    </row>
    <row r="952" spans="1:17" s="4" customFormat="1" ht="17.45" customHeight="1">
      <c r="A952" s="38"/>
      <c r="B952" s="38"/>
      <c r="D952" s="46"/>
      <c r="Q952" s="1550"/>
    </row>
    <row r="953" spans="1:17" s="4" customFormat="1" ht="17.45" customHeight="1">
      <c r="A953" s="38"/>
      <c r="B953" s="38"/>
      <c r="D953" s="46"/>
      <c r="Q953" s="1550"/>
    </row>
    <row r="954" spans="1:17" s="4" customFormat="1" ht="17.45" customHeight="1">
      <c r="A954" s="38"/>
      <c r="B954" s="38"/>
      <c r="D954" s="46"/>
      <c r="Q954" s="1550"/>
    </row>
    <row r="955" spans="1:17" s="4" customFormat="1" ht="17.45" customHeight="1">
      <c r="A955" s="38"/>
      <c r="B955" s="38"/>
      <c r="D955" s="46"/>
      <c r="Q955" s="1550"/>
    </row>
    <row r="956" spans="1:17" s="4" customFormat="1" ht="17.45" customHeight="1">
      <c r="A956" s="38"/>
      <c r="B956" s="38"/>
      <c r="D956" s="46"/>
      <c r="Q956" s="1550"/>
    </row>
    <row r="957" spans="1:17" s="4" customFormat="1" ht="17.45" customHeight="1">
      <c r="A957" s="38"/>
      <c r="B957" s="38"/>
      <c r="D957" s="46"/>
      <c r="Q957" s="1550"/>
    </row>
    <row r="958" spans="1:17" s="4" customFormat="1" ht="17.45" customHeight="1">
      <c r="A958" s="38"/>
      <c r="B958" s="38"/>
      <c r="D958" s="46"/>
      <c r="Q958" s="1550"/>
    </row>
    <row r="959" spans="1:17" s="4" customFormat="1" ht="17.45" customHeight="1">
      <c r="A959" s="38"/>
      <c r="B959" s="38"/>
      <c r="D959" s="46"/>
      <c r="Q959" s="1550"/>
    </row>
    <row r="960" spans="1:17" s="4" customFormat="1" ht="17.45" customHeight="1">
      <c r="A960" s="38"/>
      <c r="B960" s="38"/>
      <c r="D960" s="46"/>
      <c r="Q960" s="1550"/>
    </row>
    <row r="961" spans="1:17" s="4" customFormat="1" ht="17.45" customHeight="1">
      <c r="A961" s="38"/>
      <c r="B961" s="38"/>
      <c r="D961" s="46"/>
      <c r="Q961" s="1550"/>
    </row>
    <row r="962" spans="1:17" s="4" customFormat="1" ht="17.45" customHeight="1">
      <c r="A962" s="38"/>
      <c r="B962" s="38"/>
      <c r="D962" s="46"/>
      <c r="Q962" s="1550"/>
    </row>
    <row r="963" spans="1:17" s="4" customFormat="1" ht="17.45" customHeight="1">
      <c r="A963" s="38"/>
      <c r="B963" s="38"/>
      <c r="D963" s="46"/>
      <c r="Q963" s="1550"/>
    </row>
    <row r="964" spans="1:17" s="4" customFormat="1" ht="17.45" customHeight="1">
      <c r="A964" s="38"/>
      <c r="B964" s="38"/>
      <c r="D964" s="46"/>
      <c r="Q964" s="1550"/>
    </row>
    <row r="965" spans="1:17" s="4" customFormat="1" ht="17.45" customHeight="1">
      <c r="A965" s="38"/>
      <c r="B965" s="38"/>
      <c r="D965" s="46"/>
      <c r="Q965" s="1550"/>
    </row>
    <row r="966" spans="1:17" s="4" customFormat="1" ht="17.45" customHeight="1">
      <c r="A966" s="38"/>
      <c r="B966" s="38"/>
      <c r="D966" s="46"/>
      <c r="Q966" s="1550"/>
    </row>
    <row r="967" spans="1:17" s="4" customFormat="1" ht="17.45" customHeight="1">
      <c r="A967" s="38"/>
      <c r="B967" s="38"/>
      <c r="D967" s="46"/>
      <c r="Q967" s="1550"/>
    </row>
    <row r="968" spans="1:17" s="4" customFormat="1" ht="17.45" customHeight="1">
      <c r="A968" s="38"/>
      <c r="B968" s="38"/>
      <c r="D968" s="46"/>
      <c r="Q968" s="1550"/>
    </row>
    <row r="969" spans="1:17" s="4" customFormat="1" ht="17.45" customHeight="1">
      <c r="A969" s="38"/>
      <c r="B969" s="38"/>
      <c r="D969" s="46"/>
      <c r="Q969" s="1550"/>
    </row>
    <row r="970" spans="1:17" s="4" customFormat="1" ht="17.45" customHeight="1">
      <c r="A970" s="38"/>
      <c r="B970" s="38"/>
      <c r="D970" s="46"/>
      <c r="Q970" s="1550"/>
    </row>
    <row r="971" spans="1:17" s="4" customFormat="1" ht="17.45" customHeight="1">
      <c r="A971" s="38"/>
      <c r="B971" s="38"/>
      <c r="D971" s="46"/>
      <c r="Q971" s="1550"/>
    </row>
    <row r="972" spans="1:17" s="4" customFormat="1" ht="17.45" customHeight="1">
      <c r="A972" s="38"/>
      <c r="B972" s="38"/>
      <c r="D972" s="46"/>
      <c r="Q972" s="1550"/>
    </row>
    <row r="973" spans="1:17" s="4" customFormat="1" ht="17.45" customHeight="1">
      <c r="A973" s="38"/>
      <c r="B973" s="38"/>
      <c r="D973" s="46"/>
      <c r="Q973" s="1550"/>
    </row>
    <row r="974" spans="1:17" s="4" customFormat="1" ht="17.45" customHeight="1">
      <c r="A974" s="38"/>
      <c r="B974" s="38"/>
      <c r="D974" s="46"/>
      <c r="Q974" s="1550"/>
    </row>
    <row r="975" spans="1:17" s="4" customFormat="1" ht="17.45" customHeight="1">
      <c r="A975" s="38"/>
      <c r="B975" s="38"/>
      <c r="D975" s="46"/>
      <c r="Q975" s="1550"/>
    </row>
    <row r="976" spans="1:17" s="4" customFormat="1" ht="17.45" customHeight="1">
      <c r="A976" s="38"/>
      <c r="B976" s="38"/>
      <c r="D976" s="46"/>
      <c r="Q976" s="1550"/>
    </row>
    <row r="977" spans="1:17" s="4" customFormat="1" ht="17.45" customHeight="1">
      <c r="A977" s="38"/>
      <c r="B977" s="38"/>
      <c r="D977" s="46"/>
      <c r="Q977" s="1550"/>
    </row>
    <row r="978" spans="1:17" s="4" customFormat="1" ht="17.45" customHeight="1">
      <c r="A978" s="38"/>
      <c r="B978" s="38"/>
      <c r="D978" s="46"/>
      <c r="Q978" s="1550"/>
    </row>
    <row r="979" spans="1:17" s="4" customFormat="1" ht="17.45" customHeight="1">
      <c r="A979" s="38"/>
      <c r="B979" s="38"/>
      <c r="D979" s="46"/>
      <c r="Q979" s="1550"/>
    </row>
    <row r="980" spans="1:17" s="4" customFormat="1" ht="17.45" customHeight="1">
      <c r="A980" s="38"/>
      <c r="B980" s="38"/>
      <c r="D980" s="46"/>
      <c r="Q980" s="1550"/>
    </row>
    <row r="981" spans="1:17" s="4" customFormat="1" ht="17.45" customHeight="1">
      <c r="A981" s="38"/>
      <c r="B981" s="38"/>
      <c r="D981" s="46"/>
      <c r="Q981" s="1550"/>
    </row>
    <row r="982" spans="1:17" s="4" customFormat="1" ht="17.45" customHeight="1">
      <c r="A982" s="38"/>
      <c r="B982" s="38"/>
      <c r="D982" s="46"/>
      <c r="Q982" s="1550"/>
    </row>
    <row r="983" spans="1:17" s="4" customFormat="1" ht="17.45" customHeight="1">
      <c r="A983" s="38"/>
      <c r="B983" s="38"/>
      <c r="D983" s="46"/>
      <c r="Q983" s="1550"/>
    </row>
    <row r="984" spans="1:17" s="4" customFormat="1" ht="17.45" customHeight="1">
      <c r="A984" s="38"/>
      <c r="B984" s="38"/>
      <c r="D984" s="46"/>
      <c r="Q984" s="1550"/>
    </row>
    <row r="985" spans="1:17" s="4" customFormat="1" ht="17.45" customHeight="1">
      <c r="A985" s="38"/>
      <c r="B985" s="38"/>
      <c r="D985" s="46"/>
      <c r="Q985" s="1550"/>
    </row>
    <row r="986" spans="1:17" s="4" customFormat="1" ht="17.45" customHeight="1">
      <c r="A986" s="38"/>
      <c r="B986" s="38"/>
      <c r="D986" s="46"/>
      <c r="Q986" s="1550"/>
    </row>
    <row r="987" spans="1:17" s="4" customFormat="1" ht="17.45" customHeight="1">
      <c r="A987" s="38"/>
      <c r="B987" s="38"/>
      <c r="D987" s="46"/>
      <c r="Q987" s="1550"/>
    </row>
    <row r="988" spans="1:17" s="4" customFormat="1" ht="17.45" customHeight="1">
      <c r="A988" s="38"/>
      <c r="B988" s="38"/>
      <c r="D988" s="46"/>
      <c r="Q988" s="1550"/>
    </row>
    <row r="989" spans="1:17" s="4" customFormat="1" ht="17.45" customHeight="1">
      <c r="A989" s="38"/>
      <c r="B989" s="38"/>
      <c r="D989" s="46"/>
      <c r="Q989" s="1550"/>
    </row>
    <row r="990" spans="1:17" s="4" customFormat="1" ht="17.45" customHeight="1">
      <c r="A990" s="38"/>
      <c r="B990" s="38"/>
      <c r="D990" s="46"/>
      <c r="Q990" s="1550"/>
    </row>
    <row r="991" spans="1:17" s="4" customFormat="1" ht="17.45" customHeight="1">
      <c r="A991" s="38"/>
      <c r="B991" s="38"/>
      <c r="D991" s="46"/>
      <c r="Q991" s="1550"/>
    </row>
    <row r="992" spans="1:17" s="4" customFormat="1" ht="17.45" customHeight="1">
      <c r="A992" s="38"/>
      <c r="B992" s="38"/>
      <c r="D992" s="46"/>
      <c r="Q992" s="1550"/>
    </row>
    <row r="993" spans="1:17" s="4" customFormat="1" ht="17.45" customHeight="1">
      <c r="A993" s="38"/>
      <c r="B993" s="38"/>
      <c r="D993" s="46"/>
      <c r="Q993" s="1550"/>
    </row>
    <row r="994" spans="1:17" s="4" customFormat="1" ht="17.45" customHeight="1">
      <c r="A994" s="38"/>
      <c r="B994" s="38"/>
      <c r="D994" s="46"/>
      <c r="Q994" s="1550"/>
    </row>
    <row r="995" spans="1:17" s="4" customFormat="1" ht="17.45" customHeight="1">
      <c r="A995" s="38"/>
      <c r="B995" s="38"/>
      <c r="D995" s="46"/>
      <c r="Q995" s="1550"/>
    </row>
    <row r="996" spans="1:17" s="4" customFormat="1" ht="17.45" customHeight="1">
      <c r="A996" s="38"/>
      <c r="B996" s="38"/>
      <c r="D996" s="46"/>
      <c r="Q996" s="1550"/>
    </row>
    <row r="997" spans="1:17" s="4" customFormat="1" ht="17.45" customHeight="1">
      <c r="A997" s="38"/>
      <c r="B997" s="38"/>
      <c r="D997" s="46"/>
      <c r="Q997" s="1550"/>
    </row>
    <row r="998" spans="1:17" s="4" customFormat="1" ht="17.45" customHeight="1">
      <c r="A998" s="38"/>
      <c r="B998" s="38"/>
      <c r="D998" s="46"/>
      <c r="Q998" s="1550"/>
    </row>
    <row r="999" spans="1:17" s="4" customFormat="1" ht="17.45" customHeight="1">
      <c r="A999" s="38"/>
      <c r="B999" s="38"/>
      <c r="D999" s="46"/>
      <c r="Q999" s="1550"/>
    </row>
    <row r="1000" spans="1:17" s="4" customFormat="1" ht="17.45" customHeight="1">
      <c r="A1000" s="38"/>
      <c r="B1000" s="38"/>
      <c r="D1000" s="46"/>
      <c r="Q1000" s="1550"/>
    </row>
    <row r="1001" spans="1:17" s="4" customFormat="1" ht="17.45" customHeight="1">
      <c r="A1001" s="38"/>
      <c r="B1001" s="38"/>
      <c r="D1001" s="46"/>
      <c r="Q1001" s="1550"/>
    </row>
    <row r="1002" spans="1:17" s="4" customFormat="1" ht="17.45" customHeight="1">
      <c r="A1002" s="38"/>
      <c r="B1002" s="38"/>
      <c r="D1002" s="46"/>
      <c r="Q1002" s="1550"/>
    </row>
    <row r="1003" spans="1:17" s="4" customFormat="1" ht="17.45" customHeight="1">
      <c r="A1003" s="38"/>
      <c r="B1003" s="38"/>
      <c r="D1003" s="46"/>
      <c r="Q1003" s="1550"/>
    </row>
    <row r="1004" spans="1:17" s="4" customFormat="1" ht="17.45" customHeight="1">
      <c r="A1004" s="38"/>
      <c r="B1004" s="38"/>
      <c r="D1004" s="46"/>
      <c r="Q1004" s="1550"/>
    </row>
    <row r="1005" spans="1:17" s="4" customFormat="1" ht="17.45" customHeight="1">
      <c r="A1005" s="38"/>
      <c r="B1005" s="38"/>
      <c r="D1005" s="46"/>
      <c r="Q1005" s="1550"/>
    </row>
    <row r="1006" spans="1:17" s="4" customFormat="1" ht="17.45" customHeight="1">
      <c r="A1006" s="38"/>
      <c r="B1006" s="38"/>
      <c r="D1006" s="46"/>
      <c r="Q1006" s="1550"/>
    </row>
    <row r="1007" spans="1:17" s="4" customFormat="1" ht="17.45" customHeight="1">
      <c r="A1007" s="38"/>
      <c r="B1007" s="38"/>
      <c r="D1007" s="46"/>
      <c r="Q1007" s="1550"/>
    </row>
    <row r="1008" spans="1:17" s="4" customFormat="1" ht="17.45" customHeight="1">
      <c r="A1008" s="38"/>
      <c r="B1008" s="38"/>
      <c r="D1008" s="46"/>
      <c r="Q1008" s="1550"/>
    </row>
    <row r="1009" spans="1:17" s="4" customFormat="1" ht="17.45" customHeight="1">
      <c r="A1009" s="38"/>
      <c r="B1009" s="38"/>
      <c r="D1009" s="46"/>
      <c r="Q1009" s="1550"/>
    </row>
    <row r="1010" spans="1:17" s="4" customFormat="1" ht="17.45" customHeight="1">
      <c r="A1010" s="38"/>
      <c r="B1010" s="38"/>
      <c r="D1010" s="46"/>
      <c r="Q1010" s="1550"/>
    </row>
    <row r="1011" spans="1:17" s="4" customFormat="1" ht="17.45" customHeight="1">
      <c r="A1011" s="38"/>
      <c r="B1011" s="38"/>
      <c r="D1011" s="46"/>
      <c r="Q1011" s="1550"/>
    </row>
    <row r="1012" spans="1:17" s="4" customFormat="1" ht="17.45" customHeight="1">
      <c r="A1012" s="38"/>
      <c r="B1012" s="38"/>
      <c r="D1012" s="46"/>
      <c r="Q1012" s="1550"/>
    </row>
    <row r="1013" spans="1:17" s="4" customFormat="1" ht="17.45" customHeight="1">
      <c r="A1013" s="38"/>
      <c r="B1013" s="38"/>
      <c r="D1013" s="46"/>
      <c r="Q1013" s="1550"/>
    </row>
    <row r="1014" spans="1:17" s="4" customFormat="1" ht="17.45" customHeight="1">
      <c r="A1014" s="38"/>
      <c r="B1014" s="38"/>
      <c r="D1014" s="46"/>
      <c r="Q1014" s="1550"/>
    </row>
    <row r="1015" spans="1:17" s="4" customFormat="1" ht="17.45" customHeight="1">
      <c r="A1015" s="38"/>
      <c r="B1015" s="38"/>
      <c r="D1015" s="46"/>
      <c r="Q1015" s="1550"/>
    </row>
    <row r="1016" spans="1:17" s="4" customFormat="1" ht="17.45" customHeight="1">
      <c r="A1016" s="38"/>
      <c r="B1016" s="38"/>
      <c r="D1016" s="46"/>
      <c r="Q1016" s="1550"/>
    </row>
    <row r="1017" spans="1:17" s="4" customFormat="1" ht="17.45" customHeight="1">
      <c r="A1017" s="38"/>
      <c r="B1017" s="38"/>
      <c r="D1017" s="46"/>
      <c r="Q1017" s="1550"/>
    </row>
    <row r="1018" spans="1:17" s="4" customFormat="1" ht="17.45" customHeight="1">
      <c r="A1018" s="38"/>
      <c r="B1018" s="38"/>
      <c r="D1018" s="46"/>
      <c r="Q1018" s="1550"/>
    </row>
    <row r="1019" spans="1:17" s="4" customFormat="1" ht="17.45" customHeight="1">
      <c r="A1019" s="38"/>
      <c r="B1019" s="38"/>
      <c r="D1019" s="46"/>
      <c r="Q1019" s="1550"/>
    </row>
    <row r="1020" spans="1:17" s="4" customFormat="1" ht="17.45" customHeight="1">
      <c r="A1020" s="38"/>
      <c r="B1020" s="38"/>
      <c r="D1020" s="46"/>
      <c r="Q1020" s="1550"/>
    </row>
    <row r="1021" spans="1:17" s="4" customFormat="1" ht="17.45" customHeight="1">
      <c r="A1021" s="38"/>
      <c r="B1021" s="38"/>
      <c r="D1021" s="46"/>
      <c r="Q1021" s="1550"/>
    </row>
    <row r="1022" spans="1:17" s="4" customFormat="1" ht="17.45" customHeight="1">
      <c r="A1022" s="38"/>
      <c r="B1022" s="38"/>
      <c r="D1022" s="46"/>
      <c r="Q1022" s="1550"/>
    </row>
    <row r="1023" spans="1:17" s="4" customFormat="1" ht="17.45" customHeight="1">
      <c r="A1023" s="38"/>
      <c r="B1023" s="38"/>
      <c r="D1023" s="46"/>
      <c r="Q1023" s="1550"/>
    </row>
    <row r="1024" spans="1:17" s="4" customFormat="1" ht="17.45" customHeight="1">
      <c r="A1024" s="38"/>
      <c r="B1024" s="38"/>
      <c r="D1024" s="46"/>
      <c r="Q1024" s="1550"/>
    </row>
    <row r="1025" spans="1:17" s="4" customFormat="1" ht="17.45" customHeight="1">
      <c r="A1025" s="38"/>
      <c r="B1025" s="38"/>
      <c r="D1025" s="46"/>
      <c r="Q1025" s="1550"/>
    </row>
    <row r="1026" spans="1:17" s="4" customFormat="1" ht="17.45" customHeight="1">
      <c r="A1026" s="38"/>
      <c r="B1026" s="38"/>
      <c r="D1026" s="46"/>
      <c r="Q1026" s="1550"/>
    </row>
    <row r="1027" spans="1:17" s="4" customFormat="1" ht="17.45" customHeight="1">
      <c r="A1027" s="38"/>
      <c r="B1027" s="38"/>
      <c r="D1027" s="46"/>
      <c r="Q1027" s="1550"/>
    </row>
    <row r="1028" spans="1:17" s="4" customFormat="1" ht="17.45" customHeight="1">
      <c r="A1028" s="38"/>
      <c r="B1028" s="38"/>
      <c r="D1028" s="46"/>
      <c r="Q1028" s="1550"/>
    </row>
    <row r="1029" spans="1:17" s="4" customFormat="1" ht="17.45" customHeight="1">
      <c r="A1029" s="38"/>
      <c r="B1029" s="38"/>
      <c r="D1029" s="46"/>
      <c r="Q1029" s="1550"/>
    </row>
    <row r="1030" spans="1:17" s="4" customFormat="1" ht="17.45" customHeight="1">
      <c r="A1030" s="38"/>
      <c r="B1030" s="38"/>
      <c r="D1030" s="46"/>
      <c r="Q1030" s="1550"/>
    </row>
    <row r="1031" spans="1:17" s="4" customFormat="1" ht="17.45" customHeight="1">
      <c r="A1031" s="38"/>
      <c r="B1031" s="38"/>
      <c r="D1031" s="46"/>
      <c r="Q1031" s="1550"/>
    </row>
    <row r="1032" spans="1:17" s="4" customFormat="1" ht="17.45" customHeight="1">
      <c r="A1032" s="38"/>
      <c r="B1032" s="38"/>
      <c r="D1032" s="46"/>
      <c r="Q1032" s="1550"/>
    </row>
    <row r="1033" spans="1:17" s="4" customFormat="1" ht="17.45" customHeight="1">
      <c r="A1033" s="38"/>
      <c r="B1033" s="38"/>
      <c r="D1033" s="46"/>
      <c r="Q1033" s="1550"/>
    </row>
    <row r="1034" spans="1:17" s="4" customFormat="1" ht="17.45" customHeight="1">
      <c r="A1034" s="38"/>
      <c r="B1034" s="38"/>
      <c r="D1034" s="46"/>
      <c r="Q1034" s="1550"/>
    </row>
    <row r="1035" spans="1:17" s="4" customFormat="1" ht="17.45" customHeight="1">
      <c r="A1035" s="38"/>
      <c r="B1035" s="38"/>
      <c r="D1035" s="46"/>
      <c r="Q1035" s="1550"/>
    </row>
    <row r="1036" spans="1:17" s="4" customFormat="1" ht="17.45" customHeight="1">
      <c r="A1036" s="38"/>
      <c r="B1036" s="38"/>
      <c r="D1036" s="46"/>
      <c r="Q1036" s="1550"/>
    </row>
    <row r="1037" spans="1:17" s="4" customFormat="1" ht="17.45" customHeight="1">
      <c r="A1037" s="38"/>
      <c r="B1037" s="38"/>
      <c r="D1037" s="46"/>
      <c r="Q1037" s="1550"/>
    </row>
    <row r="1038" spans="1:17" s="4" customFormat="1" ht="17.45" customHeight="1">
      <c r="A1038" s="38"/>
      <c r="B1038" s="38"/>
      <c r="D1038" s="46"/>
      <c r="Q1038" s="1550"/>
    </row>
    <row r="1039" spans="1:17" s="4" customFormat="1" ht="17.45" customHeight="1">
      <c r="A1039" s="38"/>
      <c r="B1039" s="38"/>
      <c r="D1039" s="46"/>
      <c r="Q1039" s="1550"/>
    </row>
    <row r="1040" spans="1:17" s="4" customFormat="1" ht="17.45" customHeight="1">
      <c r="A1040" s="38"/>
      <c r="B1040" s="38"/>
      <c r="D1040" s="46"/>
      <c r="Q1040" s="1550"/>
    </row>
    <row r="1041" spans="1:17" s="4" customFormat="1" ht="17.45" customHeight="1">
      <c r="A1041" s="38"/>
      <c r="B1041" s="38"/>
      <c r="D1041" s="46"/>
      <c r="Q1041" s="1550"/>
    </row>
    <row r="1042" spans="1:17" s="4" customFormat="1" ht="17.45" customHeight="1">
      <c r="A1042" s="38"/>
      <c r="B1042" s="38"/>
      <c r="D1042" s="46"/>
      <c r="Q1042" s="1550"/>
    </row>
    <row r="1043" spans="1:17" s="4" customFormat="1" ht="17.45" customHeight="1">
      <c r="A1043" s="38"/>
      <c r="B1043" s="38"/>
      <c r="D1043" s="46"/>
      <c r="Q1043" s="1550"/>
    </row>
    <row r="1044" spans="1:17" s="4" customFormat="1" ht="17.45" customHeight="1">
      <c r="A1044" s="38"/>
      <c r="B1044" s="38"/>
      <c r="D1044" s="46"/>
      <c r="Q1044" s="1550"/>
    </row>
    <row r="1045" spans="1:17" s="4" customFormat="1" ht="17.45" customHeight="1">
      <c r="A1045" s="38"/>
      <c r="B1045" s="38"/>
      <c r="D1045" s="46"/>
      <c r="Q1045" s="1550"/>
    </row>
    <row r="1046" spans="1:17" s="4" customFormat="1" ht="17.45" customHeight="1">
      <c r="A1046" s="38"/>
      <c r="B1046" s="38"/>
      <c r="D1046" s="46"/>
      <c r="Q1046" s="1550"/>
    </row>
    <row r="1047" spans="1:17" s="4" customFormat="1" ht="17.45" customHeight="1">
      <c r="A1047" s="38"/>
      <c r="B1047" s="38"/>
      <c r="D1047" s="46"/>
      <c r="Q1047" s="1550"/>
    </row>
    <row r="1048" spans="1:17" s="4" customFormat="1" ht="17.45" customHeight="1">
      <c r="A1048" s="38"/>
      <c r="B1048" s="38"/>
      <c r="D1048" s="46"/>
      <c r="Q1048" s="1550"/>
    </row>
    <row r="1049" spans="1:17" s="4" customFormat="1" ht="17.45" customHeight="1">
      <c r="A1049" s="38"/>
      <c r="B1049" s="38"/>
      <c r="D1049" s="46"/>
      <c r="Q1049" s="1550"/>
    </row>
    <row r="1050" spans="1:17" s="4" customFormat="1" ht="17.45" customHeight="1">
      <c r="A1050" s="38"/>
      <c r="B1050" s="38"/>
      <c r="D1050" s="46"/>
      <c r="Q1050" s="1550"/>
    </row>
    <row r="1051" spans="1:17" s="4" customFormat="1" ht="17.45" customHeight="1">
      <c r="A1051" s="38"/>
      <c r="B1051" s="38"/>
      <c r="D1051" s="46"/>
      <c r="Q1051" s="1550"/>
    </row>
    <row r="1052" spans="1:17" s="4" customFormat="1" ht="17.45" customHeight="1">
      <c r="A1052" s="38"/>
      <c r="B1052" s="38"/>
      <c r="D1052" s="46"/>
      <c r="Q1052" s="1550"/>
    </row>
    <row r="1053" spans="1:17" s="4" customFormat="1" ht="17.45" customHeight="1">
      <c r="A1053" s="38"/>
      <c r="B1053" s="38"/>
      <c r="D1053" s="46"/>
      <c r="Q1053" s="1550"/>
    </row>
    <row r="1054" spans="1:17" s="4" customFormat="1" ht="17.45" customHeight="1">
      <c r="A1054" s="38"/>
      <c r="B1054" s="38"/>
      <c r="D1054" s="46"/>
      <c r="Q1054" s="1550"/>
    </row>
    <row r="1055" spans="1:17" s="4" customFormat="1" ht="17.45" customHeight="1">
      <c r="A1055" s="38"/>
      <c r="B1055" s="38"/>
      <c r="D1055" s="46"/>
      <c r="Q1055" s="1550"/>
    </row>
    <row r="1056" spans="1:17" s="4" customFormat="1" ht="17.45" customHeight="1">
      <c r="A1056" s="38"/>
      <c r="B1056" s="38"/>
      <c r="D1056" s="46"/>
      <c r="Q1056" s="1550"/>
    </row>
    <row r="1057" spans="1:17" s="4" customFormat="1" ht="17.45" customHeight="1">
      <c r="A1057" s="38"/>
      <c r="B1057" s="38"/>
      <c r="D1057" s="46"/>
      <c r="Q1057" s="1550"/>
    </row>
    <row r="1058" spans="1:17" s="4" customFormat="1" ht="17.45" customHeight="1">
      <c r="A1058" s="38"/>
      <c r="B1058" s="38"/>
      <c r="D1058" s="46"/>
      <c r="Q1058" s="1550"/>
    </row>
    <row r="1059" spans="1:17" s="4" customFormat="1" ht="17.45" customHeight="1">
      <c r="A1059" s="38"/>
      <c r="B1059" s="38"/>
      <c r="D1059" s="46"/>
      <c r="Q1059" s="1550"/>
    </row>
    <row r="1060" spans="1:17" s="4" customFormat="1" ht="17.45" customHeight="1">
      <c r="A1060" s="38"/>
      <c r="B1060" s="38"/>
      <c r="D1060" s="46"/>
      <c r="Q1060" s="1550"/>
    </row>
    <row r="1061" spans="1:17" s="4" customFormat="1" ht="17.45" customHeight="1">
      <c r="A1061" s="38"/>
      <c r="B1061" s="38"/>
      <c r="D1061" s="46"/>
      <c r="Q1061" s="1550"/>
    </row>
    <row r="1062" spans="1:17" s="4" customFormat="1" ht="17.45" customHeight="1">
      <c r="A1062" s="38"/>
      <c r="B1062" s="38"/>
      <c r="D1062" s="46"/>
      <c r="Q1062" s="1550"/>
    </row>
    <row r="1063" spans="1:17" s="4" customFormat="1" ht="17.45" customHeight="1">
      <c r="A1063" s="38"/>
      <c r="B1063" s="38"/>
      <c r="D1063" s="46"/>
      <c r="Q1063" s="1550"/>
    </row>
    <row r="1064" spans="1:17" s="4" customFormat="1" ht="17.45" customHeight="1">
      <c r="A1064" s="38"/>
      <c r="B1064" s="38"/>
      <c r="D1064" s="46"/>
      <c r="Q1064" s="1550"/>
    </row>
    <row r="1065" spans="1:17" s="4" customFormat="1" ht="17.45" customHeight="1">
      <c r="A1065" s="38"/>
      <c r="B1065" s="38"/>
      <c r="D1065" s="46"/>
      <c r="Q1065" s="1550"/>
    </row>
    <row r="1066" spans="1:17" s="4" customFormat="1" ht="17.45" customHeight="1">
      <c r="A1066" s="38"/>
      <c r="B1066" s="38"/>
      <c r="D1066" s="46"/>
      <c r="Q1066" s="1550"/>
    </row>
    <row r="1067" spans="1:17" s="4" customFormat="1" ht="17.45" customHeight="1">
      <c r="A1067" s="38"/>
      <c r="B1067" s="38"/>
      <c r="D1067" s="46"/>
      <c r="Q1067" s="1550"/>
    </row>
    <row r="1068" spans="1:17" s="4" customFormat="1" ht="17.45" customHeight="1">
      <c r="A1068" s="38"/>
      <c r="B1068" s="38"/>
      <c r="D1068" s="46"/>
      <c r="Q1068" s="1550"/>
    </row>
    <row r="1069" spans="1:17" s="4" customFormat="1" ht="17.45" customHeight="1">
      <c r="A1069" s="38"/>
      <c r="B1069" s="38"/>
      <c r="D1069" s="46"/>
      <c r="Q1069" s="1550"/>
    </row>
    <row r="1070" spans="1:17" s="4" customFormat="1" ht="17.45" customHeight="1">
      <c r="A1070" s="38"/>
      <c r="B1070" s="38"/>
      <c r="D1070" s="46"/>
      <c r="Q1070" s="1550"/>
    </row>
    <row r="1071" spans="1:17" s="4" customFormat="1" ht="17.45" customHeight="1">
      <c r="A1071" s="38"/>
      <c r="B1071" s="38"/>
      <c r="D1071" s="46"/>
      <c r="Q1071" s="1550"/>
    </row>
    <row r="1072" spans="1:17" s="4" customFormat="1" ht="17.45" customHeight="1">
      <c r="A1072" s="38"/>
      <c r="B1072" s="38"/>
      <c r="D1072" s="46"/>
      <c r="Q1072" s="1550"/>
    </row>
    <row r="1073" spans="1:17" s="4" customFormat="1" ht="17.45" customHeight="1">
      <c r="A1073" s="38"/>
      <c r="B1073" s="38"/>
      <c r="D1073" s="46"/>
      <c r="Q1073" s="1550"/>
    </row>
    <row r="1074" spans="1:17" s="4" customFormat="1" ht="17.45" customHeight="1">
      <c r="A1074" s="38"/>
      <c r="B1074" s="38"/>
      <c r="D1074" s="46"/>
      <c r="Q1074" s="1550"/>
    </row>
    <row r="1075" spans="1:17" s="4" customFormat="1" ht="17.45" customHeight="1">
      <c r="A1075" s="38"/>
      <c r="B1075" s="38"/>
      <c r="D1075" s="46"/>
      <c r="Q1075" s="1550"/>
    </row>
    <row r="1076" spans="1:17" s="4" customFormat="1" ht="17.45" customHeight="1">
      <c r="A1076" s="38"/>
      <c r="B1076" s="38"/>
      <c r="D1076" s="46"/>
      <c r="Q1076" s="1550"/>
    </row>
    <row r="1077" spans="1:17" s="4" customFormat="1" ht="17.45" customHeight="1">
      <c r="A1077" s="38"/>
      <c r="B1077" s="38"/>
      <c r="D1077" s="46"/>
      <c r="Q1077" s="1550"/>
    </row>
    <row r="1078" spans="1:17" s="4" customFormat="1" ht="17.45" customHeight="1">
      <c r="A1078" s="38"/>
      <c r="B1078" s="38"/>
      <c r="D1078" s="46"/>
      <c r="Q1078" s="1550"/>
    </row>
    <row r="1079" spans="1:17" s="4" customFormat="1" ht="17.45" customHeight="1">
      <c r="A1079" s="38"/>
      <c r="B1079" s="38"/>
      <c r="D1079" s="46"/>
      <c r="Q1079" s="1550"/>
    </row>
    <row r="1080" spans="1:17" s="4" customFormat="1" ht="17.45" customHeight="1">
      <c r="A1080" s="38"/>
      <c r="B1080" s="38"/>
      <c r="D1080" s="46"/>
      <c r="Q1080" s="1550"/>
    </row>
    <row r="1081" spans="1:17" s="4" customFormat="1" ht="17.45" customHeight="1">
      <c r="A1081" s="38"/>
      <c r="B1081" s="38"/>
      <c r="D1081" s="46"/>
      <c r="Q1081" s="1550"/>
    </row>
    <row r="1082" spans="1:17" s="4" customFormat="1" ht="17.45" customHeight="1">
      <c r="A1082" s="38"/>
      <c r="B1082" s="38"/>
      <c r="D1082" s="46"/>
      <c r="Q1082" s="1550"/>
    </row>
    <row r="1083" spans="1:17" s="4" customFormat="1" ht="17.45" customHeight="1">
      <c r="A1083" s="38"/>
      <c r="B1083" s="38"/>
      <c r="D1083" s="46"/>
      <c r="Q1083" s="1550"/>
    </row>
    <row r="1084" spans="1:17" s="4" customFormat="1" ht="17.45" customHeight="1">
      <c r="A1084" s="38"/>
      <c r="B1084" s="38"/>
      <c r="D1084" s="46"/>
      <c r="Q1084" s="1550"/>
    </row>
    <row r="1085" spans="1:17" s="4" customFormat="1" ht="17.45" customHeight="1">
      <c r="A1085" s="38"/>
      <c r="B1085" s="38"/>
      <c r="D1085" s="46"/>
      <c r="Q1085" s="1550"/>
    </row>
    <row r="1086" spans="1:17" s="4" customFormat="1" ht="17.45" customHeight="1">
      <c r="A1086" s="38"/>
      <c r="B1086" s="38"/>
      <c r="D1086" s="46"/>
      <c r="Q1086" s="1550"/>
    </row>
    <row r="1087" spans="1:17" s="4" customFormat="1" ht="17.45" customHeight="1">
      <c r="A1087" s="38"/>
      <c r="B1087" s="38"/>
      <c r="D1087" s="46"/>
      <c r="Q1087" s="1550"/>
    </row>
    <row r="1088" spans="1:17" s="4" customFormat="1" ht="17.45" customHeight="1">
      <c r="A1088" s="38"/>
      <c r="B1088" s="38"/>
      <c r="D1088" s="46"/>
      <c r="Q1088" s="1550"/>
    </row>
    <row r="1089" spans="1:17" s="4" customFormat="1" ht="17.45" customHeight="1">
      <c r="A1089" s="38"/>
      <c r="B1089" s="38"/>
      <c r="D1089" s="46"/>
      <c r="Q1089" s="1550"/>
    </row>
    <row r="1090" spans="1:17" s="4" customFormat="1" ht="17.45" customHeight="1">
      <c r="A1090" s="38"/>
      <c r="B1090" s="38"/>
      <c r="D1090" s="46"/>
      <c r="Q1090" s="1550"/>
    </row>
    <row r="1091" spans="1:17" s="4" customFormat="1" ht="17.45" customHeight="1">
      <c r="A1091" s="38"/>
      <c r="B1091" s="38"/>
      <c r="D1091" s="46"/>
      <c r="Q1091" s="1550"/>
    </row>
    <row r="1092" spans="1:17" s="4" customFormat="1" ht="17.45" customHeight="1">
      <c r="A1092" s="38"/>
      <c r="B1092" s="38"/>
      <c r="D1092" s="46"/>
      <c r="Q1092" s="1550"/>
    </row>
    <row r="1093" spans="1:17" s="4" customFormat="1" ht="17.45" customHeight="1">
      <c r="A1093" s="38"/>
      <c r="B1093" s="38"/>
      <c r="D1093" s="46"/>
      <c r="Q1093" s="1550"/>
    </row>
    <row r="1094" spans="1:17" s="4" customFormat="1" ht="17.45" customHeight="1">
      <c r="A1094" s="38"/>
      <c r="B1094" s="38"/>
      <c r="D1094" s="46"/>
      <c r="Q1094" s="1550"/>
    </row>
    <row r="1095" spans="1:17" s="4" customFormat="1" ht="17.45" customHeight="1">
      <c r="A1095" s="38"/>
      <c r="B1095" s="38"/>
      <c r="D1095" s="46"/>
      <c r="Q1095" s="1550"/>
    </row>
    <row r="1096" spans="1:17" s="4" customFormat="1" ht="17.45" customHeight="1">
      <c r="A1096" s="38"/>
      <c r="B1096" s="38"/>
      <c r="D1096" s="46"/>
      <c r="Q1096" s="1550"/>
    </row>
    <row r="1097" spans="1:17" s="4" customFormat="1" ht="17.45" customHeight="1">
      <c r="A1097" s="38"/>
      <c r="B1097" s="38"/>
      <c r="D1097" s="46"/>
      <c r="Q1097" s="1550"/>
    </row>
    <row r="1098" spans="1:17" s="4" customFormat="1" ht="17.45" customHeight="1">
      <c r="A1098" s="38"/>
      <c r="B1098" s="38"/>
      <c r="D1098" s="46"/>
      <c r="Q1098" s="1550"/>
    </row>
    <row r="1099" spans="1:17" s="4" customFormat="1" ht="17.45" customHeight="1">
      <c r="A1099" s="38"/>
      <c r="B1099" s="38"/>
      <c r="D1099" s="46"/>
      <c r="Q1099" s="1550"/>
    </row>
    <row r="1100" spans="1:17" s="4" customFormat="1" ht="17.45" customHeight="1">
      <c r="A1100" s="38"/>
      <c r="B1100" s="38"/>
      <c r="D1100" s="46"/>
      <c r="Q1100" s="1550"/>
    </row>
    <row r="1101" spans="1:17" s="4" customFormat="1" ht="17.45" customHeight="1">
      <c r="A1101" s="38"/>
      <c r="B1101" s="38"/>
      <c r="D1101" s="46"/>
      <c r="Q1101" s="1550"/>
    </row>
    <row r="1102" spans="1:17" s="4" customFormat="1" ht="17.45" customHeight="1">
      <c r="A1102" s="38"/>
      <c r="B1102" s="38"/>
      <c r="D1102" s="46"/>
      <c r="Q1102" s="1550"/>
    </row>
    <row r="1103" spans="1:17" s="4" customFormat="1" ht="17.45" customHeight="1">
      <c r="A1103" s="38"/>
      <c r="B1103" s="38"/>
      <c r="D1103" s="46"/>
      <c r="Q1103" s="1550"/>
    </row>
    <row r="1104" spans="1:17" s="4" customFormat="1" ht="17.45" customHeight="1">
      <c r="A1104" s="38"/>
      <c r="B1104" s="38"/>
      <c r="D1104" s="46"/>
      <c r="Q1104" s="1550"/>
    </row>
    <row r="1105" spans="1:17" s="4" customFormat="1" ht="17.45" customHeight="1">
      <c r="A1105" s="38"/>
      <c r="B1105" s="38"/>
      <c r="D1105" s="46"/>
      <c r="Q1105" s="1550"/>
    </row>
    <row r="1106" spans="1:17" s="4" customFormat="1" ht="17.45" customHeight="1">
      <c r="A1106" s="38"/>
      <c r="B1106" s="38"/>
      <c r="D1106" s="46"/>
      <c r="Q1106" s="1550"/>
    </row>
    <row r="1107" spans="1:17" s="4" customFormat="1" ht="17.45" customHeight="1">
      <c r="A1107" s="38"/>
      <c r="B1107" s="38"/>
      <c r="D1107" s="46"/>
      <c r="Q1107" s="1550"/>
    </row>
    <row r="1108" spans="1:17" s="4" customFormat="1" ht="17.45" customHeight="1">
      <c r="A1108" s="38"/>
      <c r="B1108" s="38"/>
      <c r="D1108" s="46"/>
      <c r="Q1108" s="1550"/>
    </row>
    <row r="1109" spans="1:17" s="4" customFormat="1" ht="17.45" customHeight="1">
      <c r="A1109" s="38"/>
      <c r="B1109" s="38"/>
      <c r="D1109" s="46"/>
      <c r="Q1109" s="1550"/>
    </row>
    <row r="1110" spans="1:17" s="4" customFormat="1" ht="17.45" customHeight="1">
      <c r="A1110" s="38"/>
      <c r="B1110" s="38"/>
      <c r="D1110" s="46"/>
      <c r="Q1110" s="1550"/>
    </row>
    <row r="1111" spans="1:17" s="4" customFormat="1" ht="17.45" customHeight="1">
      <c r="A1111" s="38"/>
      <c r="B1111" s="38"/>
      <c r="D1111" s="46"/>
      <c r="Q1111" s="1550"/>
    </row>
    <row r="1112" spans="1:17" s="4" customFormat="1" ht="17.45" customHeight="1">
      <c r="A1112" s="38"/>
      <c r="B1112" s="38"/>
      <c r="D1112" s="46"/>
      <c r="Q1112" s="1550"/>
    </row>
    <row r="1113" spans="1:17" s="4" customFormat="1" ht="17.45" customHeight="1">
      <c r="A1113" s="38"/>
      <c r="B1113" s="38"/>
      <c r="D1113" s="46"/>
      <c r="Q1113" s="1550"/>
    </row>
    <row r="1114" spans="1:17" s="4" customFormat="1" ht="17.45" customHeight="1">
      <c r="A1114" s="38"/>
      <c r="B1114" s="38"/>
      <c r="D1114" s="46"/>
      <c r="Q1114" s="1550"/>
    </row>
    <row r="1115" spans="1:17" s="4" customFormat="1" ht="17.45" customHeight="1">
      <c r="A1115" s="38"/>
      <c r="B1115" s="38"/>
      <c r="D1115" s="46"/>
      <c r="Q1115" s="1550"/>
    </row>
    <row r="1116" spans="1:17" s="4" customFormat="1" ht="17.45" customHeight="1">
      <c r="A1116" s="38"/>
      <c r="B1116" s="38"/>
      <c r="D1116" s="46"/>
      <c r="Q1116" s="1550"/>
    </row>
    <row r="1117" spans="1:17" s="4" customFormat="1" ht="17.45" customHeight="1">
      <c r="A1117" s="38"/>
      <c r="B1117" s="38"/>
      <c r="D1117" s="46"/>
      <c r="Q1117" s="1550"/>
    </row>
    <row r="1118" spans="1:17" s="4" customFormat="1" ht="17.45" customHeight="1">
      <c r="A1118" s="38"/>
      <c r="B1118" s="38"/>
      <c r="D1118" s="46"/>
      <c r="Q1118" s="1550"/>
    </row>
    <row r="1119" spans="1:17" s="4" customFormat="1" ht="17.45" customHeight="1">
      <c r="A1119" s="38"/>
      <c r="B1119" s="38"/>
      <c r="D1119" s="46"/>
      <c r="Q1119" s="1550"/>
    </row>
    <row r="1120" spans="1:17" s="4" customFormat="1" ht="17.45" customHeight="1">
      <c r="A1120" s="38"/>
      <c r="B1120" s="38"/>
      <c r="D1120" s="46"/>
      <c r="Q1120" s="1550"/>
    </row>
    <row r="1121" spans="1:17" s="4" customFormat="1" ht="17.45" customHeight="1">
      <c r="A1121" s="38"/>
      <c r="B1121" s="38"/>
      <c r="D1121" s="46"/>
      <c r="Q1121" s="1550"/>
    </row>
    <row r="1122" spans="1:17" s="4" customFormat="1" ht="17.45" customHeight="1">
      <c r="A1122" s="38"/>
      <c r="B1122" s="38"/>
      <c r="D1122" s="46"/>
      <c r="Q1122" s="1550"/>
    </row>
    <row r="1123" spans="1:17" s="4" customFormat="1" ht="17.45" customHeight="1">
      <c r="A1123" s="38"/>
      <c r="B1123" s="38"/>
      <c r="D1123" s="46"/>
      <c r="Q1123" s="1550"/>
    </row>
    <row r="1124" spans="1:17" s="4" customFormat="1" ht="17.45" customHeight="1">
      <c r="A1124" s="38"/>
      <c r="B1124" s="38"/>
      <c r="D1124" s="46"/>
      <c r="Q1124" s="1550"/>
    </row>
    <row r="1125" spans="1:17" s="4" customFormat="1" ht="17.45" customHeight="1">
      <c r="A1125" s="38"/>
      <c r="B1125" s="38"/>
      <c r="D1125" s="46"/>
      <c r="Q1125" s="1550"/>
    </row>
    <row r="1126" spans="1:17" s="4" customFormat="1" ht="17.45" customHeight="1">
      <c r="A1126" s="38"/>
      <c r="B1126" s="38"/>
      <c r="D1126" s="46"/>
      <c r="Q1126" s="1550"/>
    </row>
    <row r="1127" spans="1:17" s="4" customFormat="1" ht="17.45" customHeight="1">
      <c r="A1127" s="38"/>
      <c r="B1127" s="38"/>
      <c r="D1127" s="46"/>
      <c r="Q1127" s="1550"/>
    </row>
    <row r="1128" spans="1:17" s="4" customFormat="1" ht="17.45" customHeight="1">
      <c r="A1128" s="38"/>
      <c r="B1128" s="38"/>
      <c r="D1128" s="46"/>
      <c r="Q1128" s="1550"/>
    </row>
    <row r="1129" spans="1:17" s="4" customFormat="1" ht="17.45" customHeight="1">
      <c r="A1129" s="38"/>
      <c r="B1129" s="38"/>
      <c r="D1129" s="46"/>
      <c r="Q1129" s="1550"/>
    </row>
    <row r="1130" spans="1:17" s="4" customFormat="1" ht="17.45" customHeight="1">
      <c r="A1130" s="38"/>
      <c r="B1130" s="38"/>
      <c r="D1130" s="46"/>
      <c r="Q1130" s="1550"/>
    </row>
    <row r="1131" spans="1:17" s="4" customFormat="1" ht="17.45" customHeight="1">
      <c r="A1131" s="38"/>
      <c r="B1131" s="38"/>
      <c r="D1131" s="46"/>
      <c r="Q1131" s="1550"/>
    </row>
    <row r="1132" spans="1:17" s="4" customFormat="1" ht="17.45" customHeight="1">
      <c r="A1132" s="38"/>
      <c r="B1132" s="38"/>
      <c r="D1132" s="46"/>
      <c r="Q1132" s="1550"/>
    </row>
    <row r="1133" spans="1:17" s="4" customFormat="1" ht="17.45" customHeight="1">
      <c r="A1133" s="38"/>
      <c r="B1133" s="38"/>
      <c r="D1133" s="46"/>
      <c r="Q1133" s="1550"/>
    </row>
    <row r="1134" spans="1:17" s="4" customFormat="1" ht="17.45" customHeight="1">
      <c r="A1134" s="38"/>
      <c r="B1134" s="38"/>
      <c r="D1134" s="46"/>
      <c r="Q1134" s="1550"/>
    </row>
    <row r="1135" spans="1:17" s="4" customFormat="1" ht="17.45" customHeight="1">
      <c r="A1135" s="38"/>
      <c r="B1135" s="38"/>
      <c r="D1135" s="46"/>
      <c r="Q1135" s="1550"/>
    </row>
    <row r="1136" spans="1:17" s="4" customFormat="1" ht="17.45" customHeight="1">
      <c r="A1136" s="38"/>
      <c r="B1136" s="38"/>
      <c r="D1136" s="46"/>
      <c r="Q1136" s="1550"/>
    </row>
    <row r="1137" spans="1:17" s="4" customFormat="1" ht="17.45" customHeight="1">
      <c r="A1137" s="38"/>
      <c r="B1137" s="38"/>
      <c r="D1137" s="46"/>
      <c r="Q1137" s="1550"/>
    </row>
    <row r="1138" spans="1:17" s="4" customFormat="1" ht="17.45" customHeight="1">
      <c r="A1138" s="38"/>
      <c r="B1138" s="38"/>
      <c r="D1138" s="46"/>
      <c r="Q1138" s="1550"/>
    </row>
    <row r="1139" spans="1:17" s="4" customFormat="1" ht="17.45" customHeight="1">
      <c r="A1139" s="38"/>
      <c r="B1139" s="38"/>
      <c r="D1139" s="46"/>
      <c r="Q1139" s="1550"/>
    </row>
    <row r="1140" spans="1:17" s="4" customFormat="1" ht="17.45" customHeight="1">
      <c r="A1140" s="38"/>
      <c r="B1140" s="38"/>
      <c r="D1140" s="46"/>
      <c r="Q1140" s="1550"/>
    </row>
    <row r="1141" spans="1:17" s="4" customFormat="1" ht="17.45" customHeight="1">
      <c r="A1141" s="38"/>
      <c r="B1141" s="38"/>
      <c r="D1141" s="46"/>
      <c r="Q1141" s="1550"/>
    </row>
    <row r="1142" spans="1:17" s="4" customFormat="1" ht="17.45" customHeight="1">
      <c r="A1142" s="38"/>
      <c r="B1142" s="38"/>
      <c r="D1142" s="46"/>
      <c r="Q1142" s="1550"/>
    </row>
    <row r="1143" spans="1:17" s="4" customFormat="1" ht="17.45" customHeight="1">
      <c r="A1143" s="38"/>
      <c r="B1143" s="38"/>
      <c r="D1143" s="46"/>
      <c r="Q1143" s="1550"/>
    </row>
    <row r="1144" spans="1:17" s="4" customFormat="1" ht="17.45" customHeight="1">
      <c r="A1144" s="38"/>
      <c r="B1144" s="38"/>
      <c r="D1144" s="46"/>
      <c r="Q1144" s="1550"/>
    </row>
    <row r="1145" spans="1:17" s="4" customFormat="1" ht="17.45" customHeight="1">
      <c r="A1145" s="38"/>
      <c r="B1145" s="38"/>
      <c r="D1145" s="46"/>
      <c r="Q1145" s="1550"/>
    </row>
    <row r="1146" spans="1:17" s="4" customFormat="1" ht="17.45" customHeight="1">
      <c r="A1146" s="38"/>
      <c r="B1146" s="38"/>
      <c r="D1146" s="46"/>
      <c r="Q1146" s="1550"/>
    </row>
    <row r="1147" spans="1:17" s="4" customFormat="1" ht="17.45" customHeight="1">
      <c r="A1147" s="38"/>
      <c r="B1147" s="38"/>
      <c r="D1147" s="46"/>
      <c r="Q1147" s="1550"/>
    </row>
    <row r="1148" spans="1:17" s="4" customFormat="1" ht="17.45" customHeight="1">
      <c r="A1148" s="38"/>
      <c r="B1148" s="38"/>
      <c r="D1148" s="46"/>
      <c r="Q1148" s="1550"/>
    </row>
    <row r="1149" spans="1:17" s="4" customFormat="1" ht="17.45" customHeight="1">
      <c r="A1149" s="38"/>
      <c r="B1149" s="38"/>
      <c r="D1149" s="46"/>
      <c r="Q1149" s="1550"/>
    </row>
    <row r="1150" spans="1:17" s="4" customFormat="1" ht="17.45" customHeight="1">
      <c r="A1150" s="38"/>
      <c r="B1150" s="38"/>
      <c r="D1150" s="46"/>
      <c r="Q1150" s="1550"/>
    </row>
    <row r="1151" spans="1:17" s="4" customFormat="1" ht="17.45" customHeight="1">
      <c r="A1151" s="38"/>
      <c r="B1151" s="38"/>
      <c r="D1151" s="46"/>
      <c r="Q1151" s="1550"/>
    </row>
    <row r="1152" spans="1:17" s="4" customFormat="1" ht="17.45" customHeight="1">
      <c r="A1152" s="38"/>
      <c r="B1152" s="38"/>
      <c r="D1152" s="46"/>
      <c r="Q1152" s="1550"/>
    </row>
    <row r="1153" spans="1:17" s="4" customFormat="1" ht="17.45" customHeight="1">
      <c r="A1153" s="38"/>
      <c r="B1153" s="38"/>
      <c r="D1153" s="46"/>
      <c r="Q1153" s="1550"/>
    </row>
    <row r="1154" spans="1:17" s="4" customFormat="1" ht="17.45" customHeight="1">
      <c r="A1154" s="38"/>
      <c r="B1154" s="38"/>
      <c r="D1154" s="46"/>
      <c r="Q1154" s="1550"/>
    </row>
    <row r="1155" spans="1:17" s="4" customFormat="1" ht="17.45" customHeight="1">
      <c r="A1155" s="38"/>
      <c r="B1155" s="38"/>
      <c r="D1155" s="46"/>
      <c r="Q1155" s="1550"/>
    </row>
    <row r="1156" spans="1:17" s="4" customFormat="1" ht="17.45" customHeight="1">
      <c r="A1156" s="38"/>
      <c r="B1156" s="38"/>
      <c r="D1156" s="46"/>
      <c r="Q1156" s="1550"/>
    </row>
    <row r="1157" spans="1:17" s="4" customFormat="1" ht="17.45" customHeight="1">
      <c r="A1157" s="38"/>
      <c r="B1157" s="38"/>
      <c r="D1157" s="46"/>
      <c r="Q1157" s="1550"/>
    </row>
    <row r="1158" spans="1:17" s="4" customFormat="1" ht="17.45" customHeight="1">
      <c r="A1158" s="38"/>
      <c r="B1158" s="38"/>
      <c r="D1158" s="46"/>
      <c r="Q1158" s="1550"/>
    </row>
    <row r="1159" spans="1:17" s="4" customFormat="1" ht="17.45" customHeight="1">
      <c r="A1159" s="38"/>
      <c r="B1159" s="38"/>
      <c r="D1159" s="46"/>
      <c r="Q1159" s="1550"/>
    </row>
    <row r="1160" spans="1:17" s="4" customFormat="1" ht="17.45" customHeight="1">
      <c r="A1160" s="38"/>
      <c r="B1160" s="38"/>
      <c r="D1160" s="46"/>
      <c r="Q1160" s="1550"/>
    </row>
    <row r="1161" spans="1:17" s="4" customFormat="1" ht="17.45" customHeight="1">
      <c r="A1161" s="38"/>
      <c r="B1161" s="38"/>
      <c r="D1161" s="46"/>
      <c r="Q1161" s="1550"/>
    </row>
    <row r="1162" spans="1:17" s="4" customFormat="1" ht="17.45" customHeight="1">
      <c r="A1162" s="38"/>
      <c r="B1162" s="38"/>
      <c r="D1162" s="46"/>
      <c r="Q1162" s="1550"/>
    </row>
    <row r="1163" spans="1:17" s="4" customFormat="1" ht="17.45" customHeight="1">
      <c r="A1163" s="38"/>
      <c r="B1163" s="38"/>
      <c r="D1163" s="46"/>
      <c r="Q1163" s="1550"/>
    </row>
    <row r="1164" spans="1:17" s="4" customFormat="1" ht="17.45" customHeight="1">
      <c r="A1164" s="38"/>
      <c r="B1164" s="38"/>
      <c r="D1164" s="46"/>
      <c r="Q1164" s="1550"/>
    </row>
    <row r="1165" spans="1:17" s="4" customFormat="1" ht="17.45" customHeight="1">
      <c r="A1165" s="38"/>
      <c r="B1165" s="38"/>
      <c r="D1165" s="46"/>
      <c r="Q1165" s="1550"/>
    </row>
    <row r="1166" spans="1:17" s="4" customFormat="1" ht="17.45" customHeight="1">
      <c r="A1166" s="38"/>
      <c r="B1166" s="38"/>
      <c r="D1166" s="46"/>
      <c r="Q1166" s="1550"/>
    </row>
    <row r="1167" spans="1:17" s="4" customFormat="1" ht="17.45" customHeight="1">
      <c r="A1167" s="38"/>
      <c r="B1167" s="38"/>
      <c r="D1167" s="46"/>
      <c r="Q1167" s="1550"/>
    </row>
    <row r="1168" spans="1:17" s="4" customFormat="1" ht="17.45" customHeight="1">
      <c r="A1168" s="38"/>
      <c r="B1168" s="38"/>
      <c r="D1168" s="46"/>
      <c r="Q1168" s="1550"/>
    </row>
    <row r="1169" spans="1:17" s="4" customFormat="1" ht="17.45" customHeight="1">
      <c r="A1169" s="38"/>
      <c r="B1169" s="38"/>
      <c r="D1169" s="46"/>
      <c r="Q1169" s="1550"/>
    </row>
    <row r="1170" spans="1:17" s="4" customFormat="1" ht="17.45" customHeight="1">
      <c r="A1170" s="38"/>
      <c r="B1170" s="38"/>
      <c r="D1170" s="46"/>
      <c r="Q1170" s="1550"/>
    </row>
    <row r="1171" spans="1:17" s="4" customFormat="1" ht="17.45" customHeight="1">
      <c r="A1171" s="38"/>
      <c r="B1171" s="38"/>
      <c r="D1171" s="46"/>
      <c r="Q1171" s="1550"/>
    </row>
    <row r="1172" spans="1:17" s="4" customFormat="1" ht="17.45" customHeight="1">
      <c r="A1172" s="38"/>
      <c r="B1172" s="38"/>
      <c r="D1172" s="46"/>
      <c r="Q1172" s="1550"/>
    </row>
    <row r="1173" spans="1:17" s="4" customFormat="1" ht="17.45" customHeight="1">
      <c r="A1173" s="38"/>
      <c r="B1173" s="38"/>
      <c r="D1173" s="46"/>
      <c r="Q1173" s="1550"/>
    </row>
    <row r="1174" spans="1:17" s="4" customFormat="1" ht="17.45" customHeight="1">
      <c r="A1174" s="38"/>
      <c r="B1174" s="38"/>
      <c r="D1174" s="46"/>
      <c r="Q1174" s="1550"/>
    </row>
    <row r="1175" spans="1:17" s="4" customFormat="1" ht="17.45" customHeight="1">
      <c r="A1175" s="38"/>
      <c r="B1175" s="38"/>
      <c r="D1175" s="46"/>
      <c r="Q1175" s="1550"/>
    </row>
    <row r="1176" spans="1:17" s="4" customFormat="1" ht="17.45" customHeight="1">
      <c r="A1176" s="38"/>
      <c r="B1176" s="38"/>
      <c r="D1176" s="46"/>
      <c r="Q1176" s="1550"/>
    </row>
    <row r="1177" spans="1:17" s="4" customFormat="1" ht="17.45" customHeight="1">
      <c r="A1177" s="38"/>
      <c r="B1177" s="38"/>
      <c r="D1177" s="46"/>
      <c r="Q1177" s="1550"/>
    </row>
    <row r="1178" spans="1:17" s="4" customFormat="1" ht="17.45" customHeight="1">
      <c r="A1178" s="38"/>
      <c r="B1178" s="38"/>
      <c r="D1178" s="46"/>
      <c r="Q1178" s="1550"/>
    </row>
    <row r="1179" spans="1:17" s="4" customFormat="1" ht="17.45" customHeight="1">
      <c r="A1179" s="38"/>
      <c r="B1179" s="38"/>
      <c r="D1179" s="46"/>
      <c r="Q1179" s="1550"/>
    </row>
    <row r="1180" spans="1:17" s="4" customFormat="1" ht="17.45" customHeight="1">
      <c r="A1180" s="38"/>
      <c r="B1180" s="38"/>
      <c r="D1180" s="46"/>
      <c r="Q1180" s="1550"/>
    </row>
    <row r="1181" spans="1:17" s="4" customFormat="1" ht="17.45" customHeight="1">
      <c r="A1181" s="38"/>
      <c r="B1181" s="38"/>
      <c r="D1181" s="46"/>
      <c r="Q1181" s="1550"/>
    </row>
    <row r="1182" spans="1:17" s="4" customFormat="1" ht="17.45" customHeight="1">
      <c r="A1182" s="38"/>
      <c r="B1182" s="38"/>
      <c r="D1182" s="46"/>
      <c r="Q1182" s="1550"/>
    </row>
    <row r="1183" spans="1:17" s="4" customFormat="1" ht="17.45" customHeight="1">
      <c r="A1183" s="38"/>
      <c r="B1183" s="38"/>
      <c r="D1183" s="46"/>
      <c r="Q1183" s="1550"/>
    </row>
    <row r="1184" spans="1:17" s="4" customFormat="1" ht="17.45" customHeight="1">
      <c r="A1184" s="38"/>
      <c r="B1184" s="38"/>
      <c r="D1184" s="46"/>
      <c r="Q1184" s="1550"/>
    </row>
    <row r="1185" spans="1:17" s="4" customFormat="1" ht="17.45" customHeight="1">
      <c r="A1185" s="38"/>
      <c r="B1185" s="38"/>
      <c r="D1185" s="46"/>
      <c r="Q1185" s="1550"/>
    </row>
    <row r="1186" spans="1:17" s="4" customFormat="1" ht="17.45" customHeight="1">
      <c r="A1186" s="38"/>
      <c r="B1186" s="38"/>
      <c r="D1186" s="46"/>
      <c r="Q1186" s="1550"/>
    </row>
    <row r="1187" spans="1:17" s="4" customFormat="1" ht="17.45" customHeight="1">
      <c r="A1187" s="38"/>
      <c r="B1187" s="38"/>
      <c r="D1187" s="46"/>
      <c r="Q1187" s="1550"/>
    </row>
    <row r="1188" spans="1:17" s="4" customFormat="1" ht="17.45" customHeight="1">
      <c r="A1188" s="38"/>
      <c r="B1188" s="38"/>
      <c r="D1188" s="46"/>
      <c r="Q1188" s="1550"/>
    </row>
    <row r="1189" spans="1:17" s="4" customFormat="1" ht="17.45" customHeight="1">
      <c r="A1189" s="38"/>
      <c r="B1189" s="38"/>
      <c r="D1189" s="46"/>
      <c r="Q1189" s="1550"/>
    </row>
    <row r="1190" spans="1:17" s="4" customFormat="1" ht="17.45" customHeight="1">
      <c r="A1190" s="38"/>
      <c r="B1190" s="38"/>
      <c r="D1190" s="46"/>
      <c r="Q1190" s="1550"/>
    </row>
    <row r="1191" spans="1:17" s="4" customFormat="1" ht="17.45" customHeight="1">
      <c r="A1191" s="38"/>
      <c r="B1191" s="38"/>
      <c r="D1191" s="46"/>
      <c r="Q1191" s="1550"/>
    </row>
    <row r="1192" spans="1:17" s="4" customFormat="1" ht="17.45" customHeight="1">
      <c r="A1192" s="38"/>
      <c r="B1192" s="38"/>
      <c r="D1192" s="46"/>
      <c r="Q1192" s="1550"/>
    </row>
    <row r="1193" spans="1:17" s="4" customFormat="1" ht="17.45" customHeight="1">
      <c r="A1193" s="38"/>
      <c r="B1193" s="38"/>
      <c r="D1193" s="46"/>
      <c r="Q1193" s="1550"/>
    </row>
    <row r="1194" spans="1:17" s="4" customFormat="1" ht="17.45" customHeight="1">
      <c r="A1194" s="38"/>
      <c r="B1194" s="38"/>
      <c r="D1194" s="46"/>
      <c r="Q1194" s="1550"/>
    </row>
    <row r="1195" spans="1:17" s="4" customFormat="1" ht="17.45" customHeight="1">
      <c r="A1195" s="38"/>
      <c r="B1195" s="38"/>
      <c r="D1195" s="46"/>
      <c r="Q1195" s="1550"/>
    </row>
    <row r="1196" spans="1:17" s="4" customFormat="1" ht="17.45" customHeight="1">
      <c r="A1196" s="38"/>
      <c r="B1196" s="38"/>
      <c r="D1196" s="46"/>
      <c r="Q1196" s="1550"/>
    </row>
    <row r="1197" spans="1:17" s="4" customFormat="1" ht="17.45" customHeight="1">
      <c r="A1197" s="38"/>
      <c r="B1197" s="38"/>
      <c r="D1197" s="46"/>
      <c r="Q1197" s="1550"/>
    </row>
    <row r="1198" spans="1:17" s="4" customFormat="1" ht="17.45" customHeight="1">
      <c r="A1198" s="38"/>
      <c r="B1198" s="38"/>
      <c r="D1198" s="46"/>
      <c r="Q1198" s="1550"/>
    </row>
    <row r="1199" spans="1:17" s="4" customFormat="1" ht="17.45" customHeight="1">
      <c r="A1199" s="38"/>
      <c r="B1199" s="38"/>
      <c r="D1199" s="46"/>
      <c r="Q1199" s="1550"/>
    </row>
    <row r="1200" spans="1:17" s="4" customFormat="1" ht="17.45" customHeight="1">
      <c r="A1200" s="38"/>
      <c r="B1200" s="38"/>
      <c r="D1200" s="46"/>
      <c r="Q1200" s="1550"/>
    </row>
    <row r="1201" spans="1:17" s="4" customFormat="1" ht="17.45" customHeight="1">
      <c r="A1201" s="38"/>
      <c r="B1201" s="38"/>
      <c r="D1201" s="46"/>
      <c r="Q1201" s="1550"/>
    </row>
    <row r="1202" spans="1:17" s="4" customFormat="1" ht="17.45" customHeight="1">
      <c r="A1202" s="38"/>
      <c r="B1202" s="38"/>
      <c r="D1202" s="46"/>
      <c r="Q1202" s="1550"/>
    </row>
    <row r="1203" spans="1:17" s="4" customFormat="1" ht="17.45" customHeight="1">
      <c r="A1203" s="38"/>
      <c r="B1203" s="38"/>
      <c r="D1203" s="46"/>
      <c r="Q1203" s="1550"/>
    </row>
    <row r="1204" spans="1:17" s="4" customFormat="1" ht="17.45" customHeight="1">
      <c r="A1204" s="38"/>
      <c r="B1204" s="38"/>
      <c r="D1204" s="46"/>
      <c r="Q1204" s="1550"/>
    </row>
    <row r="1205" spans="1:17" s="4" customFormat="1" ht="17.45" customHeight="1">
      <c r="A1205" s="38"/>
      <c r="B1205" s="38"/>
      <c r="D1205" s="46"/>
      <c r="Q1205" s="1550"/>
    </row>
    <row r="1206" spans="1:17" s="4" customFormat="1" ht="17.45" customHeight="1">
      <c r="A1206" s="38"/>
      <c r="B1206" s="38"/>
      <c r="D1206" s="46"/>
      <c r="Q1206" s="1550"/>
    </row>
    <row r="1207" spans="1:17" s="4" customFormat="1" ht="17.45" customHeight="1">
      <c r="A1207" s="38"/>
      <c r="B1207" s="38"/>
      <c r="D1207" s="46"/>
      <c r="Q1207" s="1550"/>
    </row>
    <row r="1208" spans="1:17" s="4" customFormat="1" ht="17.45" customHeight="1">
      <c r="A1208" s="38"/>
      <c r="B1208" s="38"/>
      <c r="D1208" s="46"/>
      <c r="Q1208" s="1550"/>
    </row>
    <row r="1209" spans="1:17" s="4" customFormat="1" ht="17.45" customHeight="1">
      <c r="A1209" s="38"/>
      <c r="B1209" s="38"/>
      <c r="D1209" s="46"/>
      <c r="Q1209" s="1550"/>
    </row>
    <row r="1210" spans="1:17" s="4" customFormat="1" ht="17.45" customHeight="1">
      <c r="A1210" s="38"/>
      <c r="B1210" s="38"/>
      <c r="D1210" s="46"/>
      <c r="Q1210" s="1550"/>
    </row>
    <row r="1211" spans="1:17" s="4" customFormat="1" ht="17.45" customHeight="1">
      <c r="A1211" s="38"/>
      <c r="B1211" s="38"/>
      <c r="D1211" s="46"/>
      <c r="Q1211" s="1550"/>
    </row>
    <row r="1212" spans="1:17" s="4" customFormat="1" ht="17.45" customHeight="1">
      <c r="A1212" s="38"/>
      <c r="B1212" s="38"/>
      <c r="D1212" s="46"/>
      <c r="Q1212" s="1550"/>
    </row>
    <row r="1213" spans="1:17" s="4" customFormat="1" ht="17.45" customHeight="1">
      <c r="A1213" s="38"/>
      <c r="B1213" s="38"/>
      <c r="D1213" s="46"/>
      <c r="Q1213" s="1550"/>
    </row>
    <row r="1214" spans="1:17" s="4" customFormat="1" ht="17.45" customHeight="1">
      <c r="A1214" s="38"/>
      <c r="B1214" s="38"/>
      <c r="D1214" s="46"/>
      <c r="Q1214" s="1550"/>
    </row>
    <row r="1215" spans="1:17" s="4" customFormat="1" ht="17.45" customHeight="1">
      <c r="A1215" s="38"/>
      <c r="B1215" s="38"/>
      <c r="D1215" s="46"/>
      <c r="Q1215" s="1550"/>
    </row>
    <row r="1216" spans="1:17" s="4" customFormat="1" ht="17.45" customHeight="1">
      <c r="A1216" s="38"/>
      <c r="B1216" s="38"/>
      <c r="D1216" s="46"/>
      <c r="Q1216" s="1550"/>
    </row>
    <row r="1217" spans="1:17" s="4" customFormat="1" ht="17.45" customHeight="1">
      <c r="A1217" s="38"/>
      <c r="B1217" s="38"/>
      <c r="D1217" s="46"/>
      <c r="Q1217" s="1550"/>
    </row>
    <row r="1218" spans="1:17" s="4" customFormat="1" ht="17.45" customHeight="1">
      <c r="A1218" s="38"/>
      <c r="B1218" s="38"/>
      <c r="D1218" s="46"/>
      <c r="Q1218" s="1550"/>
    </row>
    <row r="1219" spans="1:17" s="4" customFormat="1" ht="17.45" customHeight="1">
      <c r="A1219" s="38"/>
      <c r="B1219" s="38"/>
      <c r="D1219" s="46"/>
      <c r="Q1219" s="1550"/>
    </row>
    <row r="1220" spans="1:17" s="4" customFormat="1" ht="17.45" customHeight="1">
      <c r="A1220" s="38"/>
      <c r="B1220" s="38"/>
      <c r="D1220" s="46"/>
      <c r="Q1220" s="1550"/>
    </row>
    <row r="1221" spans="1:17" s="4" customFormat="1" ht="17.45" customHeight="1">
      <c r="A1221" s="38"/>
      <c r="B1221" s="38"/>
      <c r="D1221" s="46"/>
      <c r="Q1221" s="1550"/>
    </row>
    <row r="1222" spans="1:17" s="4" customFormat="1" ht="17.45" customHeight="1">
      <c r="A1222" s="38"/>
      <c r="B1222" s="38"/>
      <c r="D1222" s="46"/>
      <c r="Q1222" s="1550"/>
    </row>
    <row r="1223" spans="1:17" s="4" customFormat="1" ht="17.45" customHeight="1">
      <c r="A1223" s="38"/>
      <c r="B1223" s="38"/>
      <c r="D1223" s="46"/>
      <c r="Q1223" s="1550"/>
    </row>
    <row r="1224" spans="1:17" s="4" customFormat="1" ht="17.45" customHeight="1">
      <c r="A1224" s="38"/>
      <c r="B1224" s="38"/>
      <c r="D1224" s="46"/>
      <c r="Q1224" s="1550"/>
    </row>
    <row r="1225" spans="1:17" s="4" customFormat="1" ht="17.45" customHeight="1">
      <c r="A1225" s="38"/>
      <c r="B1225" s="38"/>
      <c r="D1225" s="46"/>
      <c r="Q1225" s="1550"/>
    </row>
    <row r="1226" spans="1:17" s="4" customFormat="1" ht="17.45" customHeight="1">
      <c r="A1226" s="38"/>
      <c r="B1226" s="38"/>
      <c r="D1226" s="46"/>
      <c r="Q1226" s="1550"/>
    </row>
    <row r="1227" spans="1:17" s="4" customFormat="1" ht="17.45" customHeight="1">
      <c r="A1227" s="38"/>
      <c r="B1227" s="38"/>
      <c r="D1227" s="46"/>
      <c r="Q1227" s="1550"/>
    </row>
    <row r="1228" spans="1:17" s="4" customFormat="1" ht="17.45" customHeight="1">
      <c r="A1228" s="38"/>
      <c r="B1228" s="38"/>
      <c r="D1228" s="46"/>
      <c r="Q1228" s="1550"/>
    </row>
    <row r="1229" spans="1:17" s="4" customFormat="1" ht="17.45" customHeight="1">
      <c r="A1229" s="38"/>
      <c r="B1229" s="38"/>
      <c r="D1229" s="46"/>
      <c r="Q1229" s="1550"/>
    </row>
    <row r="1230" spans="1:17" s="4" customFormat="1" ht="17.45" customHeight="1">
      <c r="A1230" s="38"/>
      <c r="B1230" s="38"/>
      <c r="D1230" s="46"/>
      <c r="Q1230" s="1550"/>
    </row>
    <row r="1231" spans="1:17" s="4" customFormat="1" ht="17.45" customHeight="1">
      <c r="A1231" s="38"/>
      <c r="B1231" s="38"/>
      <c r="D1231" s="46"/>
      <c r="Q1231" s="1550"/>
    </row>
    <row r="1232" spans="1:17" s="4" customFormat="1" ht="17.45" customHeight="1">
      <c r="A1232" s="38"/>
      <c r="B1232" s="38"/>
      <c r="D1232" s="46"/>
      <c r="Q1232" s="1550"/>
    </row>
    <row r="1233" spans="1:17" s="4" customFormat="1" ht="17.45" customHeight="1">
      <c r="A1233" s="38"/>
      <c r="B1233" s="38"/>
      <c r="D1233" s="46"/>
      <c r="Q1233" s="1550"/>
    </row>
    <row r="1234" spans="1:17" s="4" customFormat="1" ht="17.45" customHeight="1">
      <c r="A1234" s="38"/>
      <c r="B1234" s="38"/>
      <c r="D1234" s="46"/>
      <c r="Q1234" s="1550"/>
    </row>
    <row r="1235" spans="1:17" s="4" customFormat="1" ht="17.45" customHeight="1">
      <c r="A1235" s="38"/>
      <c r="B1235" s="38"/>
      <c r="D1235" s="46"/>
      <c r="Q1235" s="1550"/>
    </row>
    <row r="1236" spans="1:17" s="4" customFormat="1" ht="17.45" customHeight="1">
      <c r="A1236" s="38"/>
      <c r="B1236" s="38"/>
      <c r="D1236" s="46"/>
      <c r="Q1236" s="1550"/>
    </row>
    <row r="1237" spans="1:17" s="4" customFormat="1" ht="17.45" customHeight="1">
      <c r="A1237" s="38"/>
      <c r="B1237" s="38"/>
      <c r="D1237" s="46"/>
      <c r="Q1237" s="1550"/>
    </row>
    <row r="1238" spans="1:17" s="4" customFormat="1" ht="17.45" customHeight="1">
      <c r="A1238" s="38"/>
      <c r="B1238" s="38"/>
      <c r="D1238" s="46"/>
      <c r="Q1238" s="1550"/>
    </row>
    <row r="1239" spans="1:17" s="4" customFormat="1" ht="17.45" customHeight="1">
      <c r="A1239" s="38"/>
      <c r="B1239" s="38"/>
      <c r="D1239" s="46"/>
      <c r="Q1239" s="1550"/>
    </row>
    <row r="1240" spans="1:17" s="4" customFormat="1" ht="17.45" customHeight="1">
      <c r="A1240" s="38"/>
      <c r="B1240" s="38"/>
      <c r="D1240" s="46"/>
      <c r="Q1240" s="1550"/>
    </row>
    <row r="1241" spans="1:17" s="4" customFormat="1" ht="17.45" customHeight="1">
      <c r="A1241" s="38"/>
      <c r="B1241" s="38"/>
      <c r="D1241" s="46"/>
      <c r="Q1241" s="1550"/>
    </row>
    <row r="1242" spans="1:17" s="4" customFormat="1" ht="17.45" customHeight="1">
      <c r="A1242" s="38"/>
      <c r="B1242" s="38"/>
      <c r="D1242" s="46"/>
      <c r="Q1242" s="1550"/>
    </row>
    <row r="1243" spans="1:17" s="4" customFormat="1" ht="17.45" customHeight="1">
      <c r="A1243" s="38"/>
      <c r="B1243" s="38"/>
      <c r="D1243" s="46"/>
      <c r="Q1243" s="1550"/>
    </row>
    <row r="1244" spans="1:17" s="4" customFormat="1" ht="17.45" customHeight="1">
      <c r="A1244" s="38"/>
      <c r="B1244" s="38"/>
      <c r="D1244" s="46"/>
      <c r="Q1244" s="1550"/>
    </row>
    <row r="1245" spans="1:17" s="4" customFormat="1" ht="17.45" customHeight="1">
      <c r="A1245" s="38"/>
      <c r="B1245" s="38"/>
      <c r="D1245" s="46"/>
      <c r="Q1245" s="1550"/>
    </row>
    <row r="1246" spans="1:17" s="4" customFormat="1" ht="17.45" customHeight="1">
      <c r="A1246" s="38"/>
      <c r="B1246" s="38"/>
      <c r="D1246" s="46"/>
      <c r="Q1246" s="1550"/>
    </row>
    <row r="1247" spans="1:17" s="4" customFormat="1" ht="17.45" customHeight="1">
      <c r="A1247" s="38"/>
      <c r="B1247" s="38"/>
      <c r="D1247" s="46"/>
      <c r="Q1247" s="1550"/>
    </row>
    <row r="1248" spans="1:17" s="4" customFormat="1" ht="17.45" customHeight="1">
      <c r="A1248" s="38"/>
      <c r="B1248" s="38"/>
      <c r="D1248" s="46"/>
      <c r="Q1248" s="1550"/>
    </row>
    <row r="1249" spans="1:17" s="4" customFormat="1" ht="17.45" customHeight="1">
      <c r="A1249" s="38"/>
      <c r="B1249" s="38"/>
      <c r="D1249" s="46"/>
      <c r="Q1249" s="1550"/>
    </row>
    <row r="1250" spans="1:17" s="4" customFormat="1" ht="17.45" customHeight="1">
      <c r="A1250" s="38"/>
      <c r="B1250" s="38"/>
      <c r="D1250" s="46"/>
      <c r="Q1250" s="1550"/>
    </row>
    <row r="1251" spans="1:17" s="4" customFormat="1" ht="17.45" customHeight="1">
      <c r="A1251" s="38"/>
      <c r="B1251" s="38"/>
      <c r="D1251" s="46"/>
      <c r="Q1251" s="1550"/>
    </row>
    <row r="1252" spans="1:17" s="4" customFormat="1" ht="17.45" customHeight="1">
      <c r="A1252" s="38"/>
      <c r="B1252" s="38"/>
      <c r="D1252" s="46"/>
      <c r="Q1252" s="1550"/>
    </row>
    <row r="1253" spans="1:17" s="4" customFormat="1" ht="17.45" customHeight="1">
      <c r="A1253" s="38"/>
      <c r="B1253" s="38"/>
      <c r="D1253" s="46"/>
      <c r="Q1253" s="1550"/>
    </row>
    <row r="1254" spans="1:17" s="4" customFormat="1" ht="17.45" customHeight="1">
      <c r="A1254" s="38"/>
      <c r="B1254" s="38"/>
      <c r="D1254" s="46"/>
      <c r="Q1254" s="1550"/>
    </row>
    <row r="1255" spans="1:17" s="4" customFormat="1" ht="17.45" customHeight="1">
      <c r="A1255" s="38"/>
      <c r="B1255" s="38"/>
      <c r="D1255" s="46"/>
      <c r="Q1255" s="1550"/>
    </row>
    <row r="1256" spans="1:17" s="4" customFormat="1" ht="17.45" customHeight="1">
      <c r="A1256" s="38"/>
      <c r="B1256" s="38"/>
      <c r="D1256" s="46"/>
      <c r="Q1256" s="1550"/>
    </row>
    <row r="1257" spans="1:17" s="4" customFormat="1" ht="17.45" customHeight="1">
      <c r="A1257" s="38"/>
      <c r="B1257" s="38"/>
      <c r="D1257" s="46"/>
      <c r="Q1257" s="1550"/>
    </row>
    <row r="1258" spans="1:17" s="4" customFormat="1" ht="17.45" customHeight="1">
      <c r="A1258" s="38"/>
      <c r="B1258" s="38"/>
      <c r="D1258" s="46"/>
      <c r="Q1258" s="1550"/>
    </row>
    <row r="1259" spans="1:17" s="4" customFormat="1" ht="17.45" customHeight="1">
      <c r="A1259" s="38"/>
      <c r="B1259" s="38"/>
      <c r="D1259" s="46"/>
      <c r="Q1259" s="1550"/>
    </row>
    <row r="1260" spans="1:17" s="4" customFormat="1" ht="17.45" customHeight="1">
      <c r="A1260" s="38"/>
      <c r="B1260" s="38"/>
      <c r="D1260" s="46"/>
      <c r="Q1260" s="1550"/>
    </row>
    <row r="1261" spans="1:17" s="4" customFormat="1" ht="17.45" customHeight="1">
      <c r="A1261" s="38"/>
      <c r="B1261" s="38"/>
      <c r="D1261" s="46"/>
      <c r="Q1261" s="1550"/>
    </row>
    <row r="1262" spans="1:17" s="4" customFormat="1" ht="17.45" customHeight="1">
      <c r="A1262" s="38"/>
      <c r="B1262" s="38"/>
      <c r="D1262" s="46"/>
      <c r="Q1262" s="1550"/>
    </row>
    <row r="1263" spans="1:17" s="4" customFormat="1" ht="17.45" customHeight="1">
      <c r="A1263" s="38"/>
      <c r="B1263" s="38"/>
      <c r="D1263" s="46"/>
      <c r="Q1263" s="1550"/>
    </row>
    <row r="1264" spans="1:17" s="4" customFormat="1" ht="17.45" customHeight="1">
      <c r="A1264" s="38"/>
      <c r="B1264" s="38"/>
      <c r="D1264" s="46"/>
      <c r="Q1264" s="1550"/>
    </row>
    <row r="1265" spans="1:17" s="4" customFormat="1" ht="17.45" customHeight="1">
      <c r="A1265" s="38"/>
      <c r="B1265" s="38"/>
      <c r="D1265" s="46"/>
      <c r="Q1265" s="1550"/>
    </row>
    <row r="1266" spans="1:17" s="4" customFormat="1" ht="17.45" customHeight="1">
      <c r="A1266" s="38"/>
      <c r="B1266" s="38"/>
      <c r="D1266" s="46"/>
      <c r="Q1266" s="1550"/>
    </row>
    <row r="1267" spans="1:17" s="4" customFormat="1" ht="17.45" customHeight="1">
      <c r="A1267" s="38"/>
      <c r="B1267" s="38"/>
      <c r="D1267" s="46"/>
      <c r="Q1267" s="1550"/>
    </row>
    <row r="1268" spans="1:17" s="4" customFormat="1" ht="17.45" customHeight="1">
      <c r="A1268" s="38"/>
      <c r="B1268" s="38"/>
      <c r="D1268" s="46"/>
      <c r="Q1268" s="1550"/>
    </row>
    <row r="1269" spans="1:17" s="4" customFormat="1" ht="17.45" customHeight="1">
      <c r="A1269" s="38"/>
      <c r="B1269" s="38"/>
      <c r="D1269" s="46"/>
      <c r="Q1269" s="1550"/>
    </row>
    <row r="1270" spans="1:17" s="4" customFormat="1" ht="17.45" customHeight="1">
      <c r="A1270" s="38"/>
      <c r="B1270" s="38"/>
      <c r="D1270" s="46"/>
      <c r="Q1270" s="1550"/>
    </row>
    <row r="1271" spans="1:17" s="4" customFormat="1" ht="17.45" customHeight="1">
      <c r="A1271" s="38"/>
      <c r="B1271" s="38"/>
      <c r="D1271" s="46"/>
      <c r="Q1271" s="1550"/>
    </row>
    <row r="1272" spans="1:17" s="4" customFormat="1" ht="17.45" customHeight="1">
      <c r="A1272" s="38"/>
      <c r="B1272" s="38"/>
      <c r="D1272" s="46"/>
      <c r="Q1272" s="1550"/>
    </row>
    <row r="1273" spans="1:17" s="4" customFormat="1" ht="17.45" customHeight="1">
      <c r="A1273" s="38"/>
      <c r="B1273" s="38"/>
      <c r="D1273" s="46"/>
      <c r="Q1273" s="1550"/>
    </row>
    <row r="1274" spans="1:17" s="4" customFormat="1" ht="17.45" customHeight="1">
      <c r="A1274" s="38"/>
      <c r="B1274" s="38"/>
      <c r="D1274" s="46"/>
      <c r="Q1274" s="1550"/>
    </row>
    <row r="1275" spans="1:17" s="4" customFormat="1" ht="17.45" customHeight="1">
      <c r="A1275" s="38"/>
      <c r="B1275" s="38"/>
      <c r="D1275" s="46"/>
      <c r="Q1275" s="1550"/>
    </row>
    <row r="1276" spans="1:17" s="4" customFormat="1" ht="17.45" customHeight="1">
      <c r="A1276" s="38"/>
      <c r="B1276" s="38"/>
      <c r="D1276" s="46"/>
      <c r="Q1276" s="1550"/>
    </row>
    <row r="1277" spans="1:17" s="4" customFormat="1" ht="17.45" customHeight="1">
      <c r="A1277" s="38"/>
      <c r="B1277" s="38"/>
      <c r="D1277" s="46"/>
      <c r="Q1277" s="1550"/>
    </row>
    <row r="1278" spans="1:17" s="4" customFormat="1" ht="17.45" customHeight="1">
      <c r="A1278" s="38"/>
      <c r="B1278" s="38"/>
      <c r="D1278" s="46"/>
      <c r="Q1278" s="1550"/>
    </row>
    <row r="1279" spans="1:17" s="4" customFormat="1" ht="17.45" customHeight="1">
      <c r="A1279" s="38"/>
      <c r="B1279" s="38"/>
      <c r="D1279" s="46"/>
      <c r="Q1279" s="1550"/>
    </row>
    <row r="1280" spans="1:17" s="4" customFormat="1" ht="17.45" customHeight="1">
      <c r="A1280" s="38"/>
      <c r="B1280" s="38"/>
      <c r="D1280" s="46"/>
      <c r="Q1280" s="1550"/>
    </row>
    <row r="1281" spans="1:17" s="4" customFormat="1" ht="17.45" customHeight="1">
      <c r="A1281" s="38"/>
      <c r="B1281" s="38"/>
      <c r="D1281" s="46"/>
      <c r="Q1281" s="1550"/>
    </row>
    <row r="1282" spans="1:17" s="4" customFormat="1" ht="17.45" customHeight="1">
      <c r="A1282" s="38"/>
      <c r="B1282" s="38"/>
      <c r="D1282" s="46"/>
      <c r="Q1282" s="1550"/>
    </row>
    <row r="1283" spans="1:17" s="4" customFormat="1" ht="17.45" customHeight="1">
      <c r="A1283" s="38"/>
      <c r="B1283" s="38"/>
      <c r="D1283" s="46"/>
      <c r="Q1283" s="1550"/>
    </row>
    <row r="1284" spans="1:17" s="4" customFormat="1" ht="17.45" customHeight="1">
      <c r="A1284" s="38"/>
      <c r="B1284" s="38"/>
      <c r="D1284" s="46"/>
      <c r="Q1284" s="1550"/>
    </row>
    <row r="1285" spans="1:17" s="4" customFormat="1" ht="17.45" customHeight="1">
      <c r="A1285" s="38"/>
      <c r="B1285" s="38"/>
      <c r="D1285" s="46"/>
      <c r="Q1285" s="1550"/>
    </row>
    <row r="1286" spans="1:17" s="4" customFormat="1" ht="17.45" customHeight="1">
      <c r="A1286" s="38"/>
      <c r="B1286" s="38"/>
      <c r="D1286" s="46"/>
      <c r="Q1286" s="1550"/>
    </row>
    <row r="1287" spans="1:17" s="4" customFormat="1" ht="17.45" customHeight="1">
      <c r="A1287" s="38"/>
      <c r="B1287" s="38"/>
      <c r="D1287" s="46"/>
      <c r="Q1287" s="1550"/>
    </row>
    <row r="1288" spans="1:17" s="4" customFormat="1" ht="17.45" customHeight="1">
      <c r="A1288" s="38"/>
      <c r="B1288" s="38"/>
      <c r="D1288" s="46"/>
      <c r="Q1288" s="1550"/>
    </row>
    <row r="1289" spans="1:17" s="4" customFormat="1" ht="17.45" customHeight="1">
      <c r="A1289" s="38"/>
      <c r="B1289" s="38"/>
      <c r="D1289" s="46"/>
      <c r="Q1289" s="1550"/>
    </row>
    <row r="1290" spans="1:17" s="4" customFormat="1" ht="17.45" customHeight="1">
      <c r="A1290" s="38"/>
      <c r="B1290" s="38"/>
      <c r="D1290" s="46"/>
      <c r="Q1290" s="1550"/>
    </row>
    <row r="1291" spans="1:17" s="4" customFormat="1" ht="17.45" customHeight="1">
      <c r="A1291" s="38"/>
      <c r="B1291" s="38"/>
      <c r="D1291" s="46"/>
      <c r="Q1291" s="1550"/>
    </row>
    <row r="1292" spans="1:17" s="4" customFormat="1" ht="17.45" customHeight="1">
      <c r="A1292" s="38"/>
      <c r="B1292" s="38"/>
      <c r="D1292" s="46"/>
      <c r="Q1292" s="1550"/>
    </row>
    <row r="1293" spans="1:17" s="4" customFormat="1" ht="17.45" customHeight="1">
      <c r="A1293" s="38"/>
      <c r="B1293" s="38"/>
      <c r="D1293" s="46"/>
      <c r="Q1293" s="1550"/>
    </row>
    <row r="1294" spans="1:17" s="4" customFormat="1" ht="17.45" customHeight="1">
      <c r="A1294" s="38"/>
      <c r="B1294" s="38"/>
      <c r="D1294" s="46"/>
      <c r="Q1294" s="1550"/>
    </row>
    <row r="1295" spans="1:17" s="4" customFormat="1" ht="17.45" customHeight="1">
      <c r="A1295" s="38"/>
      <c r="B1295" s="38"/>
      <c r="D1295" s="46"/>
      <c r="Q1295" s="1550"/>
    </row>
    <row r="1296" spans="1:17" s="4" customFormat="1" ht="17.45" customHeight="1">
      <c r="A1296" s="38"/>
      <c r="B1296" s="38"/>
      <c r="D1296" s="46"/>
      <c r="Q1296" s="1550"/>
    </row>
    <row r="1297" spans="1:17" s="4" customFormat="1" ht="17.45" customHeight="1">
      <c r="A1297" s="38"/>
      <c r="B1297" s="38"/>
      <c r="D1297" s="46"/>
      <c r="Q1297" s="1550"/>
    </row>
    <row r="1298" spans="1:17" s="4" customFormat="1" ht="17.45" customHeight="1">
      <c r="A1298" s="38"/>
      <c r="B1298" s="38"/>
      <c r="D1298" s="46"/>
      <c r="Q1298" s="1550"/>
    </row>
    <row r="1299" spans="1:17" s="4" customFormat="1" ht="17.45" customHeight="1">
      <c r="A1299" s="38"/>
      <c r="B1299" s="38"/>
      <c r="D1299" s="46"/>
      <c r="Q1299" s="1550"/>
    </row>
    <row r="1300" spans="1:17" s="4" customFormat="1" ht="17.45" customHeight="1">
      <c r="A1300" s="38"/>
      <c r="B1300" s="38"/>
      <c r="D1300" s="46"/>
      <c r="Q1300" s="1550"/>
    </row>
    <row r="1301" spans="1:17" s="4" customFormat="1" ht="17.45" customHeight="1">
      <c r="A1301" s="38"/>
      <c r="B1301" s="38"/>
      <c r="D1301" s="46"/>
      <c r="Q1301" s="1550"/>
    </row>
    <row r="1302" spans="1:17" s="4" customFormat="1" ht="17.45" customHeight="1">
      <c r="A1302" s="38"/>
      <c r="B1302" s="38"/>
      <c r="D1302" s="46"/>
      <c r="Q1302" s="1550"/>
    </row>
    <row r="1303" spans="1:17" s="4" customFormat="1" ht="17.45" customHeight="1">
      <c r="A1303" s="38"/>
      <c r="B1303" s="38"/>
      <c r="D1303" s="46"/>
      <c r="Q1303" s="1550"/>
    </row>
    <row r="1304" spans="1:17" s="4" customFormat="1" ht="17.45" customHeight="1">
      <c r="A1304" s="38"/>
      <c r="B1304" s="38"/>
      <c r="D1304" s="46"/>
      <c r="Q1304" s="1550"/>
    </row>
    <row r="1305" spans="1:17" s="4" customFormat="1" ht="17.45" customHeight="1">
      <c r="A1305" s="38"/>
      <c r="B1305" s="38"/>
      <c r="D1305" s="46"/>
      <c r="Q1305" s="1550"/>
    </row>
    <row r="1306" spans="1:17" s="4" customFormat="1" ht="17.45" customHeight="1">
      <c r="A1306" s="38"/>
      <c r="B1306" s="38"/>
      <c r="D1306" s="46"/>
      <c r="Q1306" s="1550"/>
    </row>
    <row r="1307" spans="1:17" s="4" customFormat="1" ht="17.45" customHeight="1">
      <c r="A1307" s="38"/>
      <c r="B1307" s="38"/>
      <c r="D1307" s="46"/>
      <c r="Q1307" s="1550"/>
    </row>
    <row r="1308" spans="1:17" s="4" customFormat="1" ht="17.45" customHeight="1">
      <c r="A1308" s="38"/>
      <c r="B1308" s="38"/>
      <c r="D1308" s="46"/>
      <c r="Q1308" s="1550"/>
    </row>
    <row r="1309" spans="1:17" s="4" customFormat="1" ht="17.45" customHeight="1">
      <c r="A1309" s="38"/>
      <c r="B1309" s="38"/>
      <c r="D1309" s="46"/>
      <c r="Q1309" s="1550"/>
    </row>
    <row r="1310" spans="1:17" s="4" customFormat="1" ht="17.45" customHeight="1">
      <c r="A1310" s="38"/>
      <c r="B1310" s="38"/>
      <c r="D1310" s="46"/>
      <c r="Q1310" s="1550"/>
    </row>
    <row r="1311" spans="1:17" s="4" customFormat="1" ht="17.45" customHeight="1">
      <c r="A1311" s="38"/>
      <c r="B1311" s="38"/>
      <c r="D1311" s="46"/>
      <c r="Q1311" s="1550"/>
    </row>
    <row r="1312" spans="1:17" s="4" customFormat="1" ht="17.45" customHeight="1">
      <c r="A1312" s="38"/>
      <c r="B1312" s="38"/>
      <c r="D1312" s="46"/>
      <c r="Q1312" s="1550"/>
    </row>
    <row r="1313" spans="1:17" s="4" customFormat="1" ht="17.45" customHeight="1">
      <c r="A1313" s="38"/>
      <c r="B1313" s="38"/>
      <c r="D1313" s="46"/>
      <c r="Q1313" s="1550"/>
    </row>
    <row r="1314" spans="1:17" s="4" customFormat="1" ht="17.45" customHeight="1">
      <c r="A1314" s="38"/>
      <c r="B1314" s="38"/>
      <c r="D1314" s="46"/>
      <c r="Q1314" s="1550"/>
    </row>
    <row r="1315" spans="1:17" s="4" customFormat="1" ht="17.45" customHeight="1">
      <c r="A1315" s="38"/>
      <c r="B1315" s="38"/>
      <c r="D1315" s="46"/>
      <c r="Q1315" s="1550"/>
    </row>
    <row r="1316" spans="1:17" s="4" customFormat="1" ht="17.45" customHeight="1">
      <c r="A1316" s="38"/>
      <c r="B1316" s="38"/>
      <c r="D1316" s="46"/>
      <c r="Q1316" s="1550"/>
    </row>
    <row r="1317" spans="1:17" s="4" customFormat="1" ht="17.45" customHeight="1">
      <c r="A1317" s="38"/>
      <c r="B1317" s="38"/>
      <c r="D1317" s="46"/>
      <c r="Q1317" s="1550"/>
    </row>
    <row r="1318" spans="1:17" s="4" customFormat="1" ht="17.45" customHeight="1">
      <c r="A1318" s="38"/>
      <c r="B1318" s="38"/>
      <c r="D1318" s="46"/>
      <c r="Q1318" s="1550"/>
    </row>
    <row r="1319" spans="1:17" s="4" customFormat="1" ht="17.45" customHeight="1">
      <c r="A1319" s="38"/>
      <c r="B1319" s="38"/>
      <c r="D1319" s="46"/>
      <c r="Q1319" s="1550"/>
    </row>
    <row r="1320" spans="1:17" s="4" customFormat="1" ht="17.45" customHeight="1">
      <c r="A1320" s="38"/>
      <c r="B1320" s="38"/>
      <c r="D1320" s="46"/>
      <c r="Q1320" s="1550"/>
    </row>
    <row r="1321" spans="1:17" s="4" customFormat="1" ht="17.45" customHeight="1">
      <c r="A1321" s="38"/>
      <c r="B1321" s="38"/>
      <c r="D1321" s="46"/>
      <c r="Q1321" s="1550"/>
    </row>
    <row r="1322" spans="1:17" s="4" customFormat="1" ht="17.45" customHeight="1">
      <c r="A1322" s="38"/>
      <c r="B1322" s="38"/>
      <c r="D1322" s="46"/>
      <c r="Q1322" s="1550"/>
    </row>
    <row r="1323" spans="1:17" s="4" customFormat="1" ht="17.45" customHeight="1">
      <c r="A1323" s="38"/>
      <c r="B1323" s="38"/>
      <c r="D1323" s="46"/>
      <c r="Q1323" s="1550"/>
    </row>
    <row r="1324" spans="1:17" s="5" customFormat="1" ht="17.45" customHeight="1">
      <c r="A1324" s="39"/>
      <c r="B1324" s="39"/>
      <c r="C1324" s="4"/>
      <c r="D1324" s="46"/>
      <c r="E1324" s="4"/>
      <c r="F1324" s="4"/>
      <c r="Q1324" s="1910"/>
    </row>
    <row r="1325" spans="1:17" s="5" customFormat="1" ht="17.45" customHeight="1">
      <c r="A1325" s="39"/>
      <c r="B1325" s="39"/>
      <c r="C1325" s="4"/>
      <c r="D1325" s="46"/>
      <c r="E1325" s="4"/>
      <c r="F1325" s="4"/>
      <c r="Q1325" s="1910"/>
    </row>
    <row r="1326" spans="1:17" s="5" customFormat="1" ht="17.45" customHeight="1">
      <c r="A1326" s="39"/>
      <c r="B1326" s="39"/>
      <c r="D1326" s="47"/>
      <c r="Q1326" s="1910"/>
    </row>
    <row r="1327" spans="1:17" s="5" customFormat="1" ht="17.45" customHeight="1">
      <c r="A1327" s="39"/>
      <c r="B1327" s="39"/>
      <c r="D1327" s="47"/>
      <c r="Q1327" s="1910"/>
    </row>
    <row r="1328" spans="1:17" s="5" customFormat="1" ht="17.45" customHeight="1">
      <c r="A1328" s="39"/>
      <c r="B1328" s="39"/>
      <c r="D1328" s="47"/>
      <c r="Q1328" s="1910"/>
    </row>
    <row r="1329" spans="1:17" s="5" customFormat="1" ht="17.45" customHeight="1">
      <c r="A1329" s="39"/>
      <c r="B1329" s="39"/>
      <c r="D1329" s="47"/>
      <c r="Q1329" s="1910"/>
    </row>
    <row r="1330" spans="1:17" s="5" customFormat="1" ht="17.45" customHeight="1">
      <c r="A1330" s="39"/>
      <c r="B1330" s="39"/>
      <c r="D1330" s="47"/>
      <c r="Q1330" s="1910"/>
    </row>
    <row r="1331" spans="1:17" s="5" customFormat="1" ht="17.45" customHeight="1">
      <c r="A1331" s="39"/>
      <c r="B1331" s="39"/>
      <c r="D1331" s="47"/>
      <c r="Q1331" s="1910"/>
    </row>
    <row r="1332" spans="1:17" s="5" customFormat="1" ht="17.45" customHeight="1">
      <c r="A1332" s="39"/>
      <c r="B1332" s="39"/>
      <c r="D1332" s="47"/>
      <c r="Q1332" s="1910"/>
    </row>
    <row r="1333" spans="1:17" s="5" customFormat="1" ht="17.45" customHeight="1">
      <c r="A1333" s="39"/>
      <c r="B1333" s="39"/>
      <c r="D1333" s="47"/>
      <c r="Q1333" s="1910"/>
    </row>
    <row r="1334" spans="1:17" s="5" customFormat="1" ht="17.45" customHeight="1">
      <c r="A1334" s="39"/>
      <c r="B1334" s="39"/>
      <c r="D1334" s="47"/>
      <c r="Q1334" s="1910"/>
    </row>
    <row r="1335" spans="1:17" s="5" customFormat="1" ht="17.45" customHeight="1">
      <c r="A1335" s="39"/>
      <c r="B1335" s="39"/>
      <c r="D1335" s="47"/>
      <c r="Q1335" s="1910"/>
    </row>
    <row r="1336" spans="1:17" s="5" customFormat="1" ht="17.45" customHeight="1">
      <c r="A1336" s="39"/>
      <c r="B1336" s="39"/>
      <c r="D1336" s="47"/>
      <c r="Q1336" s="1910"/>
    </row>
    <row r="1337" spans="1:17" s="5" customFormat="1" ht="17.45" customHeight="1">
      <c r="A1337" s="39"/>
      <c r="B1337" s="39"/>
      <c r="D1337" s="47"/>
      <c r="Q1337" s="1910"/>
    </row>
    <row r="1338" spans="1:17" s="5" customFormat="1" ht="17.45" customHeight="1">
      <c r="A1338" s="39"/>
      <c r="B1338" s="39"/>
      <c r="D1338" s="47"/>
      <c r="Q1338" s="1910"/>
    </row>
    <row r="1339" spans="1:17" s="5" customFormat="1" ht="17.45" customHeight="1">
      <c r="A1339" s="39"/>
      <c r="B1339" s="39"/>
      <c r="D1339" s="47"/>
      <c r="Q1339" s="1910"/>
    </row>
    <row r="1340" spans="1:17" s="5" customFormat="1" ht="17.45" customHeight="1">
      <c r="A1340" s="39"/>
      <c r="B1340" s="39"/>
      <c r="D1340" s="47"/>
      <c r="Q1340" s="1910"/>
    </row>
    <row r="1341" spans="1:17" s="5" customFormat="1" ht="17.45" customHeight="1">
      <c r="A1341" s="39"/>
      <c r="B1341" s="39"/>
      <c r="D1341" s="47"/>
      <c r="Q1341" s="1910"/>
    </row>
    <row r="1342" spans="1:17" s="5" customFormat="1" ht="17.45" customHeight="1">
      <c r="A1342" s="39"/>
      <c r="B1342" s="39"/>
      <c r="D1342" s="47"/>
      <c r="Q1342" s="1910"/>
    </row>
    <row r="1343" spans="1:17" s="5" customFormat="1" ht="17.45" customHeight="1">
      <c r="A1343" s="39"/>
      <c r="B1343" s="39"/>
      <c r="D1343" s="47"/>
      <c r="Q1343" s="1910"/>
    </row>
    <row r="1344" spans="1:17" s="5" customFormat="1" ht="17.45" customHeight="1">
      <c r="A1344" s="39"/>
      <c r="B1344" s="39"/>
      <c r="D1344" s="47"/>
      <c r="Q1344" s="1910"/>
    </row>
    <row r="1345" spans="1:17" s="5" customFormat="1" ht="17.45" customHeight="1">
      <c r="A1345" s="39"/>
      <c r="B1345" s="39"/>
      <c r="D1345" s="47"/>
      <c r="Q1345" s="1910"/>
    </row>
    <row r="1346" spans="1:17" s="5" customFormat="1" ht="17.45" customHeight="1">
      <c r="A1346" s="39"/>
      <c r="B1346" s="39"/>
      <c r="D1346" s="47"/>
      <c r="Q1346" s="1910"/>
    </row>
    <row r="1347" spans="1:17" s="5" customFormat="1" ht="17.45" customHeight="1">
      <c r="A1347" s="39"/>
      <c r="B1347" s="39"/>
      <c r="D1347" s="47"/>
      <c r="Q1347" s="1910"/>
    </row>
    <row r="1348" spans="1:17" s="5" customFormat="1" ht="17.45" customHeight="1">
      <c r="A1348" s="39"/>
      <c r="B1348" s="39"/>
      <c r="D1348" s="47"/>
      <c r="Q1348" s="1910"/>
    </row>
    <row r="1349" spans="1:17" s="5" customFormat="1" ht="17.45" customHeight="1">
      <c r="A1349" s="39"/>
      <c r="B1349" s="39"/>
      <c r="D1349" s="47"/>
      <c r="Q1349" s="1910"/>
    </row>
    <row r="1350" spans="1:17" s="5" customFormat="1" ht="17.45" customHeight="1">
      <c r="A1350" s="39"/>
      <c r="B1350" s="39"/>
      <c r="D1350" s="47"/>
      <c r="Q1350" s="1910"/>
    </row>
    <row r="1351" spans="1:17" s="5" customFormat="1" ht="17.45" customHeight="1">
      <c r="A1351" s="39"/>
      <c r="B1351" s="39"/>
      <c r="D1351" s="47"/>
      <c r="Q1351" s="1910"/>
    </row>
    <row r="1352" spans="1:17" s="5" customFormat="1" ht="17.45" customHeight="1">
      <c r="A1352" s="39"/>
      <c r="B1352" s="39"/>
      <c r="D1352" s="47"/>
      <c r="Q1352" s="1910"/>
    </row>
    <row r="1353" spans="1:17" s="5" customFormat="1" ht="17.45" customHeight="1">
      <c r="A1353" s="39"/>
      <c r="B1353" s="39"/>
      <c r="D1353" s="47"/>
      <c r="Q1353" s="1910"/>
    </row>
    <row r="1354" spans="1:17" s="5" customFormat="1" ht="17.45" customHeight="1">
      <c r="A1354" s="39"/>
      <c r="B1354" s="39"/>
      <c r="D1354" s="47"/>
      <c r="Q1354" s="1910"/>
    </row>
    <row r="1355" spans="1:17" s="5" customFormat="1" ht="17.45" customHeight="1">
      <c r="A1355" s="39"/>
      <c r="B1355" s="39"/>
      <c r="D1355" s="47"/>
      <c r="Q1355" s="1910"/>
    </row>
    <row r="1356" spans="1:17" s="5" customFormat="1" ht="17.45" customHeight="1">
      <c r="A1356" s="39"/>
      <c r="B1356" s="39"/>
      <c r="D1356" s="47"/>
      <c r="Q1356" s="1910"/>
    </row>
    <row r="1357" spans="1:17" s="5" customFormat="1" ht="17.45" customHeight="1">
      <c r="A1357" s="39"/>
      <c r="B1357" s="39"/>
      <c r="D1357" s="47"/>
      <c r="Q1357" s="1910"/>
    </row>
    <row r="1358" spans="1:17" s="5" customFormat="1" ht="17.45" customHeight="1">
      <c r="A1358" s="39"/>
      <c r="B1358" s="39"/>
      <c r="D1358" s="47"/>
      <c r="Q1358" s="1910"/>
    </row>
    <row r="1359" spans="1:17" s="5" customFormat="1" ht="17.45" customHeight="1">
      <c r="A1359" s="39"/>
      <c r="B1359" s="39"/>
      <c r="D1359" s="47"/>
      <c r="Q1359" s="1910"/>
    </row>
    <row r="1360" spans="1:17" s="5" customFormat="1" ht="17.45" customHeight="1">
      <c r="A1360" s="39"/>
      <c r="B1360" s="39"/>
      <c r="D1360" s="47"/>
      <c r="Q1360" s="1910"/>
    </row>
    <row r="1361" spans="1:17" s="5" customFormat="1" ht="17.45" customHeight="1">
      <c r="A1361" s="39"/>
      <c r="B1361" s="39"/>
      <c r="D1361" s="47"/>
      <c r="Q1361" s="1910"/>
    </row>
    <row r="1362" spans="1:17" s="5" customFormat="1" ht="17.45" customHeight="1">
      <c r="A1362" s="39"/>
      <c r="B1362" s="39"/>
      <c r="D1362" s="47"/>
      <c r="Q1362" s="1910"/>
    </row>
    <row r="1363" spans="1:17" s="5" customFormat="1" ht="17.45" customHeight="1">
      <c r="A1363" s="39"/>
      <c r="B1363" s="39"/>
      <c r="D1363" s="47"/>
      <c r="Q1363" s="1910"/>
    </row>
    <row r="1364" spans="1:17" s="5" customFormat="1" ht="17.45" customHeight="1">
      <c r="A1364" s="39"/>
      <c r="B1364" s="39"/>
      <c r="D1364" s="47"/>
      <c r="Q1364" s="1910"/>
    </row>
    <row r="1365" spans="1:17" s="5" customFormat="1" ht="17.45" customHeight="1">
      <c r="A1365" s="39"/>
      <c r="B1365" s="39"/>
      <c r="D1365" s="47"/>
      <c r="Q1365" s="1910"/>
    </row>
    <row r="1366" spans="1:17" s="5" customFormat="1" ht="17.45" customHeight="1">
      <c r="A1366" s="39"/>
      <c r="B1366" s="39"/>
      <c r="D1366" s="47"/>
      <c r="Q1366" s="1910"/>
    </row>
    <row r="1367" spans="1:17" s="5" customFormat="1" ht="17.45" customHeight="1">
      <c r="A1367" s="39"/>
      <c r="B1367" s="39"/>
      <c r="D1367" s="47"/>
      <c r="Q1367" s="1910"/>
    </row>
    <row r="1368" spans="1:17" s="5" customFormat="1" ht="17.45" customHeight="1">
      <c r="A1368" s="39"/>
      <c r="B1368" s="39"/>
      <c r="D1368" s="47"/>
      <c r="Q1368" s="1910"/>
    </row>
    <row r="1369" spans="1:17" s="5" customFormat="1" ht="17.45" customHeight="1">
      <c r="A1369" s="39"/>
      <c r="B1369" s="39"/>
      <c r="D1369" s="47"/>
      <c r="Q1369" s="1910"/>
    </row>
    <row r="1370" spans="1:17" s="5" customFormat="1" ht="17.45" customHeight="1">
      <c r="A1370" s="39"/>
      <c r="B1370" s="39"/>
      <c r="D1370" s="47"/>
      <c r="Q1370" s="1910"/>
    </row>
    <row r="1371" spans="1:17" s="5" customFormat="1" ht="17.45" customHeight="1">
      <c r="A1371" s="39"/>
      <c r="B1371" s="39"/>
      <c r="D1371" s="47"/>
      <c r="Q1371" s="1910"/>
    </row>
    <row r="1372" spans="1:17" s="5" customFormat="1" ht="17.45" customHeight="1">
      <c r="A1372" s="39"/>
      <c r="B1372" s="39"/>
      <c r="D1372" s="47"/>
      <c r="Q1372" s="1910"/>
    </row>
    <row r="1373" spans="1:17" s="5" customFormat="1" ht="17.45" customHeight="1">
      <c r="A1373" s="39"/>
      <c r="B1373" s="39"/>
      <c r="D1373" s="47"/>
      <c r="Q1373" s="1910"/>
    </row>
    <row r="1374" spans="1:17" s="5" customFormat="1" ht="17.45" customHeight="1">
      <c r="A1374" s="39"/>
      <c r="B1374" s="39"/>
      <c r="D1374" s="47"/>
      <c r="Q1374" s="1910"/>
    </row>
    <row r="1375" spans="1:17" s="5" customFormat="1" ht="17.45" customHeight="1">
      <c r="A1375" s="39"/>
      <c r="B1375" s="39"/>
      <c r="D1375" s="47"/>
      <c r="Q1375" s="1910"/>
    </row>
    <row r="1376" spans="1:17" s="5" customFormat="1" ht="17.45" customHeight="1">
      <c r="A1376" s="39"/>
      <c r="B1376" s="39"/>
      <c r="D1376" s="47"/>
      <c r="Q1376" s="1910"/>
    </row>
    <row r="1377" spans="1:17" s="5" customFormat="1" ht="17.45" customHeight="1">
      <c r="A1377" s="39"/>
      <c r="B1377" s="39"/>
      <c r="D1377" s="47"/>
      <c r="Q1377" s="1910"/>
    </row>
    <row r="1378" spans="1:17" s="5" customFormat="1" ht="17.45" customHeight="1">
      <c r="A1378" s="39"/>
      <c r="B1378" s="39"/>
      <c r="D1378" s="47"/>
      <c r="Q1378" s="1910"/>
    </row>
    <row r="1379" spans="1:17" s="5" customFormat="1" ht="17.45" customHeight="1">
      <c r="A1379" s="39"/>
      <c r="B1379" s="39"/>
      <c r="D1379" s="47"/>
      <c r="Q1379" s="1910"/>
    </row>
    <row r="1380" spans="1:17" s="5" customFormat="1" ht="17.45" customHeight="1">
      <c r="A1380" s="39"/>
      <c r="B1380" s="39"/>
      <c r="D1380" s="47"/>
      <c r="Q1380" s="1910"/>
    </row>
    <row r="1381" spans="1:17" s="5" customFormat="1" ht="17.45" customHeight="1">
      <c r="A1381" s="39"/>
      <c r="B1381" s="39"/>
      <c r="D1381" s="47"/>
      <c r="Q1381" s="1910"/>
    </row>
    <row r="1382" spans="1:17" s="5" customFormat="1" ht="17.45" customHeight="1">
      <c r="A1382" s="39"/>
      <c r="B1382" s="39"/>
      <c r="D1382" s="47"/>
      <c r="Q1382" s="1910"/>
    </row>
    <row r="1383" spans="1:17" s="5" customFormat="1" ht="17.45" customHeight="1">
      <c r="A1383" s="39"/>
      <c r="B1383" s="39"/>
      <c r="D1383" s="47"/>
      <c r="Q1383" s="1910"/>
    </row>
    <row r="1384" spans="1:17" s="5" customFormat="1" ht="17.45" customHeight="1">
      <c r="A1384" s="39"/>
      <c r="B1384" s="39"/>
      <c r="D1384" s="47"/>
      <c r="Q1384" s="1910"/>
    </row>
    <row r="1385" spans="1:17" s="5" customFormat="1" ht="17.45" customHeight="1">
      <c r="A1385" s="39"/>
      <c r="B1385" s="39"/>
      <c r="D1385" s="47"/>
      <c r="Q1385" s="1910"/>
    </row>
    <row r="1386" spans="1:17" s="5" customFormat="1" ht="17.45" customHeight="1">
      <c r="A1386" s="39"/>
      <c r="B1386" s="39"/>
      <c r="D1386" s="47"/>
      <c r="Q1386" s="1910"/>
    </row>
    <row r="1387" spans="1:17" s="5" customFormat="1" ht="17.45" customHeight="1">
      <c r="A1387" s="39"/>
      <c r="B1387" s="39"/>
      <c r="D1387" s="47"/>
      <c r="Q1387" s="1910"/>
    </row>
    <row r="1388" spans="1:17" s="5" customFormat="1" ht="17.45" customHeight="1">
      <c r="A1388" s="39"/>
      <c r="B1388" s="39"/>
      <c r="D1388" s="47"/>
      <c r="Q1388" s="1910"/>
    </row>
    <row r="1389" spans="1:17" s="5" customFormat="1" ht="17.45" customHeight="1">
      <c r="A1389" s="39"/>
      <c r="B1389" s="39"/>
      <c r="D1389" s="47"/>
      <c r="Q1389" s="1910"/>
    </row>
    <row r="1390" spans="1:17" s="5" customFormat="1" ht="17.45" customHeight="1">
      <c r="A1390" s="39"/>
      <c r="B1390" s="39"/>
      <c r="D1390" s="47"/>
      <c r="Q1390" s="1910"/>
    </row>
    <row r="1391" spans="1:17" s="5" customFormat="1" ht="17.45" customHeight="1">
      <c r="A1391" s="39"/>
      <c r="B1391" s="39"/>
      <c r="D1391" s="47"/>
      <c r="Q1391" s="1910"/>
    </row>
    <row r="1392" spans="1:17" s="5" customFormat="1" ht="17.45" customHeight="1">
      <c r="A1392" s="39"/>
      <c r="B1392" s="39"/>
      <c r="D1392" s="47"/>
      <c r="Q1392" s="1910"/>
    </row>
    <row r="1393" spans="1:17" s="5" customFormat="1" ht="17.45" customHeight="1">
      <c r="A1393" s="39"/>
      <c r="B1393" s="39"/>
      <c r="D1393" s="47"/>
      <c r="Q1393" s="1910"/>
    </row>
    <row r="1394" spans="1:17" s="5" customFormat="1" ht="17.45" customHeight="1">
      <c r="A1394" s="39"/>
      <c r="B1394" s="39"/>
      <c r="D1394" s="47"/>
      <c r="Q1394" s="1910"/>
    </row>
    <row r="1395" spans="1:17" s="5" customFormat="1" ht="17.45" customHeight="1">
      <c r="A1395" s="39"/>
      <c r="B1395" s="39"/>
      <c r="D1395" s="47"/>
      <c r="Q1395" s="1910"/>
    </row>
    <row r="1396" spans="1:17" s="5" customFormat="1" ht="17.45" customHeight="1">
      <c r="A1396" s="39"/>
      <c r="B1396" s="39"/>
      <c r="D1396" s="47"/>
      <c r="Q1396" s="1910"/>
    </row>
    <row r="1397" spans="1:17" s="5" customFormat="1" ht="17.45" customHeight="1">
      <c r="A1397" s="39"/>
      <c r="B1397" s="39"/>
      <c r="D1397" s="47"/>
      <c r="Q1397" s="1910"/>
    </row>
    <row r="1398" spans="1:17" s="5" customFormat="1" ht="17.45" customHeight="1">
      <c r="A1398" s="39"/>
      <c r="B1398" s="39"/>
      <c r="D1398" s="47"/>
      <c r="Q1398" s="1910"/>
    </row>
    <row r="1399" spans="1:17" s="5" customFormat="1" ht="17.45" customHeight="1">
      <c r="A1399" s="39"/>
      <c r="B1399" s="39"/>
      <c r="D1399" s="47"/>
      <c r="Q1399" s="1910"/>
    </row>
    <row r="1400" spans="1:17" s="5" customFormat="1" ht="17.45" customHeight="1">
      <c r="A1400" s="39"/>
      <c r="B1400" s="39"/>
      <c r="D1400" s="47"/>
      <c r="Q1400" s="1910"/>
    </row>
    <row r="1401" spans="1:17" s="5" customFormat="1" ht="17.45" customHeight="1">
      <c r="A1401" s="39"/>
      <c r="B1401" s="39"/>
      <c r="D1401" s="47"/>
      <c r="Q1401" s="1910"/>
    </row>
    <row r="1402" spans="1:17" s="5" customFormat="1" ht="17.45" customHeight="1">
      <c r="A1402" s="39"/>
      <c r="B1402" s="39"/>
      <c r="D1402" s="47"/>
      <c r="Q1402" s="1910"/>
    </row>
    <row r="1403" spans="1:17" s="5" customFormat="1" ht="17.45" customHeight="1">
      <c r="A1403" s="39"/>
      <c r="B1403" s="39"/>
      <c r="D1403" s="47"/>
      <c r="Q1403" s="1910"/>
    </row>
    <row r="1404" spans="1:17" s="5" customFormat="1" ht="17.45" customHeight="1">
      <c r="A1404" s="39"/>
      <c r="B1404" s="39"/>
      <c r="D1404" s="47"/>
      <c r="Q1404" s="1910"/>
    </row>
    <row r="1405" spans="1:17" s="5" customFormat="1" ht="17.45" customHeight="1">
      <c r="A1405" s="39"/>
      <c r="B1405" s="39"/>
      <c r="D1405" s="47"/>
      <c r="Q1405" s="1910"/>
    </row>
    <row r="1406" spans="1:17" s="5" customFormat="1" ht="17.45" customHeight="1">
      <c r="A1406" s="39"/>
      <c r="B1406" s="39"/>
      <c r="D1406" s="47"/>
      <c r="Q1406" s="1910"/>
    </row>
    <row r="1407" spans="1:17" s="5" customFormat="1" ht="17.45" customHeight="1">
      <c r="A1407" s="39"/>
      <c r="B1407" s="39"/>
      <c r="D1407" s="47"/>
      <c r="Q1407" s="1910"/>
    </row>
    <row r="1408" spans="1:17" s="5" customFormat="1" ht="17.45" customHeight="1">
      <c r="A1408" s="39"/>
      <c r="B1408" s="39"/>
      <c r="D1408" s="47"/>
      <c r="Q1408" s="1910"/>
    </row>
    <row r="1409" spans="1:17" s="5" customFormat="1" ht="17.45" customHeight="1">
      <c r="A1409" s="39"/>
      <c r="B1409" s="39"/>
      <c r="D1409" s="47"/>
      <c r="Q1409" s="1910"/>
    </row>
    <row r="1410" spans="1:17" s="5" customFormat="1" ht="17.45" customHeight="1">
      <c r="A1410" s="39"/>
      <c r="B1410" s="39"/>
      <c r="D1410" s="47"/>
      <c r="Q1410" s="1910"/>
    </row>
    <row r="1411" spans="1:17" s="5" customFormat="1" ht="17.45" customHeight="1">
      <c r="A1411" s="39"/>
      <c r="B1411" s="39"/>
      <c r="D1411" s="47"/>
      <c r="Q1411" s="1910"/>
    </row>
    <row r="1412" spans="1:17" s="5" customFormat="1" ht="17.45" customHeight="1">
      <c r="A1412" s="39"/>
      <c r="B1412" s="39"/>
      <c r="D1412" s="47"/>
      <c r="Q1412" s="1910"/>
    </row>
    <row r="1413" spans="1:17" s="5" customFormat="1" ht="17.45" customHeight="1">
      <c r="A1413" s="39"/>
      <c r="B1413" s="39"/>
      <c r="D1413" s="47"/>
      <c r="Q1413" s="1910"/>
    </row>
    <row r="1414" spans="1:17" s="5" customFormat="1" ht="17.45" customHeight="1">
      <c r="A1414" s="39"/>
      <c r="B1414" s="39"/>
      <c r="D1414" s="47"/>
      <c r="Q1414" s="1910"/>
    </row>
    <row r="1415" spans="1:17" s="5" customFormat="1" ht="17.45" customHeight="1">
      <c r="A1415" s="39"/>
      <c r="B1415" s="39"/>
      <c r="D1415" s="47"/>
      <c r="Q1415" s="1910"/>
    </row>
    <row r="1416" spans="1:17" s="5" customFormat="1" ht="17.45" customHeight="1">
      <c r="A1416" s="39"/>
      <c r="B1416" s="39"/>
      <c r="D1416" s="47"/>
      <c r="Q1416" s="1910"/>
    </row>
    <row r="1417" spans="1:17" s="5" customFormat="1" ht="17.45" customHeight="1">
      <c r="A1417" s="39"/>
      <c r="B1417" s="39"/>
      <c r="D1417" s="47"/>
      <c r="Q1417" s="1910"/>
    </row>
    <row r="1418" spans="1:17" s="5" customFormat="1" ht="17.45" customHeight="1">
      <c r="A1418" s="39"/>
      <c r="B1418" s="39"/>
      <c r="D1418" s="47"/>
      <c r="Q1418" s="1910"/>
    </row>
    <row r="1419" spans="1:17" s="5" customFormat="1" ht="17.45" customHeight="1">
      <c r="A1419" s="39"/>
      <c r="B1419" s="39"/>
      <c r="D1419" s="47"/>
      <c r="Q1419" s="1910"/>
    </row>
    <row r="1420" spans="1:17" s="5" customFormat="1" ht="17.45" customHeight="1">
      <c r="A1420" s="39"/>
      <c r="B1420" s="39"/>
      <c r="D1420" s="47"/>
      <c r="Q1420" s="1910"/>
    </row>
    <row r="1421" spans="1:17" s="5" customFormat="1" ht="17.45" customHeight="1">
      <c r="A1421" s="39"/>
      <c r="B1421" s="39"/>
      <c r="D1421" s="47"/>
      <c r="Q1421" s="1910"/>
    </row>
    <row r="1422" spans="1:17" s="5" customFormat="1" ht="17.45" customHeight="1">
      <c r="A1422" s="39"/>
      <c r="B1422" s="39"/>
      <c r="D1422" s="47"/>
      <c r="Q1422" s="1910"/>
    </row>
    <row r="1423" spans="1:17" s="5" customFormat="1" ht="17.45" customHeight="1">
      <c r="A1423" s="39"/>
      <c r="B1423" s="39"/>
      <c r="D1423" s="47"/>
      <c r="Q1423" s="1910"/>
    </row>
    <row r="1424" spans="1:17" s="5" customFormat="1" ht="17.45" customHeight="1">
      <c r="A1424" s="39"/>
      <c r="B1424" s="39"/>
      <c r="D1424" s="47"/>
      <c r="Q1424" s="1910"/>
    </row>
    <row r="1425" spans="1:17" s="5" customFormat="1" ht="17.45" customHeight="1">
      <c r="A1425" s="39"/>
      <c r="B1425" s="39"/>
      <c r="D1425" s="47"/>
      <c r="Q1425" s="1910"/>
    </row>
    <row r="1426" spans="1:17" s="5" customFormat="1" ht="17.45" customHeight="1">
      <c r="A1426" s="39"/>
      <c r="B1426" s="39"/>
      <c r="D1426" s="47"/>
      <c r="Q1426" s="1910"/>
    </row>
    <row r="1427" spans="1:17" s="5" customFormat="1" ht="17.45" customHeight="1">
      <c r="A1427" s="39"/>
      <c r="B1427" s="39"/>
      <c r="D1427" s="47"/>
      <c r="Q1427" s="1910"/>
    </row>
    <row r="1428" spans="1:17" s="5" customFormat="1" ht="17.45" customHeight="1">
      <c r="A1428" s="39"/>
      <c r="B1428" s="39"/>
      <c r="D1428" s="47"/>
      <c r="Q1428" s="1910"/>
    </row>
    <row r="1429" spans="1:17" s="5" customFormat="1" ht="17.45" customHeight="1">
      <c r="A1429" s="39"/>
      <c r="B1429" s="39"/>
      <c r="D1429" s="47"/>
      <c r="Q1429" s="1910"/>
    </row>
    <row r="1430" spans="1:17" s="5" customFormat="1" ht="17.45" customHeight="1">
      <c r="A1430" s="39"/>
      <c r="B1430" s="39"/>
      <c r="D1430" s="47"/>
      <c r="Q1430" s="1910"/>
    </row>
    <row r="1431" spans="1:17" s="5" customFormat="1" ht="17.45" customHeight="1">
      <c r="A1431" s="39"/>
      <c r="B1431" s="39"/>
      <c r="D1431" s="47"/>
      <c r="Q1431" s="1910"/>
    </row>
    <row r="1432" spans="1:17" s="5" customFormat="1" ht="17.45" customHeight="1">
      <c r="A1432" s="39"/>
      <c r="B1432" s="39"/>
      <c r="D1432" s="47"/>
      <c r="Q1432" s="1910"/>
    </row>
    <row r="1433" spans="1:17" s="5" customFormat="1" ht="17.45" customHeight="1">
      <c r="A1433" s="39"/>
      <c r="B1433" s="39"/>
      <c r="D1433" s="47"/>
      <c r="Q1433" s="1910"/>
    </row>
    <row r="1434" spans="1:17" s="5" customFormat="1" ht="17.45" customHeight="1">
      <c r="A1434" s="39"/>
      <c r="B1434" s="39"/>
      <c r="D1434" s="47"/>
      <c r="Q1434" s="1910"/>
    </row>
    <row r="1435" spans="1:17" s="5" customFormat="1" ht="17.45" customHeight="1">
      <c r="A1435" s="39"/>
      <c r="B1435" s="39"/>
      <c r="D1435" s="47"/>
      <c r="Q1435" s="1910"/>
    </row>
    <row r="1436" spans="1:17" s="5" customFormat="1" ht="17.45" customHeight="1">
      <c r="A1436" s="39"/>
      <c r="B1436" s="39"/>
      <c r="D1436" s="47"/>
      <c r="Q1436" s="1910"/>
    </row>
    <row r="1437" spans="1:17" s="5" customFormat="1" ht="17.45" customHeight="1">
      <c r="A1437" s="39"/>
      <c r="B1437" s="39"/>
      <c r="D1437" s="47"/>
      <c r="Q1437" s="1910"/>
    </row>
    <row r="1438" spans="1:17" s="5" customFormat="1" ht="17.45" customHeight="1">
      <c r="A1438" s="39"/>
      <c r="B1438" s="39"/>
      <c r="D1438" s="47"/>
      <c r="Q1438" s="1910"/>
    </row>
    <row r="1439" spans="1:17" s="5" customFormat="1" ht="17.45" customHeight="1">
      <c r="A1439" s="39"/>
      <c r="B1439" s="39"/>
      <c r="D1439" s="47"/>
      <c r="Q1439" s="1910"/>
    </row>
    <row r="1440" spans="1:17" s="5" customFormat="1" ht="17.45" customHeight="1">
      <c r="A1440" s="39"/>
      <c r="B1440" s="39"/>
      <c r="D1440" s="47"/>
      <c r="Q1440" s="1910"/>
    </row>
    <row r="1441" spans="1:17" s="5" customFormat="1" ht="17.45" customHeight="1">
      <c r="A1441" s="39"/>
      <c r="B1441" s="39"/>
      <c r="D1441" s="47"/>
      <c r="Q1441" s="1910"/>
    </row>
    <row r="1442" spans="1:17" s="5" customFormat="1" ht="17.45" customHeight="1">
      <c r="A1442" s="39"/>
      <c r="B1442" s="39"/>
      <c r="D1442" s="47"/>
      <c r="Q1442" s="1910"/>
    </row>
    <row r="1443" spans="1:17" s="5" customFormat="1" ht="17.45" customHeight="1">
      <c r="A1443" s="39"/>
      <c r="B1443" s="39"/>
      <c r="D1443" s="47"/>
      <c r="Q1443" s="1910"/>
    </row>
    <row r="1444" spans="1:17" s="5" customFormat="1" ht="17.45" customHeight="1">
      <c r="A1444" s="39"/>
      <c r="B1444" s="39"/>
      <c r="D1444" s="47"/>
      <c r="Q1444" s="1910"/>
    </row>
    <row r="1445" spans="1:17" s="5" customFormat="1" ht="17.45" customHeight="1">
      <c r="A1445" s="39"/>
      <c r="B1445" s="39"/>
      <c r="D1445" s="47"/>
      <c r="Q1445" s="1910"/>
    </row>
    <row r="1446" spans="1:17" s="5" customFormat="1" ht="17.45" customHeight="1">
      <c r="A1446" s="39"/>
      <c r="B1446" s="39"/>
      <c r="D1446" s="47"/>
      <c r="Q1446" s="1910"/>
    </row>
    <row r="1447" spans="1:17" s="5" customFormat="1" ht="17.45" customHeight="1">
      <c r="A1447" s="39"/>
      <c r="B1447" s="39"/>
      <c r="D1447" s="47"/>
      <c r="Q1447" s="1910"/>
    </row>
    <row r="1448" spans="1:17" s="5" customFormat="1" ht="17.45" customHeight="1">
      <c r="A1448" s="39"/>
      <c r="B1448" s="39"/>
      <c r="D1448" s="47"/>
      <c r="Q1448" s="1910"/>
    </row>
    <row r="1449" spans="1:17" s="5" customFormat="1" ht="17.45" customHeight="1">
      <c r="A1449" s="39"/>
      <c r="B1449" s="39"/>
      <c r="D1449" s="47"/>
      <c r="Q1449" s="1910"/>
    </row>
    <row r="1450" spans="1:17" s="5" customFormat="1" ht="17.45" customHeight="1">
      <c r="A1450" s="39"/>
      <c r="B1450" s="39"/>
      <c r="D1450" s="47"/>
      <c r="Q1450" s="1910"/>
    </row>
    <row r="1451" spans="1:17" s="5" customFormat="1" ht="17.45" customHeight="1">
      <c r="A1451" s="39"/>
      <c r="B1451" s="39"/>
      <c r="D1451" s="47"/>
      <c r="Q1451" s="1910"/>
    </row>
    <row r="1452" spans="1:17" s="5" customFormat="1" ht="17.45" customHeight="1">
      <c r="A1452" s="39"/>
      <c r="B1452" s="39"/>
      <c r="D1452" s="47"/>
      <c r="Q1452" s="1910"/>
    </row>
    <row r="1453" spans="1:17" s="5" customFormat="1" ht="17.45" customHeight="1">
      <c r="A1453" s="39"/>
      <c r="B1453" s="39"/>
      <c r="D1453" s="47"/>
      <c r="Q1453" s="1910"/>
    </row>
    <row r="1454" spans="1:17" s="5" customFormat="1" ht="17.45" customHeight="1">
      <c r="A1454" s="39"/>
      <c r="B1454" s="39"/>
      <c r="D1454" s="47"/>
      <c r="Q1454" s="1910"/>
    </row>
    <row r="1455" spans="1:17" s="5" customFormat="1" ht="17.45" customHeight="1">
      <c r="A1455" s="39"/>
      <c r="B1455" s="39"/>
      <c r="D1455" s="47"/>
      <c r="Q1455" s="1910"/>
    </row>
    <row r="1456" spans="1:17" s="5" customFormat="1" ht="17.45" customHeight="1">
      <c r="A1456" s="39"/>
      <c r="B1456" s="39"/>
      <c r="D1456" s="47"/>
      <c r="Q1456" s="1910"/>
    </row>
    <row r="1457" spans="1:17" s="5" customFormat="1" ht="17.45" customHeight="1">
      <c r="A1457" s="39"/>
      <c r="B1457" s="39"/>
      <c r="D1457" s="47"/>
      <c r="Q1457" s="1910"/>
    </row>
    <row r="1458" spans="1:17" s="5" customFormat="1" ht="17.45" customHeight="1">
      <c r="A1458" s="39"/>
      <c r="B1458" s="39"/>
      <c r="D1458" s="47"/>
      <c r="Q1458" s="1910"/>
    </row>
    <row r="1459" spans="1:17" s="5" customFormat="1" ht="17.45" customHeight="1">
      <c r="A1459" s="39"/>
      <c r="B1459" s="39"/>
      <c r="D1459" s="47"/>
      <c r="Q1459" s="1910"/>
    </row>
    <row r="1460" spans="1:17" s="5" customFormat="1" ht="17.45" customHeight="1">
      <c r="A1460" s="39"/>
      <c r="B1460" s="39"/>
      <c r="D1460" s="47"/>
      <c r="Q1460" s="1910"/>
    </row>
    <row r="1461" spans="1:17" s="5" customFormat="1" ht="17.45" customHeight="1">
      <c r="A1461" s="39"/>
      <c r="B1461" s="39"/>
      <c r="D1461" s="47"/>
      <c r="Q1461" s="1910"/>
    </row>
    <row r="1462" spans="1:17" s="5" customFormat="1" ht="17.45" customHeight="1">
      <c r="A1462" s="39"/>
      <c r="B1462" s="39"/>
      <c r="D1462" s="47"/>
      <c r="Q1462" s="1910"/>
    </row>
    <row r="1463" spans="1:17" s="5" customFormat="1" ht="17.45" customHeight="1">
      <c r="A1463" s="39"/>
      <c r="B1463" s="39"/>
      <c r="D1463" s="47"/>
      <c r="Q1463" s="1910"/>
    </row>
    <row r="1464" spans="1:17" s="5" customFormat="1" ht="17.45" customHeight="1">
      <c r="A1464" s="39"/>
      <c r="B1464" s="39"/>
      <c r="D1464" s="47"/>
      <c r="Q1464" s="1910"/>
    </row>
    <row r="1465" spans="1:17" s="5" customFormat="1" ht="17.45" customHeight="1">
      <c r="A1465" s="39"/>
      <c r="B1465" s="39"/>
      <c r="D1465" s="47"/>
      <c r="Q1465" s="1910"/>
    </row>
    <row r="1466" spans="1:17" s="5" customFormat="1" ht="17.45" customHeight="1">
      <c r="A1466" s="39"/>
      <c r="B1466" s="39"/>
      <c r="D1466" s="47"/>
      <c r="Q1466" s="1910"/>
    </row>
    <row r="1467" spans="1:17" s="5" customFormat="1" ht="17.45" customHeight="1">
      <c r="A1467" s="39"/>
      <c r="B1467" s="39"/>
      <c r="D1467" s="47"/>
      <c r="Q1467" s="1910"/>
    </row>
    <row r="1468" spans="1:17" s="5" customFormat="1" ht="17.45" customHeight="1">
      <c r="A1468" s="39"/>
      <c r="B1468" s="39"/>
      <c r="D1468" s="47"/>
      <c r="Q1468" s="1910"/>
    </row>
    <row r="1469" spans="1:17" s="5" customFormat="1" ht="17.45" customHeight="1">
      <c r="A1469" s="39"/>
      <c r="B1469" s="39"/>
      <c r="D1469" s="47"/>
      <c r="Q1469" s="1910"/>
    </row>
    <row r="1470" spans="1:17" s="5" customFormat="1" ht="17.45" customHeight="1">
      <c r="A1470" s="39"/>
      <c r="B1470" s="39"/>
      <c r="D1470" s="47"/>
      <c r="Q1470" s="1910"/>
    </row>
    <row r="1471" spans="1:17" s="5" customFormat="1" ht="17.45" customHeight="1">
      <c r="A1471" s="39"/>
      <c r="B1471" s="39"/>
      <c r="D1471" s="47"/>
      <c r="Q1471" s="1910"/>
    </row>
    <row r="1472" spans="1:17" s="5" customFormat="1" ht="17.45" customHeight="1">
      <c r="A1472" s="39"/>
      <c r="B1472" s="39"/>
      <c r="D1472" s="47"/>
      <c r="Q1472" s="1910"/>
    </row>
    <row r="1473" spans="1:17" s="5" customFormat="1" ht="17.45" customHeight="1">
      <c r="A1473" s="39"/>
      <c r="B1473" s="39"/>
      <c r="D1473" s="47"/>
      <c r="Q1473" s="1910"/>
    </row>
    <row r="1474" spans="1:17" s="5" customFormat="1" ht="17.45" customHeight="1">
      <c r="A1474" s="39"/>
      <c r="B1474" s="39"/>
      <c r="D1474" s="47"/>
      <c r="Q1474" s="1910"/>
    </row>
    <row r="1475" spans="1:17" s="5" customFormat="1" ht="17.45" customHeight="1">
      <c r="A1475" s="39"/>
      <c r="B1475" s="39"/>
      <c r="D1475" s="47"/>
      <c r="Q1475" s="1910"/>
    </row>
    <row r="1476" spans="1:17" s="5" customFormat="1" ht="17.45" customHeight="1">
      <c r="A1476" s="39"/>
      <c r="B1476" s="39"/>
      <c r="D1476" s="47"/>
      <c r="Q1476" s="1910"/>
    </row>
    <row r="1477" spans="1:17" s="5" customFormat="1" ht="17.45" customHeight="1">
      <c r="A1477" s="39"/>
      <c r="B1477" s="39"/>
      <c r="D1477" s="47"/>
      <c r="Q1477" s="1910"/>
    </row>
    <row r="1478" spans="1:17" s="5" customFormat="1" ht="17.45" customHeight="1">
      <c r="A1478" s="39"/>
      <c r="B1478" s="39"/>
      <c r="D1478" s="47"/>
      <c r="Q1478" s="1910"/>
    </row>
    <row r="1479" spans="1:17" s="5" customFormat="1" ht="17.45" customHeight="1">
      <c r="A1479" s="39"/>
      <c r="B1479" s="39"/>
      <c r="D1479" s="47"/>
      <c r="Q1479" s="1910"/>
    </row>
    <row r="1480" spans="1:17" s="5" customFormat="1" ht="17.45" customHeight="1">
      <c r="A1480" s="39"/>
      <c r="B1480" s="39"/>
      <c r="D1480" s="47"/>
      <c r="Q1480" s="1910"/>
    </row>
    <row r="1481" spans="1:17" s="5" customFormat="1" ht="17.45" customHeight="1">
      <c r="A1481" s="39"/>
      <c r="B1481" s="39"/>
      <c r="D1481" s="47"/>
      <c r="Q1481" s="1910"/>
    </row>
    <row r="1482" spans="1:17" s="5" customFormat="1" ht="17.45" customHeight="1">
      <c r="A1482" s="39"/>
      <c r="B1482" s="39"/>
      <c r="D1482" s="47"/>
      <c r="Q1482" s="1910"/>
    </row>
    <row r="1483" spans="1:17" s="5" customFormat="1" ht="17.45" customHeight="1">
      <c r="A1483" s="39"/>
      <c r="B1483" s="39"/>
      <c r="D1483" s="47"/>
      <c r="Q1483" s="1910"/>
    </row>
    <row r="1484" spans="1:17" s="5" customFormat="1" ht="17.45" customHeight="1">
      <c r="A1484" s="39"/>
      <c r="B1484" s="39"/>
      <c r="D1484" s="47"/>
      <c r="Q1484" s="1910"/>
    </row>
    <row r="1485" spans="1:17" s="5" customFormat="1" ht="17.45" customHeight="1">
      <c r="A1485" s="39"/>
      <c r="B1485" s="39"/>
      <c r="D1485" s="47"/>
      <c r="Q1485" s="1910"/>
    </row>
    <row r="1486" spans="1:17" s="5" customFormat="1" ht="17.45" customHeight="1">
      <c r="A1486" s="39"/>
      <c r="B1486" s="39"/>
      <c r="D1486" s="47"/>
      <c r="Q1486" s="1910"/>
    </row>
    <row r="1487" spans="1:17" s="5" customFormat="1" ht="17.45" customHeight="1">
      <c r="A1487" s="39"/>
      <c r="B1487" s="39"/>
      <c r="D1487" s="47"/>
      <c r="Q1487" s="1910"/>
    </row>
    <row r="1488" spans="1:17" s="5" customFormat="1" ht="17.45" customHeight="1">
      <c r="A1488" s="39"/>
      <c r="B1488" s="39"/>
      <c r="D1488" s="47"/>
      <c r="Q1488" s="1910"/>
    </row>
    <row r="1489" spans="1:17" s="5" customFormat="1" ht="17.45" customHeight="1">
      <c r="A1489" s="39"/>
      <c r="B1489" s="39"/>
      <c r="D1489" s="47"/>
      <c r="Q1489" s="1910"/>
    </row>
    <row r="1490" spans="1:17" s="5" customFormat="1" ht="17.45" customHeight="1">
      <c r="A1490" s="39"/>
      <c r="B1490" s="39"/>
      <c r="D1490" s="47"/>
      <c r="Q1490" s="1910"/>
    </row>
    <row r="1491" spans="1:17" s="5" customFormat="1" ht="17.45" customHeight="1">
      <c r="A1491" s="39"/>
      <c r="B1491" s="39"/>
      <c r="D1491" s="47"/>
      <c r="Q1491" s="1910"/>
    </row>
    <row r="1492" spans="1:17" s="5" customFormat="1" ht="17.45" customHeight="1">
      <c r="A1492" s="39"/>
      <c r="B1492" s="39"/>
      <c r="D1492" s="47"/>
      <c r="Q1492" s="1910"/>
    </row>
    <row r="1493" spans="1:17" s="5" customFormat="1" ht="17.45" customHeight="1">
      <c r="A1493" s="39"/>
      <c r="B1493" s="39"/>
      <c r="D1493" s="47"/>
      <c r="Q1493" s="1910"/>
    </row>
    <row r="1494" spans="1:17" s="5" customFormat="1" ht="17.45" customHeight="1">
      <c r="A1494" s="39"/>
      <c r="B1494" s="39"/>
      <c r="D1494" s="47"/>
      <c r="Q1494" s="1910"/>
    </row>
    <row r="1495" spans="1:17" s="5" customFormat="1" ht="17.45" customHeight="1">
      <c r="A1495" s="39"/>
      <c r="B1495" s="39"/>
      <c r="D1495" s="47"/>
      <c r="Q1495" s="1910"/>
    </row>
    <row r="1496" spans="1:17" s="5" customFormat="1" ht="17.45" customHeight="1">
      <c r="A1496" s="39"/>
      <c r="B1496" s="39"/>
      <c r="D1496" s="47"/>
      <c r="Q1496" s="1910"/>
    </row>
    <row r="1497" spans="1:17" s="5" customFormat="1" ht="17.45" customHeight="1">
      <c r="A1497" s="39"/>
      <c r="B1497" s="39"/>
      <c r="D1497" s="47"/>
      <c r="Q1497" s="1910"/>
    </row>
    <row r="1498" spans="1:17" s="5" customFormat="1" ht="17.45" customHeight="1">
      <c r="A1498" s="39"/>
      <c r="B1498" s="39"/>
      <c r="D1498" s="47"/>
      <c r="Q1498" s="1910"/>
    </row>
    <row r="1499" spans="1:17" s="5" customFormat="1" ht="17.45" customHeight="1">
      <c r="A1499" s="39"/>
      <c r="B1499" s="39"/>
      <c r="D1499" s="47"/>
      <c r="Q1499" s="1910"/>
    </row>
    <row r="1500" spans="1:17" s="5" customFormat="1" ht="17.45" customHeight="1">
      <c r="A1500" s="39"/>
      <c r="B1500" s="39"/>
      <c r="D1500" s="47"/>
      <c r="Q1500" s="1910"/>
    </row>
    <row r="1501" spans="1:17" s="5" customFormat="1" ht="17.45" customHeight="1">
      <c r="A1501" s="39"/>
      <c r="B1501" s="39"/>
      <c r="D1501" s="47"/>
      <c r="Q1501" s="1910"/>
    </row>
    <row r="1502" spans="1:17" s="5" customFormat="1" ht="17.45" customHeight="1">
      <c r="A1502" s="39"/>
      <c r="B1502" s="39"/>
      <c r="D1502" s="47"/>
      <c r="Q1502" s="1910"/>
    </row>
    <row r="1503" spans="1:17" s="5" customFormat="1" ht="17.45" customHeight="1">
      <c r="A1503" s="39"/>
      <c r="B1503" s="39"/>
      <c r="D1503" s="47"/>
      <c r="Q1503" s="1910"/>
    </row>
    <row r="1504" spans="1:17" s="5" customFormat="1" ht="17.45" customHeight="1">
      <c r="A1504" s="39"/>
      <c r="B1504" s="39"/>
      <c r="D1504" s="47"/>
      <c r="Q1504" s="1910"/>
    </row>
    <row r="1505" spans="1:17" s="5" customFormat="1" ht="17.45" customHeight="1">
      <c r="A1505" s="39"/>
      <c r="B1505" s="39"/>
      <c r="D1505" s="47"/>
      <c r="Q1505" s="1910"/>
    </row>
    <row r="1506" spans="1:17" s="5" customFormat="1" ht="17.45" customHeight="1">
      <c r="A1506" s="39"/>
      <c r="B1506" s="39"/>
      <c r="D1506" s="47"/>
      <c r="Q1506" s="1910"/>
    </row>
    <row r="1507" spans="1:17" s="5" customFormat="1" ht="17.45" customHeight="1">
      <c r="A1507" s="39"/>
      <c r="B1507" s="39"/>
      <c r="D1507" s="47"/>
      <c r="Q1507" s="1910"/>
    </row>
    <row r="1508" spans="1:17" s="5" customFormat="1" ht="17.45" customHeight="1">
      <c r="A1508" s="39"/>
      <c r="B1508" s="39"/>
      <c r="D1508" s="47"/>
      <c r="Q1508" s="1910"/>
    </row>
    <row r="1509" spans="1:17" s="5" customFormat="1" ht="17.45" customHeight="1">
      <c r="A1509" s="39"/>
      <c r="B1509" s="39"/>
      <c r="D1509" s="47"/>
      <c r="Q1509" s="1910"/>
    </row>
    <row r="1510" spans="1:17" s="5" customFormat="1" ht="17.45" customHeight="1">
      <c r="A1510" s="39"/>
      <c r="B1510" s="39"/>
      <c r="D1510" s="47"/>
      <c r="Q1510" s="1910"/>
    </row>
    <row r="1511" spans="1:17" s="5" customFormat="1" ht="17.45" customHeight="1">
      <c r="A1511" s="39"/>
      <c r="B1511" s="39"/>
      <c r="D1511" s="47"/>
      <c r="Q1511" s="1910"/>
    </row>
    <row r="1512" spans="1:17" s="5" customFormat="1" ht="17.45" customHeight="1">
      <c r="A1512" s="39"/>
      <c r="B1512" s="39"/>
      <c r="D1512" s="47"/>
      <c r="Q1512" s="1910"/>
    </row>
    <row r="1513" spans="1:17" s="5" customFormat="1" ht="17.45" customHeight="1">
      <c r="A1513" s="39"/>
      <c r="B1513" s="39"/>
      <c r="D1513" s="47"/>
      <c r="Q1513" s="1910"/>
    </row>
    <row r="1514" spans="1:17" s="5" customFormat="1" ht="17.45" customHeight="1">
      <c r="A1514" s="39"/>
      <c r="B1514" s="39"/>
      <c r="D1514" s="47"/>
      <c r="Q1514" s="1910"/>
    </row>
    <row r="1515" spans="1:17" s="5" customFormat="1" ht="17.45" customHeight="1">
      <c r="A1515" s="39"/>
      <c r="B1515" s="39"/>
      <c r="D1515" s="47"/>
      <c r="Q1515" s="1910"/>
    </row>
    <row r="1516" spans="1:17" s="5" customFormat="1" ht="17.45" customHeight="1">
      <c r="A1516" s="39"/>
      <c r="B1516" s="39"/>
      <c r="D1516" s="47"/>
      <c r="Q1516" s="1910"/>
    </row>
    <row r="1517" spans="1:17" s="5" customFormat="1" ht="17.45" customHeight="1">
      <c r="A1517" s="39"/>
      <c r="B1517" s="39"/>
      <c r="D1517" s="47"/>
      <c r="Q1517" s="1910"/>
    </row>
    <row r="1518" spans="1:17" s="5" customFormat="1" ht="17.45" customHeight="1">
      <c r="A1518" s="39"/>
      <c r="B1518" s="39"/>
      <c r="D1518" s="47"/>
      <c r="Q1518" s="1910"/>
    </row>
    <row r="1519" spans="1:17" s="5" customFormat="1" ht="17.45" customHeight="1">
      <c r="A1519" s="39"/>
      <c r="B1519" s="39"/>
      <c r="D1519" s="47"/>
      <c r="Q1519" s="1910"/>
    </row>
    <row r="1520" spans="1:17" s="5" customFormat="1" ht="17.45" customHeight="1">
      <c r="A1520" s="39"/>
      <c r="B1520" s="39"/>
      <c r="D1520" s="47"/>
      <c r="Q1520" s="1910"/>
    </row>
    <row r="1521" spans="1:17" s="5" customFormat="1" ht="17.45" customHeight="1">
      <c r="A1521" s="39"/>
      <c r="B1521" s="39"/>
      <c r="D1521" s="47"/>
      <c r="Q1521" s="1910"/>
    </row>
    <row r="1522" spans="1:17" s="5" customFormat="1" ht="17.45" customHeight="1">
      <c r="A1522" s="39"/>
      <c r="B1522" s="39"/>
      <c r="D1522" s="47"/>
      <c r="Q1522" s="1910"/>
    </row>
    <row r="1523" spans="1:17" s="5" customFormat="1" ht="17.45" customHeight="1">
      <c r="A1523" s="39"/>
      <c r="B1523" s="39"/>
      <c r="D1523" s="47"/>
      <c r="Q1523" s="1910"/>
    </row>
    <row r="1524" spans="1:17" s="5" customFormat="1" ht="17.45" customHeight="1">
      <c r="A1524" s="39"/>
      <c r="B1524" s="39"/>
      <c r="D1524" s="47"/>
      <c r="Q1524" s="1910"/>
    </row>
    <row r="1525" spans="1:17" s="5" customFormat="1" ht="17.45" customHeight="1">
      <c r="A1525" s="39"/>
      <c r="B1525" s="39"/>
      <c r="D1525" s="47"/>
      <c r="Q1525" s="1910"/>
    </row>
    <row r="1526" spans="1:17" s="5" customFormat="1" ht="17.45" customHeight="1">
      <c r="A1526" s="39"/>
      <c r="B1526" s="39"/>
      <c r="D1526" s="47"/>
      <c r="Q1526" s="1910"/>
    </row>
    <row r="1527" spans="1:17" s="5" customFormat="1" ht="17.45" customHeight="1">
      <c r="A1527" s="39"/>
      <c r="B1527" s="39"/>
      <c r="D1527" s="47"/>
      <c r="Q1527" s="1910"/>
    </row>
    <row r="1528" spans="1:17" s="5" customFormat="1" ht="17.45" customHeight="1">
      <c r="A1528" s="39"/>
      <c r="B1528" s="39"/>
      <c r="D1528" s="47"/>
      <c r="Q1528" s="1910"/>
    </row>
    <row r="1529" spans="1:17" s="5" customFormat="1" ht="17.45" customHeight="1">
      <c r="A1529" s="39"/>
      <c r="B1529" s="39"/>
      <c r="D1529" s="47"/>
      <c r="Q1529" s="1910"/>
    </row>
    <row r="1530" spans="1:17" s="5" customFormat="1" ht="17.45" customHeight="1">
      <c r="A1530" s="39"/>
      <c r="B1530" s="39"/>
      <c r="D1530" s="47"/>
      <c r="Q1530" s="1910"/>
    </row>
    <row r="1531" spans="1:17" s="5" customFormat="1" ht="17.45" customHeight="1">
      <c r="A1531" s="39"/>
      <c r="B1531" s="39"/>
      <c r="D1531" s="47"/>
      <c r="Q1531" s="1910"/>
    </row>
    <row r="1532" spans="1:17" s="5" customFormat="1" ht="17.45" customHeight="1">
      <c r="A1532" s="39"/>
      <c r="B1532" s="39"/>
      <c r="D1532" s="47"/>
      <c r="Q1532" s="1910"/>
    </row>
    <row r="1533" spans="1:17" s="5" customFormat="1" ht="17.45" customHeight="1">
      <c r="A1533" s="39"/>
      <c r="B1533" s="39"/>
      <c r="D1533" s="47"/>
      <c r="Q1533" s="1910"/>
    </row>
    <row r="1534" spans="1:17" s="5" customFormat="1" ht="17.45" customHeight="1">
      <c r="A1534" s="39"/>
      <c r="B1534" s="39"/>
      <c r="D1534" s="47"/>
      <c r="Q1534" s="1910"/>
    </row>
    <row r="1535" spans="1:17" s="5" customFormat="1" ht="17.45" customHeight="1">
      <c r="A1535" s="39"/>
      <c r="B1535" s="39"/>
      <c r="D1535" s="47"/>
      <c r="Q1535" s="1910"/>
    </row>
    <row r="1536" spans="1:17" s="5" customFormat="1" ht="17.45" customHeight="1">
      <c r="A1536" s="39"/>
      <c r="B1536" s="39"/>
      <c r="D1536" s="47"/>
      <c r="Q1536" s="1910"/>
    </row>
    <row r="1537" spans="1:17" s="5" customFormat="1" ht="17.45" customHeight="1">
      <c r="A1537" s="39"/>
      <c r="B1537" s="39"/>
      <c r="D1537" s="47"/>
      <c r="Q1537" s="1910"/>
    </row>
    <row r="1538" spans="1:17" s="5" customFormat="1" ht="17.45" customHeight="1">
      <c r="A1538" s="39"/>
      <c r="B1538" s="39"/>
      <c r="D1538" s="47"/>
      <c r="Q1538" s="1910"/>
    </row>
    <row r="1539" spans="1:17" s="5" customFormat="1" ht="17.45" customHeight="1">
      <c r="A1539" s="39"/>
      <c r="B1539" s="39"/>
      <c r="D1539" s="47"/>
      <c r="Q1539" s="1910"/>
    </row>
    <row r="1540" spans="1:17" s="5" customFormat="1" ht="17.45" customHeight="1">
      <c r="A1540" s="39"/>
      <c r="B1540" s="39"/>
      <c r="D1540" s="47"/>
      <c r="Q1540" s="1910"/>
    </row>
    <row r="1541" spans="1:17" s="5" customFormat="1" ht="17.45" customHeight="1">
      <c r="A1541" s="39"/>
      <c r="B1541" s="39"/>
      <c r="D1541" s="47"/>
      <c r="Q1541" s="1910"/>
    </row>
    <row r="1542" spans="1:17" s="5" customFormat="1" ht="17.45" customHeight="1">
      <c r="A1542" s="39"/>
      <c r="B1542" s="39"/>
      <c r="D1542" s="47"/>
      <c r="Q1542" s="1910"/>
    </row>
    <row r="1543" spans="1:17" s="5" customFormat="1" ht="17.45" customHeight="1">
      <c r="A1543" s="39"/>
      <c r="B1543" s="39"/>
      <c r="D1543" s="47"/>
      <c r="Q1543" s="1910"/>
    </row>
    <row r="1544" spans="1:17" s="5" customFormat="1" ht="17.45" customHeight="1">
      <c r="A1544" s="39"/>
      <c r="B1544" s="39"/>
      <c r="D1544" s="47"/>
      <c r="Q1544" s="1910"/>
    </row>
    <row r="1545" spans="1:17" s="5" customFormat="1" ht="17.45" customHeight="1">
      <c r="A1545" s="39"/>
      <c r="B1545" s="39"/>
      <c r="D1545" s="47"/>
      <c r="Q1545" s="1910"/>
    </row>
    <row r="1546" spans="1:17" s="5" customFormat="1" ht="17.45" customHeight="1">
      <c r="A1546" s="39"/>
      <c r="B1546" s="39"/>
      <c r="D1546" s="47"/>
      <c r="Q1546" s="1910"/>
    </row>
    <row r="1547" spans="1:17" s="5" customFormat="1" ht="17.45" customHeight="1">
      <c r="A1547" s="39"/>
      <c r="B1547" s="39"/>
      <c r="D1547" s="47"/>
      <c r="Q1547" s="1910"/>
    </row>
    <row r="1548" spans="1:17" s="5" customFormat="1" ht="17.45" customHeight="1">
      <c r="A1548" s="39"/>
      <c r="B1548" s="39"/>
      <c r="D1548" s="47"/>
      <c r="Q1548" s="1910"/>
    </row>
    <row r="1549" spans="1:17" s="5" customFormat="1" ht="17.45" customHeight="1">
      <c r="A1549" s="39"/>
      <c r="B1549" s="39"/>
      <c r="D1549" s="47"/>
      <c r="Q1549" s="1910"/>
    </row>
    <row r="1550" spans="1:17" s="5" customFormat="1" ht="17.45" customHeight="1">
      <c r="A1550" s="39"/>
      <c r="B1550" s="39"/>
      <c r="D1550" s="47"/>
      <c r="Q1550" s="1910"/>
    </row>
    <row r="1551" spans="1:17" s="5" customFormat="1" ht="17.45" customHeight="1">
      <c r="A1551" s="39"/>
      <c r="B1551" s="39"/>
      <c r="D1551" s="47"/>
      <c r="Q1551" s="1910"/>
    </row>
    <row r="1552" spans="1:17" s="5" customFormat="1" ht="17.45" customHeight="1">
      <c r="A1552" s="39"/>
      <c r="B1552" s="39"/>
      <c r="D1552" s="47"/>
      <c r="Q1552" s="1910"/>
    </row>
    <row r="1553" spans="1:17" s="5" customFormat="1" ht="17.45" customHeight="1">
      <c r="A1553" s="39"/>
      <c r="B1553" s="39"/>
      <c r="D1553" s="47"/>
      <c r="Q1553" s="1910"/>
    </row>
    <row r="1554" spans="1:17" s="5" customFormat="1" ht="17.45" customHeight="1">
      <c r="A1554" s="39"/>
      <c r="B1554" s="39"/>
      <c r="D1554" s="47"/>
      <c r="Q1554" s="1910"/>
    </row>
    <row r="1555" spans="1:17" s="5" customFormat="1" ht="17.45" customHeight="1">
      <c r="A1555" s="39"/>
      <c r="B1555" s="39"/>
      <c r="D1555" s="47"/>
      <c r="Q1555" s="1910"/>
    </row>
    <row r="1556" spans="1:17" s="5" customFormat="1" ht="17.45" customHeight="1">
      <c r="A1556" s="39"/>
      <c r="B1556" s="39"/>
      <c r="D1556" s="47"/>
      <c r="Q1556" s="1910"/>
    </row>
    <row r="1557" spans="1:17" s="5" customFormat="1" ht="17.45" customHeight="1">
      <c r="A1557" s="39"/>
      <c r="B1557" s="39"/>
      <c r="D1557" s="47"/>
      <c r="Q1557" s="1910"/>
    </row>
    <row r="1558" spans="1:17" s="5" customFormat="1" ht="17.45" customHeight="1">
      <c r="A1558" s="39"/>
      <c r="B1558" s="39"/>
      <c r="D1558" s="47"/>
      <c r="Q1558" s="1910"/>
    </row>
    <row r="1559" spans="1:17" s="5" customFormat="1" ht="17.45" customHeight="1">
      <c r="A1559" s="39"/>
      <c r="B1559" s="39"/>
      <c r="D1559" s="47"/>
      <c r="Q1559" s="1910"/>
    </row>
    <row r="1560" spans="1:17" s="5" customFormat="1" ht="17.45" customHeight="1">
      <c r="A1560" s="39"/>
      <c r="B1560" s="39"/>
      <c r="D1560" s="47"/>
      <c r="Q1560" s="1910"/>
    </row>
    <row r="1561" spans="1:17" s="5" customFormat="1" ht="17.45" customHeight="1">
      <c r="A1561" s="39"/>
      <c r="B1561" s="39"/>
      <c r="D1561" s="47"/>
      <c r="Q1561" s="1910"/>
    </row>
    <row r="1562" spans="1:17" s="5" customFormat="1" ht="17.45" customHeight="1">
      <c r="A1562" s="39"/>
      <c r="B1562" s="39"/>
      <c r="D1562" s="47"/>
      <c r="Q1562" s="1910"/>
    </row>
    <row r="1563" spans="1:17" s="5" customFormat="1" ht="17.45" customHeight="1">
      <c r="A1563" s="39"/>
      <c r="B1563" s="39"/>
      <c r="D1563" s="47"/>
      <c r="Q1563" s="1910"/>
    </row>
    <row r="1564" spans="1:17" s="5" customFormat="1" ht="17.45" customHeight="1">
      <c r="A1564" s="39"/>
      <c r="B1564" s="39"/>
      <c r="D1564" s="47"/>
      <c r="Q1564" s="1910"/>
    </row>
    <row r="1565" spans="1:17" s="5" customFormat="1" ht="17.45" customHeight="1">
      <c r="A1565" s="39"/>
      <c r="B1565" s="39"/>
      <c r="D1565" s="47"/>
      <c r="Q1565" s="1910"/>
    </row>
    <row r="1566" spans="1:17" s="5" customFormat="1" ht="17.45" customHeight="1">
      <c r="A1566" s="39"/>
      <c r="B1566" s="39"/>
      <c r="D1566" s="47"/>
      <c r="Q1566" s="1910"/>
    </row>
    <row r="1567" spans="1:17" s="5" customFormat="1" ht="17.45" customHeight="1">
      <c r="A1567" s="39"/>
      <c r="B1567" s="39"/>
      <c r="D1567" s="47"/>
      <c r="Q1567" s="1910"/>
    </row>
    <row r="1568" spans="1:17" s="5" customFormat="1" ht="17.45" customHeight="1">
      <c r="A1568" s="39"/>
      <c r="B1568" s="39"/>
      <c r="D1568" s="47"/>
      <c r="Q1568" s="1910"/>
    </row>
    <row r="1569" spans="1:17" s="5" customFormat="1" ht="17.45" customHeight="1">
      <c r="A1569" s="39"/>
      <c r="B1569" s="39"/>
      <c r="D1569" s="47"/>
      <c r="Q1569" s="1910"/>
    </row>
    <row r="1570" spans="1:17" s="5" customFormat="1" ht="17.45" customHeight="1">
      <c r="A1570" s="39"/>
      <c r="B1570" s="39"/>
      <c r="D1570" s="47"/>
      <c r="Q1570" s="1910"/>
    </row>
    <row r="1571" spans="1:17" s="5" customFormat="1" ht="17.45" customHeight="1">
      <c r="A1571" s="39"/>
      <c r="B1571" s="39"/>
      <c r="D1571" s="47"/>
      <c r="Q1571" s="1910"/>
    </row>
    <row r="1572" spans="1:17" s="5" customFormat="1" ht="17.45" customHeight="1">
      <c r="A1572" s="39"/>
      <c r="B1572" s="39"/>
      <c r="D1572" s="47"/>
      <c r="Q1572" s="1910"/>
    </row>
    <row r="1573" spans="1:17" s="5" customFormat="1" ht="17.45" customHeight="1">
      <c r="A1573" s="39"/>
      <c r="B1573" s="39"/>
      <c r="D1573" s="47"/>
      <c r="Q1573" s="1910"/>
    </row>
    <row r="1574" spans="1:17" s="5" customFormat="1" ht="17.45" customHeight="1">
      <c r="A1574" s="39"/>
      <c r="B1574" s="39"/>
      <c r="D1574" s="47"/>
      <c r="Q1574" s="1910"/>
    </row>
    <row r="1575" spans="1:17" s="5" customFormat="1" ht="17.45" customHeight="1">
      <c r="A1575" s="39"/>
      <c r="B1575" s="39"/>
      <c r="D1575" s="47"/>
      <c r="Q1575" s="1910"/>
    </row>
    <row r="1576" spans="1:17" s="5" customFormat="1" ht="17.45" customHeight="1">
      <c r="A1576" s="39"/>
      <c r="B1576" s="39"/>
      <c r="D1576" s="47"/>
      <c r="Q1576" s="1910"/>
    </row>
    <row r="1577" spans="1:17" s="5" customFormat="1" ht="17.45" customHeight="1">
      <c r="A1577" s="39"/>
      <c r="B1577" s="39"/>
      <c r="D1577" s="47"/>
      <c r="Q1577" s="1910"/>
    </row>
    <row r="1578" spans="1:17" s="5" customFormat="1" ht="17.45" customHeight="1">
      <c r="A1578" s="39"/>
      <c r="B1578" s="39"/>
      <c r="D1578" s="47"/>
      <c r="Q1578" s="1910"/>
    </row>
    <row r="1579" spans="1:17" s="5" customFormat="1" ht="17.45" customHeight="1">
      <c r="A1579" s="39"/>
      <c r="B1579" s="39"/>
      <c r="D1579" s="47"/>
      <c r="Q1579" s="1910"/>
    </row>
    <row r="1580" spans="1:17" s="5" customFormat="1" ht="17.45" customHeight="1">
      <c r="A1580" s="39"/>
      <c r="B1580" s="39"/>
      <c r="D1580" s="47"/>
      <c r="Q1580" s="1910"/>
    </row>
    <row r="1581" spans="1:17" s="5" customFormat="1" ht="17.45" customHeight="1">
      <c r="A1581" s="39"/>
      <c r="B1581" s="39"/>
      <c r="D1581" s="47"/>
      <c r="Q1581" s="1910"/>
    </row>
    <row r="1582" spans="1:17" s="5" customFormat="1" ht="17.45" customHeight="1">
      <c r="A1582" s="39"/>
      <c r="B1582" s="39"/>
      <c r="D1582" s="47"/>
      <c r="Q1582" s="1910"/>
    </row>
    <row r="1583" spans="1:17" s="5" customFormat="1" ht="17.45" customHeight="1">
      <c r="A1583" s="39"/>
      <c r="B1583" s="39"/>
      <c r="D1583" s="47"/>
      <c r="Q1583" s="1910"/>
    </row>
    <row r="1584" spans="1:17" s="5" customFormat="1" ht="17.45" customHeight="1">
      <c r="A1584" s="39"/>
      <c r="B1584" s="39"/>
      <c r="D1584" s="47"/>
      <c r="Q1584" s="1910"/>
    </row>
    <row r="1585" spans="1:17" s="5" customFormat="1" ht="17.45" customHeight="1">
      <c r="A1585" s="39"/>
      <c r="B1585" s="39"/>
      <c r="D1585" s="47"/>
      <c r="Q1585" s="1910"/>
    </row>
    <row r="1586" spans="1:17" s="5" customFormat="1" ht="17.45" customHeight="1">
      <c r="A1586" s="39"/>
      <c r="B1586" s="39"/>
      <c r="D1586" s="47"/>
      <c r="Q1586" s="1910"/>
    </row>
    <row r="1587" spans="1:17" s="5" customFormat="1" ht="17.45" customHeight="1">
      <c r="A1587" s="39"/>
      <c r="B1587" s="39"/>
      <c r="D1587" s="47"/>
      <c r="Q1587" s="1910"/>
    </row>
    <row r="1588" spans="1:17" s="5" customFormat="1" ht="17.45" customHeight="1">
      <c r="A1588" s="39"/>
      <c r="B1588" s="39"/>
      <c r="D1588" s="47"/>
      <c r="Q1588" s="1910"/>
    </row>
    <row r="1589" spans="1:17" s="5" customFormat="1" ht="17.45" customHeight="1">
      <c r="A1589" s="39"/>
      <c r="B1589" s="39"/>
      <c r="D1589" s="47"/>
      <c r="Q1589" s="1910"/>
    </row>
    <row r="1590" spans="1:17" s="5" customFormat="1" ht="17.45" customHeight="1">
      <c r="A1590" s="39"/>
      <c r="B1590" s="39"/>
      <c r="D1590" s="47"/>
      <c r="Q1590" s="1910"/>
    </row>
    <row r="1591" spans="1:17" s="5" customFormat="1" ht="17.45" customHeight="1">
      <c r="A1591" s="39"/>
      <c r="B1591" s="39"/>
      <c r="D1591" s="47"/>
      <c r="Q1591" s="1910"/>
    </row>
    <row r="1592" spans="1:17" s="5" customFormat="1" ht="17.45" customHeight="1">
      <c r="A1592" s="39"/>
      <c r="B1592" s="39"/>
      <c r="D1592" s="47"/>
      <c r="Q1592" s="1910"/>
    </row>
    <row r="1593" spans="1:17" s="5" customFormat="1" ht="17.45" customHeight="1">
      <c r="A1593" s="39"/>
      <c r="B1593" s="39"/>
      <c r="D1593" s="47"/>
      <c r="Q1593" s="1910"/>
    </row>
    <row r="1594" spans="1:17" s="5" customFormat="1" ht="17.45" customHeight="1">
      <c r="A1594" s="39"/>
      <c r="B1594" s="39"/>
      <c r="D1594" s="47"/>
      <c r="Q1594" s="1910"/>
    </row>
    <row r="1595" spans="1:17" s="5" customFormat="1" ht="17.45" customHeight="1">
      <c r="A1595" s="39"/>
      <c r="B1595" s="39"/>
      <c r="D1595" s="47"/>
      <c r="Q1595" s="1910"/>
    </row>
    <row r="1596" spans="1:17" s="5" customFormat="1" ht="17.45" customHeight="1">
      <c r="A1596" s="39"/>
      <c r="B1596" s="39"/>
      <c r="D1596" s="47"/>
      <c r="Q1596" s="1910"/>
    </row>
    <row r="1597" spans="1:17" s="5" customFormat="1" ht="17.45" customHeight="1">
      <c r="A1597" s="39"/>
      <c r="B1597" s="39"/>
      <c r="D1597" s="47"/>
      <c r="Q1597" s="1910"/>
    </row>
    <row r="1598" spans="1:17" s="5" customFormat="1" ht="17.45" customHeight="1">
      <c r="A1598" s="39"/>
      <c r="B1598" s="39"/>
      <c r="D1598" s="47"/>
      <c r="Q1598" s="1910"/>
    </row>
    <row r="1599" spans="1:17" s="5" customFormat="1" ht="17.45" customHeight="1">
      <c r="A1599" s="39"/>
      <c r="B1599" s="39"/>
      <c r="D1599" s="47"/>
      <c r="Q1599" s="1910"/>
    </row>
    <row r="1600" spans="1:17" s="5" customFormat="1" ht="17.45" customHeight="1">
      <c r="A1600" s="39"/>
      <c r="B1600" s="39"/>
      <c r="D1600" s="47"/>
      <c r="Q1600" s="1910"/>
    </row>
    <row r="1601" spans="1:17" s="5" customFormat="1" ht="17.45" customHeight="1">
      <c r="A1601" s="39"/>
      <c r="B1601" s="39"/>
      <c r="D1601" s="47"/>
      <c r="Q1601" s="1910"/>
    </row>
    <row r="1602" spans="1:17" s="5" customFormat="1" ht="17.45" customHeight="1">
      <c r="A1602" s="39"/>
      <c r="B1602" s="39"/>
      <c r="D1602" s="47"/>
      <c r="Q1602" s="1910"/>
    </row>
    <row r="1603" spans="1:17" s="5" customFormat="1" ht="17.45" customHeight="1">
      <c r="A1603" s="39"/>
      <c r="B1603" s="39"/>
      <c r="D1603" s="47"/>
      <c r="Q1603" s="1910"/>
    </row>
    <row r="1604" spans="1:17" s="5" customFormat="1" ht="17.45" customHeight="1">
      <c r="A1604" s="39"/>
      <c r="B1604" s="39"/>
      <c r="D1604" s="47"/>
      <c r="Q1604" s="1910"/>
    </row>
    <row r="1605" spans="1:17" s="5" customFormat="1" ht="17.45" customHeight="1">
      <c r="A1605" s="39"/>
      <c r="B1605" s="39"/>
      <c r="D1605" s="47"/>
      <c r="Q1605" s="1910"/>
    </row>
    <row r="1606" spans="1:17" s="5" customFormat="1" ht="17.45" customHeight="1">
      <c r="A1606" s="39"/>
      <c r="B1606" s="39"/>
      <c r="D1606" s="47"/>
      <c r="Q1606" s="1910"/>
    </row>
    <row r="1607" spans="1:17" s="5" customFormat="1" ht="17.45" customHeight="1">
      <c r="A1607" s="39"/>
      <c r="B1607" s="39"/>
      <c r="D1607" s="47"/>
      <c r="Q1607" s="1910"/>
    </row>
    <row r="1608" spans="1:17" s="5" customFormat="1" ht="17.45" customHeight="1">
      <c r="A1608" s="39"/>
      <c r="B1608" s="39"/>
      <c r="D1608" s="47"/>
      <c r="Q1608" s="1910"/>
    </row>
    <row r="1609" spans="1:17" s="5" customFormat="1" ht="17.45" customHeight="1">
      <c r="A1609" s="39"/>
      <c r="B1609" s="39"/>
      <c r="D1609" s="47"/>
      <c r="Q1609" s="1910"/>
    </row>
    <row r="1610" spans="1:17">
      <c r="C1610" s="5"/>
      <c r="D1610" s="47"/>
      <c r="E1610" s="5"/>
      <c r="F1610" s="5"/>
    </row>
    <row r="1611" spans="1:17">
      <c r="C1611" s="5"/>
      <c r="D1611" s="47"/>
      <c r="E1611" s="5"/>
      <c r="F1611" s="5"/>
    </row>
  </sheetData>
  <mergeCells count="9">
    <mergeCell ref="A95:B95"/>
    <mergeCell ref="C59:C62"/>
    <mergeCell ref="B1:M1"/>
    <mergeCell ref="A5:B5"/>
    <mergeCell ref="C30:C33"/>
    <mergeCell ref="C3:M3"/>
    <mergeCell ref="C5:M5"/>
    <mergeCell ref="C88:C91"/>
    <mergeCell ref="A2:O2"/>
  </mergeCells>
  <pageMargins left="0.5" right="0.5" top="0.59055118110236204" bottom="0.59055118110236204" header="0.31496062992126" footer="0.31496062992126"/>
  <pageSetup paperSize="9" scale="92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815"/>
  <sheetViews>
    <sheetView view="pageBreakPreview" topLeftCell="A559" zoomScale="110" zoomScaleNormal="110" zoomScaleSheetLayoutView="110" workbookViewId="0">
      <selection activeCell="Q66" sqref="Q66"/>
    </sheetView>
  </sheetViews>
  <sheetFormatPr defaultColWidth="9.140625" defaultRowHeight="21"/>
  <cols>
    <col min="1" max="1" width="3.140625" style="6" customWidth="1"/>
    <col min="2" max="2" width="6" style="6" customWidth="1"/>
    <col min="3" max="3" width="54.85546875" style="6" customWidth="1"/>
    <col min="4" max="4" width="6.140625" style="6" customWidth="1"/>
    <col min="5" max="5" width="5.85546875" style="67" customWidth="1"/>
    <col min="6" max="6" width="6.42578125" style="67" customWidth="1"/>
    <col min="7" max="8" width="6.140625" style="67" customWidth="1"/>
    <col min="9" max="9" width="5.42578125" style="67" customWidth="1"/>
    <col min="10" max="10" width="6.42578125" style="67" customWidth="1"/>
    <col min="11" max="11" width="6.140625" style="67" customWidth="1"/>
    <col min="12" max="12" width="6" style="67" customWidth="1"/>
    <col min="13" max="13" width="6.140625" style="67" customWidth="1"/>
    <col min="14" max="14" width="6" style="1" customWidth="1"/>
    <col min="15" max="15" width="5.42578125" style="1" customWidth="1"/>
    <col min="16" max="16" width="6.85546875" style="1" customWidth="1"/>
    <col min="17" max="17" width="4.7109375" style="1924" customWidth="1"/>
    <col min="18" max="16384" width="9.140625" style="1"/>
  </cols>
  <sheetData>
    <row r="1" spans="1:17" ht="22.7" customHeight="1">
      <c r="A1" s="33"/>
      <c r="B1" s="3529" t="s">
        <v>1799</v>
      </c>
      <c r="C1" s="3530"/>
      <c r="D1" s="3530"/>
      <c r="E1" s="3530"/>
      <c r="F1" s="3530"/>
      <c r="G1" s="3530"/>
      <c r="H1" s="3530"/>
      <c r="I1" s="3530"/>
      <c r="J1" s="3530"/>
      <c r="K1" s="3530"/>
      <c r="L1" s="3530"/>
      <c r="M1" s="3530"/>
      <c r="N1" s="3530"/>
      <c r="O1" s="3531"/>
      <c r="P1" s="3531"/>
      <c r="Q1" s="1706" t="s">
        <v>158</v>
      </c>
    </row>
    <row r="2" spans="1:17" ht="9" customHeight="1">
      <c r="A2" s="33"/>
      <c r="B2" s="1485"/>
      <c r="C2" s="1485"/>
      <c r="D2" s="1485"/>
      <c r="E2" s="1485"/>
      <c r="F2" s="1485"/>
      <c r="G2" s="1485"/>
      <c r="H2" s="1485"/>
      <c r="I2" s="1485"/>
      <c r="J2" s="1485"/>
      <c r="K2" s="1485"/>
      <c r="L2" s="1485"/>
      <c r="M2" s="1485"/>
      <c r="Q2" s="1706"/>
    </row>
    <row r="3" spans="1:17" s="3" customFormat="1" ht="21.75" customHeight="1">
      <c r="A3" s="3576">
        <v>7.2</v>
      </c>
      <c r="B3" s="3577"/>
      <c r="C3" s="1512" t="s">
        <v>800</v>
      </c>
      <c r="D3" s="1512"/>
      <c r="E3" s="1512"/>
      <c r="F3" s="1512"/>
      <c r="G3" s="1512"/>
      <c r="H3" s="1512"/>
      <c r="I3" s="1512"/>
      <c r="J3" s="1512"/>
      <c r="K3" s="1512"/>
      <c r="L3" s="1512"/>
      <c r="M3" s="1512"/>
      <c r="N3" s="1513"/>
      <c r="O3" s="1513"/>
      <c r="P3" s="1513"/>
      <c r="Q3" s="1911"/>
    </row>
    <row r="4" spans="1:17" s="3" customFormat="1" ht="19.5" customHeight="1">
      <c r="A4" s="1504"/>
      <c r="B4" s="1505"/>
      <c r="C4" s="1506" t="s">
        <v>801</v>
      </c>
      <c r="D4" s="1506"/>
      <c r="E4" s="1506"/>
      <c r="F4" s="1506"/>
      <c r="G4" s="1506"/>
      <c r="H4" s="1506"/>
      <c r="I4" s="1506"/>
      <c r="J4" s="1506"/>
      <c r="K4" s="1506"/>
      <c r="L4" s="1506"/>
      <c r="M4" s="1506"/>
      <c r="N4" s="1514"/>
      <c r="O4" s="1514"/>
      <c r="P4" s="1514"/>
      <c r="Q4" s="1912"/>
    </row>
    <row r="5" spans="1:17" s="3" customFormat="1" ht="21.2" customHeight="1">
      <c r="A5" s="1515"/>
      <c r="B5" s="1516"/>
      <c r="C5" s="1517" t="s">
        <v>802</v>
      </c>
      <c r="D5" s="1517"/>
      <c r="E5" s="1517"/>
      <c r="F5" s="1517"/>
      <c r="G5" s="1517"/>
      <c r="H5" s="1517"/>
      <c r="I5" s="1517"/>
      <c r="J5" s="1517"/>
      <c r="K5" s="1517"/>
      <c r="L5" s="1517"/>
      <c r="M5" s="1517"/>
      <c r="N5" s="1518"/>
      <c r="O5" s="1518"/>
      <c r="P5" s="1518"/>
      <c r="Q5" s="1913"/>
    </row>
    <row r="6" spans="1:17" s="3" customFormat="1" ht="20.100000000000001" customHeight="1">
      <c r="A6" s="1507"/>
      <c r="B6" s="1508" t="s">
        <v>69</v>
      </c>
      <c r="C6" s="3578" t="s">
        <v>0</v>
      </c>
      <c r="D6" s="1486" t="s">
        <v>10</v>
      </c>
      <c r="E6" s="1509"/>
      <c r="F6" s="1510"/>
      <c r="G6" s="1510"/>
      <c r="H6" s="1510"/>
      <c r="I6" s="1511" t="s">
        <v>47</v>
      </c>
      <c r="J6" s="1510"/>
      <c r="K6" s="1510"/>
      <c r="L6" s="1510"/>
      <c r="M6" s="1510"/>
      <c r="N6" s="1213"/>
      <c r="O6" s="1213"/>
      <c r="P6" s="1519"/>
      <c r="Q6" s="1208" t="s">
        <v>45</v>
      </c>
    </row>
    <row r="7" spans="1:17" s="3" customFormat="1" ht="17.649999999999999" customHeight="1">
      <c r="A7" s="121"/>
      <c r="B7" s="122"/>
      <c r="C7" s="3565"/>
      <c r="D7" s="25" t="s">
        <v>43</v>
      </c>
      <c r="E7" s="86"/>
      <c r="F7" s="87" t="s">
        <v>9</v>
      </c>
      <c r="G7" s="88"/>
      <c r="H7" s="83"/>
      <c r="I7" s="84" t="s">
        <v>8</v>
      </c>
      <c r="J7" s="85"/>
      <c r="K7" s="100"/>
      <c r="L7" s="101" t="s">
        <v>7</v>
      </c>
      <c r="M7" s="102"/>
      <c r="N7" s="1035"/>
      <c r="O7" s="1036" t="s">
        <v>706</v>
      </c>
      <c r="P7" s="1037"/>
      <c r="Q7" s="29" t="s">
        <v>46</v>
      </c>
    </row>
    <row r="8" spans="1:17" s="3" customFormat="1" ht="19.149999999999999" customHeight="1">
      <c r="A8" s="121"/>
      <c r="B8" s="122"/>
      <c r="C8" s="3565"/>
      <c r="D8" s="25" t="s">
        <v>44</v>
      </c>
      <c r="E8" s="55" t="s">
        <v>42</v>
      </c>
      <c r="F8" s="55" t="s">
        <v>40</v>
      </c>
      <c r="G8" s="55" t="s">
        <v>41</v>
      </c>
      <c r="H8" s="55" t="s">
        <v>42</v>
      </c>
      <c r="I8" s="55" t="s">
        <v>40</v>
      </c>
      <c r="J8" s="55" t="s">
        <v>41</v>
      </c>
      <c r="K8" s="55" t="s">
        <v>42</v>
      </c>
      <c r="L8" s="55" t="s">
        <v>40</v>
      </c>
      <c r="M8" s="55" t="s">
        <v>41</v>
      </c>
      <c r="N8" s="55" t="s">
        <v>42</v>
      </c>
      <c r="O8" s="55" t="s">
        <v>40</v>
      </c>
      <c r="P8" s="55" t="s">
        <v>41</v>
      </c>
      <c r="Q8" s="1896" t="s">
        <v>52</v>
      </c>
    </row>
    <row r="9" spans="1:17" s="3" customFormat="1" ht="20.45" customHeight="1">
      <c r="A9" s="121"/>
      <c r="B9" s="122"/>
      <c r="C9" s="3565"/>
      <c r="D9" s="26" t="s">
        <v>706</v>
      </c>
      <c r="E9" s="59"/>
      <c r="F9" s="59"/>
      <c r="G9" s="59"/>
      <c r="H9" s="59"/>
      <c r="I9" s="59"/>
      <c r="J9" s="59"/>
      <c r="K9" s="60"/>
      <c r="L9" s="60"/>
      <c r="M9" s="60"/>
      <c r="N9" s="60"/>
      <c r="O9" s="60"/>
      <c r="P9" s="60"/>
      <c r="Q9" s="1895"/>
    </row>
    <row r="10" spans="1:17" s="3" customFormat="1" ht="21.75" customHeight="1">
      <c r="A10" s="203"/>
      <c r="B10" s="204">
        <v>3</v>
      </c>
      <c r="C10" s="1064" t="s">
        <v>710</v>
      </c>
      <c r="D10" s="1065"/>
      <c r="E10" s="1065"/>
      <c r="F10" s="1065"/>
      <c r="G10" s="1065"/>
      <c r="H10" s="1065"/>
      <c r="I10" s="1065"/>
      <c r="J10" s="1065"/>
      <c r="K10" s="1065"/>
      <c r="L10" s="1065"/>
      <c r="M10" s="1066"/>
      <c r="N10" s="1066"/>
      <c r="O10" s="1066"/>
      <c r="P10" s="1066"/>
      <c r="Q10" s="1914"/>
    </row>
    <row r="11" spans="1:17" s="3" customFormat="1" ht="20.45" customHeight="1">
      <c r="A11" s="205"/>
      <c r="B11" s="206"/>
      <c r="C11" s="899" t="s">
        <v>675</v>
      </c>
      <c r="D11" s="900"/>
      <c r="E11" s="900"/>
      <c r="F11" s="900"/>
      <c r="G11" s="900"/>
      <c r="H11" s="900"/>
      <c r="I11" s="900"/>
      <c r="J11" s="900"/>
      <c r="K11" s="900"/>
      <c r="L11" s="900"/>
      <c r="M11" s="1712"/>
      <c r="N11" s="1712"/>
      <c r="O11" s="1712"/>
      <c r="P11" s="1712"/>
      <c r="Q11" s="1915"/>
    </row>
    <row r="12" spans="1:17" s="3" customFormat="1" ht="22.7" customHeight="1">
      <c r="A12" s="120"/>
      <c r="B12" s="928">
        <v>3.1</v>
      </c>
      <c r="C12" s="836" t="s">
        <v>496</v>
      </c>
      <c r="D12" s="216" t="s">
        <v>23</v>
      </c>
      <c r="E12" s="267">
        <v>385</v>
      </c>
      <c r="F12" s="267">
        <v>350</v>
      </c>
      <c r="G12" s="1001">
        <f>F12/E12*100</f>
        <v>90.909090909090907</v>
      </c>
      <c r="H12" s="267">
        <v>431</v>
      </c>
      <c r="I12" s="267">
        <v>390</v>
      </c>
      <c r="J12" s="504">
        <f>I12/H12*100</f>
        <v>90.487238979118331</v>
      </c>
      <c r="K12" s="267">
        <v>439</v>
      </c>
      <c r="L12" s="267">
        <v>439</v>
      </c>
      <c r="M12" s="695">
        <f>L12/K12*100</f>
        <v>100</v>
      </c>
      <c r="N12" s="2513">
        <v>435</v>
      </c>
      <c r="O12" s="2513">
        <v>434</v>
      </c>
      <c r="P12" s="1071">
        <f>O12/N12*100</f>
        <v>99.770114942528735</v>
      </c>
      <c r="Q12" s="2515" t="s">
        <v>273</v>
      </c>
    </row>
    <row r="13" spans="1:17" s="3" customFormat="1" ht="20.45" customHeight="1">
      <c r="A13" s="8"/>
      <c r="B13" s="138" t="s">
        <v>1</v>
      </c>
      <c r="C13" s="837" t="s">
        <v>497</v>
      </c>
      <c r="D13" s="16"/>
      <c r="E13" s="268"/>
      <c r="F13" s="268"/>
      <c r="G13" s="431"/>
      <c r="H13" s="269"/>
      <c r="I13" s="269"/>
      <c r="J13" s="430"/>
      <c r="K13" s="270"/>
      <c r="L13" s="270"/>
      <c r="M13" s="432"/>
      <c r="N13" s="1076"/>
      <c r="O13" s="1076"/>
      <c r="P13" s="1069"/>
      <c r="Q13" s="2514"/>
    </row>
    <row r="14" spans="1:17" s="3" customFormat="1" ht="20.25" customHeight="1">
      <c r="A14" s="217"/>
      <c r="B14" s="278"/>
      <c r="C14" s="838" t="s">
        <v>90</v>
      </c>
      <c r="D14" s="218"/>
      <c r="E14" s="254"/>
      <c r="F14" s="254"/>
      <c r="G14" s="422"/>
      <c r="H14" s="255"/>
      <c r="I14" s="255"/>
      <c r="J14" s="420"/>
      <c r="K14" s="256"/>
      <c r="L14" s="256"/>
      <c r="M14" s="424"/>
      <c r="N14" s="1077"/>
      <c r="O14" s="1077"/>
      <c r="P14" s="1070"/>
      <c r="Q14" s="2186"/>
    </row>
    <row r="15" spans="1:17" s="3" customFormat="1" ht="25.5" customHeight="1">
      <c r="A15" s="8"/>
      <c r="B15" s="929">
        <v>3.2</v>
      </c>
      <c r="C15" s="839" t="s">
        <v>88</v>
      </c>
      <c r="D15" s="129" t="s">
        <v>23</v>
      </c>
      <c r="E15" s="912">
        <f>E36+E37+E38+E39</f>
        <v>918</v>
      </c>
      <c r="F15" s="912">
        <f>F36+F37+F38+F39</f>
        <v>897</v>
      </c>
      <c r="G15" s="913">
        <f>F15/E15*100</f>
        <v>97.712418300653596</v>
      </c>
      <c r="H15" s="914">
        <f>H18+H20+H21+H22+H23+H24+H36+H37+H38+H39</f>
        <v>1601</v>
      </c>
      <c r="I15" s="914">
        <f>I18+I20+I21+I22+I23+I24+I36+I37+I38+I39</f>
        <v>1569</v>
      </c>
      <c r="J15" s="915">
        <f>I15/H15*100</f>
        <v>98.001249219237977</v>
      </c>
      <c r="K15" s="926">
        <f>K18+K19+K20+K21+K23+K36+K37+K38</f>
        <v>700</v>
      </c>
      <c r="L15" s="926">
        <f>L18+L19+L20+L21+L23+L36+L37+L38</f>
        <v>683.4</v>
      </c>
      <c r="M15" s="1312">
        <f>L15/K15*100</f>
        <v>97.628571428571419</v>
      </c>
      <c r="N15" s="1078">
        <f>N18+N19+N20+N21+N22+N23+N24+N36+N37+N38</f>
        <v>393</v>
      </c>
      <c r="O15" s="1078">
        <f>O18+O19+O20+O21+O22+O23+O24+O36+O37+O38</f>
        <v>389</v>
      </c>
      <c r="P15" s="1071">
        <f>O15/N15*100</f>
        <v>98.9821882951654</v>
      </c>
      <c r="Q15" s="2516" t="s">
        <v>272</v>
      </c>
    </row>
    <row r="16" spans="1:17" s="3" customFormat="1" ht="20.25" customHeight="1">
      <c r="A16" s="8"/>
      <c r="B16" s="138" t="s">
        <v>1</v>
      </c>
      <c r="C16" s="839" t="s">
        <v>498</v>
      </c>
      <c r="D16" s="129"/>
      <c r="E16" s="219"/>
      <c r="F16" s="219"/>
      <c r="G16" s="421"/>
      <c r="H16" s="220"/>
      <c r="I16" s="220"/>
      <c r="J16" s="419"/>
      <c r="K16" s="221"/>
      <c r="L16" s="221"/>
      <c r="M16" s="423"/>
      <c r="N16" s="1079"/>
      <c r="O16" s="1080"/>
      <c r="P16" s="1072"/>
      <c r="Q16" s="2187"/>
    </row>
    <row r="17" spans="1:17" s="3" customFormat="1" ht="20.45" customHeight="1">
      <c r="A17" s="8"/>
      <c r="B17" s="279"/>
      <c r="C17" s="839" t="s">
        <v>89</v>
      </c>
      <c r="D17" s="129"/>
      <c r="E17" s="219"/>
      <c r="F17" s="219"/>
      <c r="G17" s="421"/>
      <c r="H17" s="220"/>
      <c r="I17" s="220"/>
      <c r="J17" s="419"/>
      <c r="K17" s="221"/>
      <c r="L17" s="221"/>
      <c r="M17" s="423"/>
      <c r="N17" s="1079"/>
      <c r="O17" s="1080"/>
      <c r="P17" s="1072"/>
      <c r="Q17" s="2187"/>
    </row>
    <row r="18" spans="1:17" s="3" customFormat="1" ht="19.5" customHeight="1">
      <c r="A18" s="8"/>
      <c r="B18" s="157"/>
      <c r="C18" s="209" t="s">
        <v>77</v>
      </c>
      <c r="D18" s="210"/>
      <c r="E18" s="317"/>
      <c r="F18" s="707" t="s">
        <v>340</v>
      </c>
      <c r="G18" s="706"/>
      <c r="H18" s="240">
        <v>27</v>
      </c>
      <c r="I18" s="3208">
        <v>27</v>
      </c>
      <c r="J18" s="3213">
        <f t="shared" ref="J18:J24" si="0">I18/H18*100</f>
        <v>100</v>
      </c>
      <c r="K18" s="3209">
        <v>33</v>
      </c>
      <c r="L18" s="3210">
        <v>32.4</v>
      </c>
      <c r="M18" s="3218">
        <f>L18/K18*100</f>
        <v>98.181818181818187</v>
      </c>
      <c r="N18" s="916"/>
      <c r="O18" s="911"/>
      <c r="P18" s="1073" t="e">
        <f t="shared" ref="P18:P24" si="1">O18/N18*100</f>
        <v>#DIV/0!</v>
      </c>
      <c r="Q18" s="3211" t="s">
        <v>1518</v>
      </c>
    </row>
    <row r="19" spans="1:17" s="3" customFormat="1" ht="20.25" customHeight="1">
      <c r="A19" s="8"/>
      <c r="B19" s="157"/>
      <c r="C19" s="211" t="s">
        <v>78</v>
      </c>
      <c r="D19" s="212"/>
      <c r="E19" s="537"/>
      <c r="F19" s="901" t="s">
        <v>340</v>
      </c>
      <c r="G19" s="902"/>
      <c r="H19" s="903"/>
      <c r="I19" s="904" t="s">
        <v>340</v>
      </c>
      <c r="J19" s="905"/>
      <c r="K19" s="906">
        <v>22</v>
      </c>
      <c r="L19" s="890">
        <v>20</v>
      </c>
      <c r="M19" s="3219">
        <f>L19/K19*100</f>
        <v>90.909090909090907</v>
      </c>
      <c r="N19" s="2636">
        <v>43</v>
      </c>
      <c r="O19" s="2637">
        <v>42</v>
      </c>
      <c r="P19" s="3223">
        <f t="shared" si="1"/>
        <v>97.674418604651152</v>
      </c>
      <c r="Q19" s="3212"/>
    </row>
    <row r="20" spans="1:17" s="3" customFormat="1" ht="18.75" customHeight="1">
      <c r="A20" s="8"/>
      <c r="B20" s="157"/>
      <c r="C20" s="213" t="s">
        <v>79</v>
      </c>
      <c r="D20" s="210"/>
      <c r="E20" s="907"/>
      <c r="F20" s="908" t="s">
        <v>340</v>
      </c>
      <c r="G20" s="909"/>
      <c r="H20" s="444">
        <v>26</v>
      </c>
      <c r="I20" s="444">
        <v>26</v>
      </c>
      <c r="J20" s="3214">
        <f t="shared" si="0"/>
        <v>100</v>
      </c>
      <c r="K20" s="910">
        <v>36</v>
      </c>
      <c r="L20" s="444">
        <v>35</v>
      </c>
      <c r="M20" s="3220">
        <f>L20/K20*100</f>
        <v>97.222222222222214</v>
      </c>
      <c r="N20" s="910"/>
      <c r="O20" s="444"/>
      <c r="P20" s="1074" t="e">
        <f t="shared" si="1"/>
        <v>#DIV/0!</v>
      </c>
      <c r="Q20" s="3211" t="s">
        <v>1518</v>
      </c>
    </row>
    <row r="21" spans="1:17" s="3" customFormat="1" ht="21.2" customHeight="1">
      <c r="A21" s="8"/>
      <c r="B21" s="157"/>
      <c r="C21" s="211" t="s">
        <v>80</v>
      </c>
      <c r="D21" s="210"/>
      <c r="E21" s="715"/>
      <c r="F21" s="716" t="s">
        <v>340</v>
      </c>
      <c r="G21" s="717"/>
      <c r="H21" s="242">
        <v>28</v>
      </c>
      <c r="I21" s="242">
        <v>28</v>
      </c>
      <c r="J21" s="3215">
        <f t="shared" si="0"/>
        <v>100</v>
      </c>
      <c r="K21" s="911">
        <v>28</v>
      </c>
      <c r="L21" s="911">
        <v>27</v>
      </c>
      <c r="M21" s="3221">
        <f>L21/K21*100</f>
        <v>96.428571428571431</v>
      </c>
      <c r="N21" s="911"/>
      <c r="O21" s="911"/>
      <c r="P21" s="1073" t="e">
        <f t="shared" si="1"/>
        <v>#DIV/0!</v>
      </c>
      <c r="Q21" s="3211" t="s">
        <v>1518</v>
      </c>
    </row>
    <row r="22" spans="1:17" s="3" customFormat="1" ht="21.75" customHeight="1">
      <c r="A22" s="8"/>
      <c r="B22" s="157"/>
      <c r="C22" s="214" t="s">
        <v>81</v>
      </c>
      <c r="D22" s="210"/>
      <c r="E22" s="712"/>
      <c r="F22" s="718" t="s">
        <v>310</v>
      </c>
      <c r="G22" s="714"/>
      <c r="H22" s="245">
        <v>24</v>
      </c>
      <c r="I22" s="245">
        <v>23</v>
      </c>
      <c r="J22" s="3216">
        <f t="shared" si="0"/>
        <v>95.833333333333343</v>
      </c>
      <c r="K22" s="719"/>
      <c r="L22" s="720" t="s">
        <v>310</v>
      </c>
      <c r="M22" s="721"/>
      <c r="N22" s="610"/>
      <c r="O22" s="610"/>
      <c r="P22" s="1075" t="e">
        <f t="shared" si="1"/>
        <v>#DIV/0!</v>
      </c>
      <c r="Q22" s="3211" t="s">
        <v>1518</v>
      </c>
    </row>
    <row r="23" spans="1:17" s="3" customFormat="1" ht="19.5" customHeight="1">
      <c r="A23" s="8"/>
      <c r="B23" s="157"/>
      <c r="C23" s="979" t="s">
        <v>82</v>
      </c>
      <c r="D23" s="210"/>
      <c r="E23" s="712"/>
      <c r="F23" s="713" t="s">
        <v>340</v>
      </c>
      <c r="G23" s="714"/>
      <c r="H23" s="245">
        <v>24</v>
      </c>
      <c r="I23" s="245">
        <v>23</v>
      </c>
      <c r="J23" s="3216">
        <f t="shared" si="0"/>
        <v>95.833333333333343</v>
      </c>
      <c r="K23" s="1413">
        <v>23</v>
      </c>
      <c r="L23" s="1413">
        <v>21</v>
      </c>
      <c r="M23" s="3222">
        <f>L23/K23*100</f>
        <v>91.304347826086953</v>
      </c>
      <c r="N23" s="1067"/>
      <c r="O23" s="1067"/>
      <c r="P23" s="1075" t="e">
        <f t="shared" si="1"/>
        <v>#DIV/0!</v>
      </c>
      <c r="Q23" s="3211" t="s">
        <v>1518</v>
      </c>
    </row>
    <row r="24" spans="1:17" s="3" customFormat="1" ht="22.7" customHeight="1">
      <c r="A24" s="8"/>
      <c r="B24" s="157"/>
      <c r="C24" s="225" t="s">
        <v>83</v>
      </c>
      <c r="D24" s="210"/>
      <c r="E24" s="709"/>
      <c r="F24" s="710" t="s">
        <v>340</v>
      </c>
      <c r="G24" s="711"/>
      <c r="H24" s="244">
        <v>23</v>
      </c>
      <c r="I24" s="244">
        <v>23</v>
      </c>
      <c r="J24" s="3217">
        <f t="shared" si="0"/>
        <v>100</v>
      </c>
      <c r="K24" s="719"/>
      <c r="L24" s="720" t="s">
        <v>310</v>
      </c>
      <c r="M24" s="721"/>
      <c r="N24" s="1068"/>
      <c r="O24" s="1068"/>
      <c r="P24" s="1799" t="e">
        <f t="shared" si="1"/>
        <v>#DIV/0!</v>
      </c>
      <c r="Q24" s="3211" t="s">
        <v>1518</v>
      </c>
    </row>
    <row r="25" spans="1:17" s="3" customFormat="1" ht="20.25" customHeight="1">
      <c r="A25" s="306"/>
      <c r="B25" s="309"/>
      <c r="C25" s="434"/>
      <c r="D25" s="435"/>
      <c r="E25" s="311"/>
      <c r="F25" s="311"/>
      <c r="G25" s="311"/>
      <c r="H25" s="311"/>
      <c r="I25" s="311"/>
      <c r="J25" s="311"/>
      <c r="K25" s="311"/>
      <c r="L25" s="311"/>
      <c r="M25" s="311"/>
      <c r="Q25" s="1900"/>
    </row>
    <row r="26" spans="1:17" s="3" customFormat="1" ht="20.25" customHeight="1">
      <c r="A26" s="20"/>
      <c r="B26" s="297"/>
      <c r="C26" s="1520"/>
      <c r="D26" s="1521"/>
      <c r="E26" s="74"/>
      <c r="F26" s="74"/>
      <c r="G26" s="74"/>
      <c r="H26" s="74"/>
      <c r="I26" s="74"/>
      <c r="J26" s="74"/>
      <c r="K26" s="74"/>
      <c r="L26" s="74"/>
      <c r="M26" s="74"/>
      <c r="Q26" s="195"/>
    </row>
    <row r="27" spans="1:17" s="3" customFormat="1" ht="20.25" customHeight="1">
      <c r="A27" s="20"/>
      <c r="B27" s="297"/>
      <c r="C27" s="1520"/>
      <c r="D27" s="1521"/>
      <c r="E27" s="74"/>
      <c r="F27" s="74"/>
      <c r="G27" s="74"/>
      <c r="H27" s="74"/>
      <c r="I27" s="74"/>
      <c r="J27" s="74"/>
      <c r="K27" s="74"/>
      <c r="L27" s="74"/>
      <c r="M27" s="74"/>
      <c r="Q27" s="195"/>
    </row>
    <row r="28" spans="1:17" s="3" customFormat="1" ht="20.25" customHeight="1">
      <c r="A28" s="20"/>
      <c r="B28" s="297"/>
      <c r="C28" s="1520"/>
      <c r="D28" s="1521"/>
      <c r="E28" s="74"/>
      <c r="F28" s="74"/>
      <c r="G28" s="74"/>
      <c r="H28" s="74"/>
      <c r="I28" s="74"/>
      <c r="J28" s="74"/>
      <c r="K28" s="74"/>
      <c r="L28" s="74"/>
      <c r="M28" s="74"/>
      <c r="Q28" s="195"/>
    </row>
    <row r="29" spans="1:17" s="3" customFormat="1" ht="18" customHeight="1">
      <c r="A29" s="20"/>
      <c r="B29" s="297"/>
      <c r="C29" s="1520"/>
      <c r="D29" s="1521"/>
      <c r="E29" s="74"/>
      <c r="F29" s="74"/>
      <c r="G29" s="74"/>
      <c r="H29" s="74"/>
      <c r="I29" s="74"/>
      <c r="J29" s="74"/>
      <c r="K29" s="74"/>
      <c r="L29" s="74"/>
      <c r="M29" s="74"/>
      <c r="Q29" s="195"/>
    </row>
    <row r="30" spans="1:17" ht="22.7" customHeight="1">
      <c r="A30" s="33"/>
      <c r="B30" s="3529" t="s">
        <v>1799</v>
      </c>
      <c r="C30" s="3532"/>
      <c r="D30" s="3532"/>
      <c r="E30" s="3532"/>
      <c r="F30" s="3532"/>
      <c r="G30" s="3532"/>
      <c r="H30" s="3532"/>
      <c r="I30" s="3532"/>
      <c r="J30" s="3532"/>
      <c r="K30" s="3532"/>
      <c r="L30" s="3532"/>
      <c r="M30" s="400"/>
      <c r="Q30" s="1706" t="s">
        <v>159</v>
      </c>
    </row>
    <row r="31" spans="1:17" ht="9" customHeight="1">
      <c r="A31" s="436"/>
      <c r="B31" s="397"/>
      <c r="C31" s="397"/>
      <c r="D31" s="397"/>
      <c r="E31" s="397"/>
      <c r="F31" s="397"/>
      <c r="G31" s="397"/>
      <c r="H31" s="397"/>
      <c r="I31" s="397"/>
      <c r="J31" s="397"/>
      <c r="K31" s="397"/>
      <c r="L31" s="397"/>
      <c r="M31" s="397"/>
      <c r="Q31" s="1892"/>
    </row>
    <row r="32" spans="1:17" s="3" customFormat="1" ht="20.100000000000001" customHeight="1">
      <c r="A32" s="120"/>
      <c r="B32" s="227" t="s">
        <v>69</v>
      </c>
      <c r="C32" s="3565" t="s">
        <v>0</v>
      </c>
      <c r="D32" s="117" t="s">
        <v>10</v>
      </c>
      <c r="E32" s="123"/>
      <c r="F32" s="124"/>
      <c r="G32" s="124"/>
      <c r="H32" s="124"/>
      <c r="I32" s="82" t="s">
        <v>47</v>
      </c>
      <c r="J32" s="124"/>
      <c r="K32" s="124"/>
      <c r="L32" s="124"/>
      <c r="M32" s="1213"/>
      <c r="N32" s="1490"/>
      <c r="O32" s="1490"/>
      <c r="P32" s="1491"/>
      <c r="Q32" s="1416" t="s">
        <v>45</v>
      </c>
    </row>
    <row r="33" spans="1:17" s="3" customFormat="1" ht="17.649999999999999" customHeight="1">
      <c r="A33" s="121"/>
      <c r="B33" s="199"/>
      <c r="C33" s="3565"/>
      <c r="D33" s="118" t="s">
        <v>43</v>
      </c>
      <c r="E33" s="86"/>
      <c r="F33" s="87" t="s">
        <v>9</v>
      </c>
      <c r="G33" s="88"/>
      <c r="H33" s="83"/>
      <c r="I33" s="84" t="s">
        <v>8</v>
      </c>
      <c r="J33" s="85"/>
      <c r="K33" s="100"/>
      <c r="L33" s="101" t="s">
        <v>7</v>
      </c>
      <c r="M33" s="102"/>
      <c r="N33" s="1142"/>
      <c r="O33" s="1143" t="s">
        <v>706</v>
      </c>
      <c r="P33" s="1399"/>
      <c r="Q33" s="1208" t="s">
        <v>46</v>
      </c>
    </row>
    <row r="34" spans="1:17" s="3" customFormat="1" ht="19.149999999999999" customHeight="1">
      <c r="A34" s="121"/>
      <c r="B34" s="199"/>
      <c r="C34" s="3565"/>
      <c r="D34" s="118" t="s">
        <v>44</v>
      </c>
      <c r="E34" s="55" t="s">
        <v>42</v>
      </c>
      <c r="F34" s="55" t="s">
        <v>40</v>
      </c>
      <c r="G34" s="55" t="s">
        <v>41</v>
      </c>
      <c r="H34" s="55" t="s">
        <v>42</v>
      </c>
      <c r="I34" s="55" t="s">
        <v>40</v>
      </c>
      <c r="J34" s="55" t="s">
        <v>41</v>
      </c>
      <c r="K34" s="55" t="s">
        <v>42</v>
      </c>
      <c r="L34" s="55" t="s">
        <v>40</v>
      </c>
      <c r="M34" s="55" t="s">
        <v>41</v>
      </c>
      <c r="N34" s="1345" t="s">
        <v>42</v>
      </c>
      <c r="O34" s="1345" t="s">
        <v>40</v>
      </c>
      <c r="P34" s="1345" t="s">
        <v>41</v>
      </c>
      <c r="Q34" s="1916" t="s">
        <v>52</v>
      </c>
    </row>
    <row r="35" spans="1:17" s="3" customFormat="1" ht="20.45" customHeight="1">
      <c r="A35" s="200"/>
      <c r="B35" s="201"/>
      <c r="C35" s="3565"/>
      <c r="D35" s="119" t="s">
        <v>706</v>
      </c>
      <c r="E35" s="59"/>
      <c r="F35" s="59"/>
      <c r="G35" s="59"/>
      <c r="H35" s="59"/>
      <c r="I35" s="59"/>
      <c r="J35" s="59"/>
      <c r="K35" s="60"/>
      <c r="L35" s="60"/>
      <c r="M35" s="60"/>
      <c r="N35" s="1346"/>
      <c r="O35" s="1346"/>
      <c r="P35" s="1346"/>
      <c r="Q35" s="1917"/>
    </row>
    <row r="36" spans="1:17" s="3" customFormat="1" ht="21.2" customHeight="1">
      <c r="A36" s="228"/>
      <c r="B36" s="229"/>
      <c r="C36" s="226" t="s">
        <v>84</v>
      </c>
      <c r="D36" s="210"/>
      <c r="E36" s="241">
        <v>409</v>
      </c>
      <c r="F36" s="242">
        <v>403</v>
      </c>
      <c r="G36" s="3224">
        <f>F36/E36*100</f>
        <v>98.53300733496333</v>
      </c>
      <c r="H36" s="242">
        <v>473</v>
      </c>
      <c r="I36" s="242">
        <v>466</v>
      </c>
      <c r="J36" s="3228">
        <f>I36/H36*100</f>
        <v>98.520084566596196</v>
      </c>
      <c r="K36" s="242">
        <v>261</v>
      </c>
      <c r="L36" s="242">
        <v>257</v>
      </c>
      <c r="M36" s="3231">
        <f>L36/K36*100</f>
        <v>98.467432950191565</v>
      </c>
      <c r="N36" s="1414">
        <v>298</v>
      </c>
      <c r="O36" s="1414">
        <v>295</v>
      </c>
      <c r="P36" s="3234">
        <f>O36/N36*100</f>
        <v>98.993288590604024</v>
      </c>
      <c r="Q36" s="1800"/>
    </row>
    <row r="37" spans="1:17" s="3" customFormat="1" ht="19.5" customHeight="1">
      <c r="A37" s="8"/>
      <c r="B37" s="157"/>
      <c r="C37" s="215" t="s">
        <v>85</v>
      </c>
      <c r="D37" s="210"/>
      <c r="E37" s="243">
        <v>383</v>
      </c>
      <c r="F37" s="244">
        <v>370</v>
      </c>
      <c r="G37" s="3225">
        <f>F37/E37*100</f>
        <v>96.605744125326382</v>
      </c>
      <c r="H37" s="244">
        <v>840</v>
      </c>
      <c r="I37" s="244">
        <v>817</v>
      </c>
      <c r="J37" s="3229">
        <f>I37/H37*100</f>
        <v>97.261904761904759</v>
      </c>
      <c r="K37" s="244">
        <v>242</v>
      </c>
      <c r="L37" s="244">
        <v>236</v>
      </c>
      <c r="M37" s="3232">
        <f>L37/K37*100</f>
        <v>97.52066115702479</v>
      </c>
      <c r="N37" s="1068"/>
      <c r="O37" s="1068"/>
      <c r="P37" s="1415" t="e">
        <f>O37/N37*100</f>
        <v>#DIV/0!</v>
      </c>
      <c r="Q37" s="3211" t="s">
        <v>1518</v>
      </c>
    </row>
    <row r="38" spans="1:17" s="3" customFormat="1" ht="18.75" customHeight="1">
      <c r="A38" s="8"/>
      <c r="B38" s="157"/>
      <c r="C38" s="207" t="s">
        <v>86</v>
      </c>
      <c r="D38" s="210"/>
      <c r="E38" s="240">
        <v>114</v>
      </c>
      <c r="F38" s="240">
        <v>114</v>
      </c>
      <c r="G38" s="3226">
        <f>F38/E38*100</f>
        <v>100</v>
      </c>
      <c r="H38" s="240">
        <v>126</v>
      </c>
      <c r="I38" s="240">
        <v>126</v>
      </c>
      <c r="J38" s="3213">
        <f>I38/H38*100</f>
        <v>100</v>
      </c>
      <c r="K38" s="240">
        <v>55</v>
      </c>
      <c r="L38" s="240">
        <v>55</v>
      </c>
      <c r="M38" s="3233">
        <f>L38/K38*100</f>
        <v>100</v>
      </c>
      <c r="N38" s="1083">
        <v>52</v>
      </c>
      <c r="O38" s="1083">
        <v>52</v>
      </c>
      <c r="P38" s="3235">
        <f>O38/N38*100</f>
        <v>100</v>
      </c>
      <c r="Q38" s="2519"/>
    </row>
    <row r="39" spans="1:17" s="3" customFormat="1" ht="18.75" customHeight="1">
      <c r="A39" s="2198"/>
      <c r="B39" s="2199"/>
      <c r="C39" s="722" t="s">
        <v>344</v>
      </c>
      <c r="D39" s="410"/>
      <c r="E39" s="742">
        <v>12</v>
      </c>
      <c r="F39" s="742">
        <v>10</v>
      </c>
      <c r="G39" s="3227">
        <f>F39/E39*100</f>
        <v>83.333333333333343</v>
      </c>
      <c r="H39" s="742">
        <v>10</v>
      </c>
      <c r="I39" s="742">
        <v>10</v>
      </c>
      <c r="J39" s="3230">
        <f>I39/H39*100</f>
        <v>100</v>
      </c>
      <c r="K39" s="719"/>
      <c r="L39" s="720" t="s">
        <v>310</v>
      </c>
      <c r="M39" s="721"/>
      <c r="N39" s="1682"/>
      <c r="O39" s="1683" t="s">
        <v>310</v>
      </c>
      <c r="P39" s="1684"/>
      <c r="Q39" s="2338"/>
    </row>
    <row r="40" spans="1:17" s="3" customFormat="1" ht="20.45" customHeight="1">
      <c r="A40" s="8"/>
      <c r="B40" s="279">
        <v>3.3</v>
      </c>
      <c r="C40" s="840" t="s">
        <v>500</v>
      </c>
      <c r="D40" s="231" t="s">
        <v>23</v>
      </c>
      <c r="E40" s="28">
        <v>982</v>
      </c>
      <c r="F40" s="28">
        <v>982</v>
      </c>
      <c r="G40" s="3236">
        <f>F40/E40*100</f>
        <v>100</v>
      </c>
      <c r="H40" s="28">
        <v>986</v>
      </c>
      <c r="I40" s="28">
        <v>986</v>
      </c>
      <c r="J40" s="3237">
        <f>I40/H40*100</f>
        <v>100</v>
      </c>
      <c r="K40" s="28">
        <v>995</v>
      </c>
      <c r="L40" s="28">
        <v>995</v>
      </c>
      <c r="M40" s="3238">
        <f>L40/K40*100</f>
        <v>100</v>
      </c>
      <c r="N40" s="2518">
        <v>958</v>
      </c>
      <c r="O40" s="2518">
        <v>958</v>
      </c>
      <c r="P40" s="2924">
        <f>O40/N40*100</f>
        <v>100</v>
      </c>
      <c r="Q40" s="2517" t="s">
        <v>272</v>
      </c>
    </row>
    <row r="41" spans="1:17" s="3" customFormat="1" ht="20.45" customHeight="1">
      <c r="A41" s="8"/>
      <c r="B41" s="274" t="s">
        <v>2</v>
      </c>
      <c r="C41" s="840" t="s">
        <v>501</v>
      </c>
      <c r="D41" s="230"/>
      <c r="E41" s="219"/>
      <c r="F41" s="219"/>
      <c r="G41" s="219"/>
      <c r="H41" s="220"/>
      <c r="I41" s="220"/>
      <c r="J41" s="220"/>
      <c r="K41" s="221"/>
      <c r="L41" s="221"/>
      <c r="M41" s="221"/>
      <c r="N41" s="1417"/>
      <c r="O41" s="1080"/>
      <c r="P41" s="1418"/>
      <c r="Q41" s="2519"/>
    </row>
    <row r="42" spans="1:17" s="3" customFormat="1" ht="18.75" customHeight="1">
      <c r="A42" s="8"/>
      <c r="B42" s="280"/>
      <c r="C42" s="195" t="s">
        <v>91</v>
      </c>
      <c r="D42" s="237"/>
      <c r="E42" s="222"/>
      <c r="F42" s="222"/>
      <c r="G42" s="222"/>
      <c r="H42" s="223"/>
      <c r="I42" s="223"/>
      <c r="J42" s="223"/>
      <c r="K42" s="224"/>
      <c r="L42" s="224"/>
      <c r="M42" s="224"/>
      <c r="N42" s="1419"/>
      <c r="O42" s="1081"/>
      <c r="P42" s="1420"/>
      <c r="Q42" s="2185"/>
    </row>
    <row r="43" spans="1:17" s="3" customFormat="1" ht="21.2" customHeight="1">
      <c r="A43" s="228"/>
      <c r="B43" s="282">
        <v>3.4</v>
      </c>
      <c r="C43" s="841" t="s">
        <v>92</v>
      </c>
      <c r="D43" s="231" t="s">
        <v>23</v>
      </c>
      <c r="E43" s="912">
        <f>E46+E47+E49+E51+E52+E65+E66+E67+E68</f>
        <v>1634</v>
      </c>
      <c r="F43" s="912">
        <f>F46+F47+F49+F51+F52+F65+F66+F67+F68</f>
        <v>1579</v>
      </c>
      <c r="G43" s="924">
        <f>F43/E43*100</f>
        <v>96.634026927784575</v>
      </c>
      <c r="H43" s="914">
        <f>H46+H47+H49+H50+H51+H52+H65+H66+H67+H68</f>
        <v>2035</v>
      </c>
      <c r="I43" s="914">
        <f>I46+I47+I49+I50+I51+I52+I65+I66+I67+I68</f>
        <v>1937</v>
      </c>
      <c r="J43" s="925">
        <f>I43/H43*100</f>
        <v>95.18427518427518</v>
      </c>
      <c r="K43" s="926">
        <f>K46+K47+K48+K49+K51+K65+K66+K67+K68</f>
        <v>991</v>
      </c>
      <c r="L43" s="926">
        <f>L46+L47+L48+L49+L51+L65+L66+L67+L68</f>
        <v>927</v>
      </c>
      <c r="M43" s="927">
        <f>L43/K43*100</f>
        <v>93.541876892028256</v>
      </c>
      <c r="N43" s="2915">
        <f>N46+N47+N48+N49+N50+N51+H55+N65+N66+N67+N68</f>
        <v>593</v>
      </c>
      <c r="O43" s="2915">
        <f>O46+O47+O48+O49+O50+O51+I55+O65+O66+O67+O68</f>
        <v>562</v>
      </c>
      <c r="P43" s="1421">
        <f>O43/N43*100</f>
        <v>94.772344013490724</v>
      </c>
      <c r="Q43" s="2517" t="s">
        <v>272</v>
      </c>
    </row>
    <row r="44" spans="1:17" s="3" customFormat="1" ht="21.75" customHeight="1">
      <c r="A44" s="8"/>
      <c r="B44" s="138" t="s">
        <v>2</v>
      </c>
      <c r="C44" s="842" t="s">
        <v>499</v>
      </c>
      <c r="D44" s="143"/>
      <c r="E44" s="219"/>
      <c r="F44" s="219"/>
      <c r="G44" s="421"/>
      <c r="H44" s="220"/>
      <c r="I44" s="220"/>
      <c r="J44" s="419"/>
      <c r="K44" s="221"/>
      <c r="L44" s="221"/>
      <c r="M44" s="423"/>
      <c r="N44" s="1417"/>
      <c r="O44" s="1080"/>
      <c r="P44" s="1072"/>
      <c r="Q44" s="1208"/>
    </row>
    <row r="45" spans="1:17" s="3" customFormat="1" ht="19.5" customHeight="1">
      <c r="A45" s="8"/>
      <c r="B45" s="280"/>
      <c r="C45" s="842" t="s">
        <v>93</v>
      </c>
      <c r="D45" s="143"/>
      <c r="E45" s="219"/>
      <c r="F45" s="219"/>
      <c r="G45" s="421"/>
      <c r="H45" s="220"/>
      <c r="I45" s="220"/>
      <c r="J45" s="419"/>
      <c r="K45" s="221"/>
      <c r="L45" s="221"/>
      <c r="M45" s="423"/>
      <c r="N45" s="1417"/>
      <c r="O45" s="1080"/>
      <c r="P45" s="1072"/>
      <c r="Q45" s="1208"/>
    </row>
    <row r="46" spans="1:17" s="3" customFormat="1" ht="19.149999999999999" customHeight="1">
      <c r="A46" s="7"/>
      <c r="B46" s="12"/>
      <c r="C46" s="238" t="s">
        <v>13</v>
      </c>
      <c r="D46" s="16"/>
      <c r="E46" s="240">
        <v>25</v>
      </c>
      <c r="F46" s="240">
        <v>23</v>
      </c>
      <c r="G46" s="3239">
        <f t="shared" ref="G46:G52" si="2">F46/E46*100</f>
        <v>92</v>
      </c>
      <c r="H46" s="240">
        <v>54</v>
      </c>
      <c r="I46" s="240">
        <v>49</v>
      </c>
      <c r="J46" s="3246">
        <f t="shared" ref="J46:J52" si="3">I46/H46*100</f>
        <v>90.740740740740748</v>
      </c>
      <c r="K46" s="923">
        <v>95</v>
      </c>
      <c r="L46" s="923">
        <v>80</v>
      </c>
      <c r="M46" s="3250">
        <f>L46/K46*100</f>
        <v>84.210526315789465</v>
      </c>
      <c r="N46" s="1422"/>
      <c r="O46" s="1422"/>
      <c r="P46" s="1423" t="e">
        <f t="shared" ref="P46:P51" si="4">O46/N46*100</f>
        <v>#DIV/0!</v>
      </c>
      <c r="Q46" s="3533" t="s">
        <v>1518</v>
      </c>
    </row>
    <row r="47" spans="1:17" s="3" customFormat="1" ht="19.149999999999999" customHeight="1">
      <c r="A47" s="7"/>
      <c r="B47" s="12"/>
      <c r="C47" s="57" t="s">
        <v>14</v>
      </c>
      <c r="D47" s="16"/>
      <c r="E47" s="890">
        <v>39</v>
      </c>
      <c r="F47" s="890">
        <v>33</v>
      </c>
      <c r="G47" s="3240">
        <f t="shared" si="2"/>
        <v>84.615384615384613</v>
      </c>
      <c r="H47" s="920">
        <v>91</v>
      </c>
      <c r="I47" s="920">
        <v>83</v>
      </c>
      <c r="J47" s="3247">
        <f t="shared" si="3"/>
        <v>91.208791208791212</v>
      </c>
      <c r="K47" s="890">
        <v>59</v>
      </c>
      <c r="L47" s="890">
        <v>55</v>
      </c>
      <c r="M47" s="3251">
        <f>L47/K47*100</f>
        <v>93.220338983050837</v>
      </c>
      <c r="N47" s="1424"/>
      <c r="O47" s="1425"/>
      <c r="P47" s="1426" t="e">
        <f t="shared" si="4"/>
        <v>#DIV/0!</v>
      </c>
      <c r="Q47" s="3533" t="s">
        <v>1518</v>
      </c>
    </row>
    <row r="48" spans="1:17" s="3" customFormat="1" ht="19.7" customHeight="1">
      <c r="A48" s="7"/>
      <c r="B48" s="12"/>
      <c r="C48" s="233" t="s">
        <v>673</v>
      </c>
      <c r="D48" s="16"/>
      <c r="E48" s="917"/>
      <c r="F48" s="918" t="s">
        <v>674</v>
      </c>
      <c r="G48" s="3241"/>
      <c r="H48" s="919"/>
      <c r="I48" s="919" t="s">
        <v>674</v>
      </c>
      <c r="J48" s="3248"/>
      <c r="K48" s="891">
        <v>27</v>
      </c>
      <c r="L48" s="891">
        <v>25</v>
      </c>
      <c r="M48" s="3252">
        <f>L48/K48*100</f>
        <v>92.592592592592595</v>
      </c>
      <c r="N48" s="917">
        <v>55</v>
      </c>
      <c r="O48" s="1087">
        <v>47</v>
      </c>
      <c r="P48" s="3257">
        <f t="shared" si="4"/>
        <v>85.454545454545453</v>
      </c>
      <c r="Q48" s="2338"/>
    </row>
    <row r="49" spans="1:17" s="3" customFormat="1" ht="19.149999999999999" customHeight="1">
      <c r="A49" s="7"/>
      <c r="B49" s="12"/>
      <c r="C49" s="239" t="s">
        <v>16</v>
      </c>
      <c r="D49" s="16"/>
      <c r="E49" s="235">
        <v>30</v>
      </c>
      <c r="F49" s="235">
        <v>24</v>
      </c>
      <c r="G49" s="3242">
        <f t="shared" si="2"/>
        <v>80</v>
      </c>
      <c r="H49" s="235">
        <v>30</v>
      </c>
      <c r="I49" s="235">
        <v>26</v>
      </c>
      <c r="J49" s="999">
        <f t="shared" si="3"/>
        <v>86.666666666666671</v>
      </c>
      <c r="K49" s="920">
        <v>28</v>
      </c>
      <c r="L49" s="920">
        <v>25</v>
      </c>
      <c r="M49" s="3253">
        <f>L49/K49*100</f>
        <v>89.285714285714292</v>
      </c>
      <c r="N49" s="1084">
        <v>25</v>
      </c>
      <c r="O49" s="920">
        <v>23</v>
      </c>
      <c r="P49" s="3258">
        <f t="shared" si="4"/>
        <v>92</v>
      </c>
      <c r="Q49" s="3533" t="s">
        <v>1518</v>
      </c>
    </row>
    <row r="50" spans="1:17" s="3" customFormat="1" ht="20.45" customHeight="1">
      <c r="A50" s="7"/>
      <c r="B50" s="12"/>
      <c r="C50" s="56" t="s">
        <v>17</v>
      </c>
      <c r="D50" s="16"/>
      <c r="E50" s="723"/>
      <c r="F50" s="724" t="s">
        <v>310</v>
      </c>
      <c r="G50" s="3243"/>
      <c r="H50" s="61">
        <v>25</v>
      </c>
      <c r="I50" s="61">
        <v>21</v>
      </c>
      <c r="J50" s="3187">
        <f t="shared" si="3"/>
        <v>84</v>
      </c>
      <c r="K50" s="536"/>
      <c r="L50" s="921" t="s">
        <v>310</v>
      </c>
      <c r="M50" s="3254"/>
      <c r="N50" s="1085"/>
      <c r="O50" s="1088"/>
      <c r="P50" s="1082" t="e">
        <f t="shared" si="4"/>
        <v>#DIV/0!</v>
      </c>
      <c r="Q50" s="3533" t="s">
        <v>1518</v>
      </c>
    </row>
    <row r="51" spans="1:17" s="3" customFormat="1" ht="18.75" customHeight="1">
      <c r="A51" s="7"/>
      <c r="B51" s="12"/>
      <c r="C51" s="56" t="s">
        <v>18</v>
      </c>
      <c r="D51" s="16"/>
      <c r="E51" s="61">
        <v>42</v>
      </c>
      <c r="F51" s="61">
        <v>34</v>
      </c>
      <c r="G51" s="3244">
        <f t="shared" si="2"/>
        <v>80.952380952380949</v>
      </c>
      <c r="H51" s="61">
        <v>47</v>
      </c>
      <c r="I51" s="61">
        <v>40</v>
      </c>
      <c r="J51" s="3187">
        <f t="shared" si="3"/>
        <v>85.106382978723403</v>
      </c>
      <c r="K51" s="922">
        <v>37</v>
      </c>
      <c r="L51" s="922">
        <v>24</v>
      </c>
      <c r="M51" s="3255">
        <f>L51/K51*100</f>
        <v>64.86486486486487</v>
      </c>
      <c r="N51" s="1085">
        <v>35</v>
      </c>
      <c r="O51" s="1088">
        <v>23</v>
      </c>
      <c r="P51" s="3259">
        <f t="shared" si="4"/>
        <v>65.714285714285708</v>
      </c>
      <c r="Q51" s="3533" t="s">
        <v>1518</v>
      </c>
    </row>
    <row r="52" spans="1:17" s="3" customFormat="1" ht="19.7" customHeight="1">
      <c r="A52" s="7"/>
      <c r="B52" s="232"/>
      <c r="C52" s="233" t="s">
        <v>19</v>
      </c>
      <c r="D52" s="16"/>
      <c r="E52" s="234">
        <v>24</v>
      </c>
      <c r="F52" s="234">
        <v>20</v>
      </c>
      <c r="G52" s="3245">
        <f t="shared" si="2"/>
        <v>83.333333333333343</v>
      </c>
      <c r="H52" s="234">
        <v>23</v>
      </c>
      <c r="I52" s="234">
        <v>20</v>
      </c>
      <c r="J52" s="3249">
        <f t="shared" si="3"/>
        <v>86.956521739130437</v>
      </c>
      <c r="K52" s="737"/>
      <c r="L52" s="738" t="s">
        <v>310</v>
      </c>
      <c r="M52" s="3256"/>
      <c r="N52" s="1769"/>
      <c r="O52" s="1770" t="s">
        <v>310</v>
      </c>
      <c r="P52" s="1086"/>
      <c r="Q52" s="2062"/>
    </row>
    <row r="53" spans="1:17" s="3" customFormat="1" ht="19.7" customHeight="1">
      <c r="A53" s="10"/>
      <c r="B53" s="17"/>
      <c r="C53" s="68"/>
      <c r="D53" s="11"/>
      <c r="E53" s="62"/>
      <c r="F53" s="62"/>
      <c r="G53" s="236"/>
      <c r="H53" s="62"/>
      <c r="I53" s="62"/>
      <c r="J53" s="236"/>
      <c r="K53" s="62"/>
      <c r="L53" s="62"/>
      <c r="M53" s="236"/>
      <c r="Q53" s="1918"/>
    </row>
    <row r="54" spans="1:17" s="3" customFormat="1" ht="19.7" customHeight="1">
      <c r="A54" s="739"/>
      <c r="B54" s="740"/>
      <c r="C54" s="58"/>
      <c r="D54" s="18"/>
      <c r="E54" s="74"/>
      <c r="F54" s="74"/>
      <c r="G54" s="741"/>
      <c r="H54" s="74"/>
      <c r="I54" s="74"/>
      <c r="J54" s="741"/>
      <c r="K54" s="74"/>
      <c r="L54" s="74"/>
      <c r="M54" s="741"/>
      <c r="Q54" s="195"/>
    </row>
    <row r="55" spans="1:17" s="3" customFormat="1" ht="19.7" customHeight="1">
      <c r="A55" s="739"/>
      <c r="B55" s="740"/>
      <c r="C55" s="58"/>
      <c r="D55" s="18"/>
      <c r="E55" s="74"/>
      <c r="F55" s="74"/>
      <c r="G55" s="741"/>
      <c r="H55" s="74"/>
      <c r="I55" s="74"/>
      <c r="J55" s="741"/>
      <c r="K55" s="74"/>
      <c r="L55" s="74"/>
      <c r="M55" s="741"/>
      <c r="Q55" s="195"/>
    </row>
    <row r="56" spans="1:17" s="3" customFormat="1" ht="19.7" customHeight="1">
      <c r="A56" s="739"/>
      <c r="B56" s="740"/>
      <c r="C56" s="58"/>
      <c r="D56" s="18"/>
      <c r="E56" s="74"/>
      <c r="F56" s="74"/>
      <c r="G56" s="741"/>
      <c r="H56" s="74"/>
      <c r="I56" s="74"/>
      <c r="J56" s="741"/>
      <c r="K56" s="74"/>
      <c r="L56" s="74"/>
      <c r="M56" s="741"/>
      <c r="Q56" s="195"/>
    </row>
    <row r="57" spans="1:17" s="3" customFormat="1" ht="19.7" customHeight="1">
      <c r="A57" s="739"/>
      <c r="B57" s="740"/>
      <c r="C57" s="58"/>
      <c r="D57" s="18"/>
      <c r="E57" s="74"/>
      <c r="F57" s="74"/>
      <c r="G57" s="741"/>
      <c r="H57" s="74"/>
      <c r="I57" s="74"/>
      <c r="J57" s="741"/>
      <c r="K57" s="74"/>
      <c r="L57" s="74"/>
      <c r="M57" s="741"/>
      <c r="Q57" s="195"/>
    </row>
    <row r="58" spans="1:17" s="3" customFormat="1" ht="19.7" customHeight="1">
      <c r="A58" s="739"/>
      <c r="B58" s="740"/>
      <c r="C58" s="58"/>
      <c r="D58" s="18"/>
      <c r="E58" s="74"/>
      <c r="F58" s="74"/>
      <c r="G58" s="741"/>
      <c r="H58" s="74"/>
      <c r="I58" s="74"/>
      <c r="J58" s="741"/>
      <c r="K58" s="74"/>
      <c r="L58" s="74"/>
      <c r="M58" s="741"/>
      <c r="Q58" s="195"/>
    </row>
    <row r="59" spans="1:17" ht="22.7" customHeight="1">
      <c r="A59" s="33"/>
      <c r="B59" s="3529" t="s">
        <v>1799</v>
      </c>
      <c r="C59" s="3515"/>
      <c r="D59" s="3515"/>
      <c r="E59" s="3515"/>
      <c r="F59" s="3515"/>
      <c r="G59" s="3515"/>
      <c r="H59" s="3515"/>
      <c r="I59" s="3515"/>
      <c r="J59" s="3515"/>
      <c r="K59" s="3515"/>
      <c r="L59" s="3515"/>
      <c r="M59" s="400"/>
      <c r="Q59" s="1706" t="s">
        <v>160</v>
      </c>
    </row>
    <row r="60" spans="1:17" s="3" customFormat="1" ht="11.25" customHeight="1">
      <c r="A60" s="37"/>
      <c r="B60" s="3575"/>
      <c r="C60" s="3575"/>
      <c r="D60" s="3575"/>
      <c r="E60" s="3575"/>
      <c r="F60" s="3575"/>
      <c r="G60" s="3575"/>
      <c r="H60" s="3575"/>
      <c r="I60" s="3575"/>
      <c r="J60" s="3575"/>
      <c r="K60" s="3575"/>
      <c r="L60" s="3575"/>
      <c r="M60" s="3575"/>
      <c r="Q60" s="1919"/>
    </row>
    <row r="61" spans="1:17" s="3" customFormat="1" ht="20.100000000000001" customHeight="1">
      <c r="A61" s="120"/>
      <c r="B61" s="227" t="s">
        <v>69</v>
      </c>
      <c r="C61" s="3565" t="s">
        <v>0</v>
      </c>
      <c r="D61" s="117" t="s">
        <v>10</v>
      </c>
      <c r="E61" s="123"/>
      <c r="F61" s="124"/>
      <c r="G61" s="124"/>
      <c r="H61" s="124"/>
      <c r="I61" s="82" t="s">
        <v>47</v>
      </c>
      <c r="J61" s="124"/>
      <c r="K61" s="124"/>
      <c r="L61" s="124"/>
      <c r="M61" s="1213"/>
      <c r="N61" s="1490"/>
      <c r="O61" s="1490"/>
      <c r="P61" s="1491"/>
      <c r="Q61" s="28" t="s">
        <v>45</v>
      </c>
    </row>
    <row r="62" spans="1:17" s="3" customFormat="1" ht="16.5" customHeight="1">
      <c r="A62" s="121"/>
      <c r="B62" s="199"/>
      <c r="C62" s="3565"/>
      <c r="D62" s="118" t="s">
        <v>43</v>
      </c>
      <c r="E62" s="86"/>
      <c r="F62" s="87" t="s">
        <v>9</v>
      </c>
      <c r="G62" s="88"/>
      <c r="H62" s="83"/>
      <c r="I62" s="84" t="s">
        <v>8</v>
      </c>
      <c r="J62" s="85"/>
      <c r="K62" s="100"/>
      <c r="L62" s="101" t="s">
        <v>7</v>
      </c>
      <c r="M62" s="102"/>
      <c r="N62" s="1142"/>
      <c r="O62" s="1143" t="s">
        <v>706</v>
      </c>
      <c r="P62" s="1399"/>
      <c r="Q62" s="29" t="s">
        <v>46</v>
      </c>
    </row>
    <row r="63" spans="1:17" s="3" customFormat="1" ht="19.149999999999999" customHeight="1">
      <c r="A63" s="121"/>
      <c r="B63" s="199"/>
      <c r="C63" s="3565"/>
      <c r="D63" s="118" t="s">
        <v>44</v>
      </c>
      <c r="E63" s="55" t="s">
        <v>42</v>
      </c>
      <c r="F63" s="55" t="s">
        <v>40</v>
      </c>
      <c r="G63" s="55" t="s">
        <v>41</v>
      </c>
      <c r="H63" s="55" t="s">
        <v>42</v>
      </c>
      <c r="I63" s="55" t="s">
        <v>40</v>
      </c>
      <c r="J63" s="55" t="s">
        <v>41</v>
      </c>
      <c r="K63" s="55" t="s">
        <v>42</v>
      </c>
      <c r="L63" s="55" t="s">
        <v>40</v>
      </c>
      <c r="M63" s="55" t="s">
        <v>41</v>
      </c>
      <c r="N63" s="1345" t="s">
        <v>42</v>
      </c>
      <c r="O63" s="1345" t="s">
        <v>40</v>
      </c>
      <c r="P63" s="1345" t="s">
        <v>41</v>
      </c>
      <c r="Q63" s="1896" t="s">
        <v>52</v>
      </c>
    </row>
    <row r="64" spans="1:17" s="3" customFormat="1" ht="20.45" customHeight="1">
      <c r="A64" s="200"/>
      <c r="B64" s="201"/>
      <c r="C64" s="3565"/>
      <c r="D64" s="119" t="s">
        <v>706</v>
      </c>
      <c r="E64" s="59"/>
      <c r="F64" s="59"/>
      <c r="G64" s="59"/>
      <c r="H64" s="59"/>
      <c r="I64" s="59"/>
      <c r="J64" s="59"/>
      <c r="K64" s="60"/>
      <c r="L64" s="60"/>
      <c r="M64" s="60"/>
      <c r="N64" s="1346"/>
      <c r="O64" s="1346"/>
      <c r="P64" s="1346"/>
      <c r="Q64" s="1920"/>
    </row>
    <row r="65" spans="1:17" s="34" customFormat="1" ht="19.5" customHeight="1">
      <c r="A65" s="36"/>
      <c r="B65" s="196"/>
      <c r="C65" s="57" t="s">
        <v>20</v>
      </c>
      <c r="D65" s="22"/>
      <c r="E65" s="235">
        <v>480</v>
      </c>
      <c r="F65" s="235">
        <v>467</v>
      </c>
      <c r="G65" s="3242">
        <f t="shared" ref="G65:G72" si="5">F65/E65*100</f>
        <v>97.291666666666671</v>
      </c>
      <c r="H65" s="235">
        <v>517</v>
      </c>
      <c r="I65" s="235">
        <v>501</v>
      </c>
      <c r="J65" s="999">
        <f t="shared" ref="J65:J81" si="6">I65/H65*100</f>
        <v>96.905222437137326</v>
      </c>
      <c r="K65" s="235">
        <v>307</v>
      </c>
      <c r="L65" s="235">
        <v>299</v>
      </c>
      <c r="M65" s="3262">
        <f t="shared" ref="M65:M71" si="7">L65/K65*100</f>
        <v>97.394136807817588</v>
      </c>
      <c r="N65" s="235">
        <v>387</v>
      </c>
      <c r="O65" s="235">
        <v>378</v>
      </c>
      <c r="P65" s="3265">
        <f t="shared" ref="P65:P79" si="8">O65/N65*100</f>
        <v>97.674418604651152</v>
      </c>
      <c r="Q65" s="15"/>
    </row>
    <row r="66" spans="1:17" s="34" customFormat="1" ht="19.5" customHeight="1">
      <c r="A66" s="36"/>
      <c r="B66" s="21"/>
      <c r="C66" s="233" t="s">
        <v>21</v>
      </c>
      <c r="D66" s="22"/>
      <c r="E66" s="234">
        <v>855</v>
      </c>
      <c r="F66" s="234">
        <v>839</v>
      </c>
      <c r="G66" s="3245">
        <f t="shared" si="5"/>
        <v>98.128654970760238</v>
      </c>
      <c r="H66" s="234">
        <v>1021</v>
      </c>
      <c r="I66" s="234">
        <v>973</v>
      </c>
      <c r="J66" s="3249">
        <f t="shared" si="6"/>
        <v>95.298726738491681</v>
      </c>
      <c r="K66" s="234">
        <v>315</v>
      </c>
      <c r="L66" s="234">
        <v>296</v>
      </c>
      <c r="M66" s="3263">
        <f t="shared" si="7"/>
        <v>93.968253968253961</v>
      </c>
      <c r="N66" s="1427"/>
      <c r="O66" s="1427"/>
      <c r="P66" s="1428" t="e">
        <f t="shared" si="8"/>
        <v>#DIV/0!</v>
      </c>
      <c r="Q66" s="3533" t="s">
        <v>1518</v>
      </c>
    </row>
    <row r="67" spans="1:17" s="34" customFormat="1" ht="18.75" customHeight="1">
      <c r="A67" s="36"/>
      <c r="B67" s="21"/>
      <c r="C67" s="238" t="s">
        <v>22</v>
      </c>
      <c r="D67" s="415"/>
      <c r="E67" s="240">
        <v>114</v>
      </c>
      <c r="F67" s="240">
        <v>114</v>
      </c>
      <c r="G67" s="3260">
        <f t="shared" si="5"/>
        <v>100</v>
      </c>
      <c r="H67" s="240">
        <v>126</v>
      </c>
      <c r="I67" s="240">
        <v>126</v>
      </c>
      <c r="J67" s="3261">
        <f t="shared" si="6"/>
        <v>100</v>
      </c>
      <c r="K67" s="240">
        <v>55</v>
      </c>
      <c r="L67" s="240">
        <v>55</v>
      </c>
      <c r="M67" s="3264">
        <f t="shared" si="7"/>
        <v>100</v>
      </c>
      <c r="N67" s="2559">
        <v>64</v>
      </c>
      <c r="O67" s="2559">
        <v>64</v>
      </c>
      <c r="P67" s="3235">
        <f t="shared" si="8"/>
        <v>100</v>
      </c>
      <c r="Q67" s="2520"/>
    </row>
    <row r="68" spans="1:17" s="34" customFormat="1" ht="18.75" customHeight="1">
      <c r="A68" s="385"/>
      <c r="B68" s="414"/>
      <c r="C68" s="57" t="s">
        <v>24</v>
      </c>
      <c r="D68" s="416"/>
      <c r="E68" s="44">
        <f>SUM(E69:E81)</f>
        <v>25</v>
      </c>
      <c r="F68" s="44">
        <f>SUM(F69:F81)</f>
        <v>25</v>
      </c>
      <c r="G68" s="417">
        <f t="shared" si="5"/>
        <v>100</v>
      </c>
      <c r="H68" s="44">
        <f>SUM(H69:H81)</f>
        <v>101</v>
      </c>
      <c r="I68" s="44">
        <f>SUM(I69:I81)</f>
        <v>98</v>
      </c>
      <c r="J68" s="999">
        <f t="shared" si="6"/>
        <v>97.029702970297024</v>
      </c>
      <c r="K68" s="44">
        <f>SUM(K69:K81)</f>
        <v>68</v>
      </c>
      <c r="L68" s="44">
        <f>SUM(L69:L81)</f>
        <v>68</v>
      </c>
      <c r="M68" s="418">
        <f t="shared" si="7"/>
        <v>100</v>
      </c>
      <c r="N68" s="44">
        <f>SUM(N69:N81)</f>
        <v>27</v>
      </c>
      <c r="O68" s="44">
        <f>SUM(O69:O81)</f>
        <v>27</v>
      </c>
      <c r="P68" s="1672">
        <f t="shared" si="8"/>
        <v>100</v>
      </c>
      <c r="Q68" s="1056"/>
    </row>
    <row r="69" spans="1:17" s="3" customFormat="1" ht="20.45" customHeight="1">
      <c r="A69" s="409"/>
      <c r="B69" s="411"/>
      <c r="C69" s="682" t="s">
        <v>145</v>
      </c>
      <c r="D69" s="683"/>
      <c r="E69" s="610">
        <v>11</v>
      </c>
      <c r="F69" s="610">
        <v>11</v>
      </c>
      <c r="G69" s="684">
        <f t="shared" si="5"/>
        <v>100</v>
      </c>
      <c r="H69" s="610">
        <v>11</v>
      </c>
      <c r="I69" s="610">
        <v>11</v>
      </c>
      <c r="J69" s="628">
        <f t="shared" si="6"/>
        <v>100</v>
      </c>
      <c r="K69" s="591">
        <v>14</v>
      </c>
      <c r="L69" s="591">
        <v>14</v>
      </c>
      <c r="M69" s="685">
        <f t="shared" si="7"/>
        <v>100</v>
      </c>
      <c r="N69" s="591">
        <v>11</v>
      </c>
      <c r="O69" s="591">
        <v>11</v>
      </c>
      <c r="P69" s="1658">
        <f t="shared" si="8"/>
        <v>100</v>
      </c>
      <c r="Q69" s="1056"/>
    </row>
    <row r="70" spans="1:17" s="3" customFormat="1" ht="20.25" customHeight="1">
      <c r="A70" s="409"/>
      <c r="B70" s="411"/>
      <c r="C70" s="682" t="s">
        <v>915</v>
      </c>
      <c r="D70" s="683"/>
      <c r="E70" s="730"/>
      <c r="F70" s="732"/>
      <c r="G70" s="731"/>
      <c r="H70" s="725"/>
      <c r="I70" s="727" t="s">
        <v>310</v>
      </c>
      <c r="J70" s="726"/>
      <c r="K70" s="1089">
        <v>4</v>
      </c>
      <c r="L70" s="1089">
        <v>4</v>
      </c>
      <c r="M70" s="686">
        <f t="shared" si="7"/>
        <v>100</v>
      </c>
      <c r="N70" s="1089">
        <v>4</v>
      </c>
      <c r="O70" s="1089">
        <v>4</v>
      </c>
      <c r="P70" s="1658">
        <f t="shared" si="8"/>
        <v>100</v>
      </c>
      <c r="Q70" s="1056"/>
    </row>
    <row r="71" spans="1:17" s="3" customFormat="1" ht="20.25" customHeight="1">
      <c r="A71" s="409"/>
      <c r="B71" s="411"/>
      <c r="C71" s="682" t="s">
        <v>916</v>
      </c>
      <c r="D71" s="683"/>
      <c r="E71" s="730"/>
      <c r="F71" s="732"/>
      <c r="G71" s="731"/>
      <c r="H71" s="725"/>
      <c r="I71" s="727" t="s">
        <v>310</v>
      </c>
      <c r="J71" s="726"/>
      <c r="K71" s="1089">
        <v>6</v>
      </c>
      <c r="L71" s="1089">
        <v>6</v>
      </c>
      <c r="M71" s="686">
        <f t="shared" si="7"/>
        <v>100</v>
      </c>
      <c r="N71" s="1089">
        <v>4</v>
      </c>
      <c r="O71" s="1089">
        <v>4</v>
      </c>
      <c r="P71" s="1658">
        <f t="shared" si="8"/>
        <v>100</v>
      </c>
      <c r="Q71" s="1056"/>
    </row>
    <row r="72" spans="1:17" s="3" customFormat="1" ht="18" customHeight="1">
      <c r="A72" s="409"/>
      <c r="B72" s="411"/>
      <c r="C72" s="682" t="s">
        <v>146</v>
      </c>
      <c r="D72" s="683"/>
      <c r="E72" s="610">
        <v>14</v>
      </c>
      <c r="F72" s="610">
        <v>14</v>
      </c>
      <c r="G72" s="684">
        <f t="shared" si="5"/>
        <v>100</v>
      </c>
      <c r="H72" s="610">
        <v>12</v>
      </c>
      <c r="I72" s="610">
        <v>12</v>
      </c>
      <c r="J72" s="628">
        <f t="shared" si="6"/>
        <v>100</v>
      </c>
      <c r="K72" s="539"/>
      <c r="L72" s="729" t="s">
        <v>310</v>
      </c>
      <c r="M72" s="728"/>
      <c r="N72" s="1685"/>
      <c r="O72" s="1686" t="s">
        <v>310</v>
      </c>
      <c r="P72" s="1687"/>
      <c r="Q72" s="1056"/>
    </row>
    <row r="73" spans="1:17" s="3" customFormat="1" ht="20.25" customHeight="1">
      <c r="A73" s="409"/>
      <c r="B73" s="411"/>
      <c r="C73" s="682" t="s">
        <v>147</v>
      </c>
      <c r="D73" s="683"/>
      <c r="E73" s="730"/>
      <c r="F73" s="732"/>
      <c r="G73" s="734"/>
      <c r="H73" s="589">
        <v>6</v>
      </c>
      <c r="I73" s="589">
        <v>5</v>
      </c>
      <c r="J73" s="681">
        <f t="shared" si="6"/>
        <v>83.333333333333343</v>
      </c>
      <c r="K73" s="591">
        <v>6</v>
      </c>
      <c r="L73" s="591">
        <v>6</v>
      </c>
      <c r="M73" s="685">
        <f>L73/K73*100</f>
        <v>100</v>
      </c>
      <c r="N73" s="591"/>
      <c r="O73" s="591"/>
      <c r="P73" s="1658" t="e">
        <f t="shared" si="8"/>
        <v>#DIV/0!</v>
      </c>
      <c r="Q73" s="3533" t="s">
        <v>1518</v>
      </c>
    </row>
    <row r="74" spans="1:17" s="3" customFormat="1" ht="18.75" customHeight="1">
      <c r="A74" s="409"/>
      <c r="B74" s="411"/>
      <c r="C74" s="682" t="s">
        <v>311</v>
      </c>
      <c r="D74" s="683"/>
      <c r="E74" s="730"/>
      <c r="F74" s="732"/>
      <c r="G74" s="734"/>
      <c r="H74" s="589">
        <v>4</v>
      </c>
      <c r="I74" s="589">
        <v>4</v>
      </c>
      <c r="J74" s="687">
        <f t="shared" si="6"/>
        <v>100</v>
      </c>
      <c r="K74" s="539"/>
      <c r="L74" s="729" t="s">
        <v>310</v>
      </c>
      <c r="M74" s="728"/>
      <c r="N74" s="1685"/>
      <c r="O74" s="1686" t="s">
        <v>310</v>
      </c>
      <c r="P74" s="1687"/>
      <c r="Q74" s="3534"/>
    </row>
    <row r="75" spans="1:17" s="3" customFormat="1" ht="20.25" customHeight="1">
      <c r="A75" s="409"/>
      <c r="B75" s="411"/>
      <c r="C75" s="682" t="s">
        <v>148</v>
      </c>
      <c r="D75" s="683"/>
      <c r="E75" s="730"/>
      <c r="F75" s="732"/>
      <c r="G75" s="734"/>
      <c r="H75" s="589">
        <v>5</v>
      </c>
      <c r="I75" s="589">
        <v>4</v>
      </c>
      <c r="J75" s="687">
        <f t="shared" si="6"/>
        <v>80</v>
      </c>
      <c r="K75" s="591">
        <v>4</v>
      </c>
      <c r="L75" s="591">
        <v>4</v>
      </c>
      <c r="M75" s="685">
        <f>L75/K75*100</f>
        <v>100</v>
      </c>
      <c r="N75" s="1685"/>
      <c r="O75" s="1686" t="s">
        <v>310</v>
      </c>
      <c r="P75" s="1687"/>
      <c r="Q75" s="3534"/>
    </row>
    <row r="76" spans="1:17" s="3" customFormat="1" ht="21.2" customHeight="1">
      <c r="A76" s="409"/>
      <c r="B76" s="411"/>
      <c r="C76" s="682" t="s">
        <v>149</v>
      </c>
      <c r="D76" s="683"/>
      <c r="E76" s="730"/>
      <c r="F76" s="732"/>
      <c r="G76" s="734"/>
      <c r="H76" s="688">
        <v>6</v>
      </c>
      <c r="I76" s="688">
        <v>6</v>
      </c>
      <c r="J76" s="689">
        <f t="shared" si="6"/>
        <v>100</v>
      </c>
      <c r="K76" s="690">
        <v>6</v>
      </c>
      <c r="L76" s="690">
        <v>6</v>
      </c>
      <c r="M76" s="685">
        <f>L76/K76*100</f>
        <v>100</v>
      </c>
      <c r="N76" s="1685"/>
      <c r="O76" s="1686" t="s">
        <v>310</v>
      </c>
      <c r="P76" s="1687"/>
      <c r="Q76" s="3534"/>
    </row>
    <row r="77" spans="1:17" s="3" customFormat="1" ht="19.5" customHeight="1">
      <c r="A77" s="409"/>
      <c r="B77" s="411"/>
      <c r="C77" s="682" t="s">
        <v>150</v>
      </c>
      <c r="D77" s="683"/>
      <c r="E77" s="730"/>
      <c r="F77" s="732"/>
      <c r="G77" s="734"/>
      <c r="H77" s="589">
        <v>3</v>
      </c>
      <c r="I77" s="589">
        <v>3</v>
      </c>
      <c r="J77" s="687">
        <f t="shared" si="6"/>
        <v>100</v>
      </c>
      <c r="K77" s="539"/>
      <c r="L77" s="729" t="s">
        <v>310</v>
      </c>
      <c r="M77" s="728"/>
      <c r="N77" s="2521">
        <v>8</v>
      </c>
      <c r="O77" s="2521">
        <v>8</v>
      </c>
      <c r="P77" s="1658">
        <f t="shared" si="8"/>
        <v>100</v>
      </c>
      <c r="Q77" s="2339"/>
    </row>
    <row r="78" spans="1:17" s="3" customFormat="1" ht="20.25" customHeight="1">
      <c r="A78" s="409"/>
      <c r="B78" s="411"/>
      <c r="C78" s="682" t="s">
        <v>151</v>
      </c>
      <c r="D78" s="683"/>
      <c r="E78" s="730"/>
      <c r="F78" s="732"/>
      <c r="G78" s="734"/>
      <c r="H78" s="589">
        <v>20</v>
      </c>
      <c r="I78" s="589">
        <v>19</v>
      </c>
      <c r="J78" s="687">
        <f t="shared" si="6"/>
        <v>95</v>
      </c>
      <c r="K78" s="591">
        <v>22</v>
      </c>
      <c r="L78" s="591">
        <v>22</v>
      </c>
      <c r="M78" s="801">
        <f>L78/K78*100</f>
        <v>100</v>
      </c>
      <c r="N78" s="591"/>
      <c r="O78" s="591"/>
      <c r="P78" s="1658" t="e">
        <f t="shared" si="8"/>
        <v>#DIV/0!</v>
      </c>
      <c r="Q78" s="3533" t="s">
        <v>1518</v>
      </c>
    </row>
    <row r="79" spans="1:17" s="3" customFormat="1" ht="20.25" customHeight="1">
      <c r="A79" s="409"/>
      <c r="B79" s="411"/>
      <c r="C79" s="682" t="s">
        <v>152</v>
      </c>
      <c r="D79" s="683"/>
      <c r="E79" s="730"/>
      <c r="F79" s="732"/>
      <c r="G79" s="734"/>
      <c r="H79" s="589">
        <v>13</v>
      </c>
      <c r="I79" s="589">
        <v>13</v>
      </c>
      <c r="J79" s="687">
        <f t="shared" si="6"/>
        <v>100</v>
      </c>
      <c r="K79" s="539"/>
      <c r="L79" s="729" t="s">
        <v>310</v>
      </c>
      <c r="M79" s="728"/>
      <c r="N79" s="591"/>
      <c r="O79" s="591"/>
      <c r="P79" s="1658" t="e">
        <f t="shared" si="8"/>
        <v>#DIV/0!</v>
      </c>
      <c r="Q79" s="3533" t="s">
        <v>1518</v>
      </c>
    </row>
    <row r="80" spans="1:17" s="3" customFormat="1" ht="20.25" customHeight="1">
      <c r="A80" s="409"/>
      <c r="B80" s="411"/>
      <c r="C80" s="682" t="s">
        <v>153</v>
      </c>
      <c r="D80" s="683"/>
      <c r="E80" s="730"/>
      <c r="F80" s="732"/>
      <c r="G80" s="734"/>
      <c r="H80" s="589">
        <v>7</v>
      </c>
      <c r="I80" s="589">
        <v>7</v>
      </c>
      <c r="J80" s="687">
        <f t="shared" si="6"/>
        <v>100</v>
      </c>
      <c r="K80" s="539"/>
      <c r="L80" s="729" t="s">
        <v>310</v>
      </c>
      <c r="M80" s="728"/>
      <c r="N80" s="1685"/>
      <c r="O80" s="1686" t="s">
        <v>310</v>
      </c>
      <c r="P80" s="1687"/>
      <c r="Q80" s="2183"/>
    </row>
    <row r="81" spans="1:17" s="3" customFormat="1" ht="20.25" customHeight="1">
      <c r="A81" s="217"/>
      <c r="B81" s="411"/>
      <c r="C81" s="413" t="s">
        <v>154</v>
      </c>
      <c r="D81" s="691"/>
      <c r="E81" s="733"/>
      <c r="F81" s="736"/>
      <c r="G81" s="735"/>
      <c r="H81" s="692">
        <v>14</v>
      </c>
      <c r="I81" s="692">
        <v>14</v>
      </c>
      <c r="J81" s="693">
        <f t="shared" si="6"/>
        <v>100</v>
      </c>
      <c r="K81" s="694">
        <v>6</v>
      </c>
      <c r="L81" s="694">
        <v>6</v>
      </c>
      <c r="M81" s="802">
        <f>L81/K81*100</f>
        <v>100</v>
      </c>
      <c r="N81" s="1685"/>
      <c r="O81" s="1686" t="s">
        <v>310</v>
      </c>
      <c r="P81" s="1687"/>
      <c r="Q81" s="2184"/>
    </row>
    <row r="82" spans="1:17" s="3" customFormat="1" ht="22.7" customHeight="1">
      <c r="A82" s="8"/>
      <c r="B82" s="829">
        <v>3.5</v>
      </c>
      <c r="C82" s="830" t="s">
        <v>96</v>
      </c>
      <c r="D82" s="230" t="s">
        <v>23</v>
      </c>
      <c r="E82" s="139">
        <v>58</v>
      </c>
      <c r="F82" s="139">
        <v>58</v>
      </c>
      <c r="G82" s="3204">
        <f>F82/E82*100</f>
        <v>100</v>
      </c>
      <c r="H82" s="139">
        <v>60</v>
      </c>
      <c r="I82" s="139">
        <v>60</v>
      </c>
      <c r="J82" s="3205">
        <f>I82/H82*100</f>
        <v>100</v>
      </c>
      <c r="K82" s="28">
        <v>423</v>
      </c>
      <c r="L82" s="28">
        <v>320</v>
      </c>
      <c r="M82" s="927">
        <f>L82/K82*100</f>
        <v>75.650118203309688</v>
      </c>
      <c r="N82" s="2844">
        <v>152</v>
      </c>
      <c r="O82" s="2844">
        <v>130</v>
      </c>
      <c r="P82" s="3266">
        <f>O82/N82*100</f>
        <v>85.526315789473685</v>
      </c>
      <c r="Q82" s="2177" t="s">
        <v>272</v>
      </c>
    </row>
    <row r="83" spans="1:17" s="3" customFormat="1" ht="20.45" customHeight="1">
      <c r="A83" s="8"/>
      <c r="B83" s="138" t="s">
        <v>3</v>
      </c>
      <c r="C83" s="830" t="s">
        <v>97</v>
      </c>
      <c r="D83" s="230"/>
      <c r="E83" s="247"/>
      <c r="F83" s="247"/>
      <c r="G83" s="247"/>
      <c r="H83" s="248"/>
      <c r="I83" s="248"/>
      <c r="J83" s="248"/>
      <c r="K83" s="249"/>
      <c r="L83" s="249"/>
      <c r="M83" s="249"/>
      <c r="N83" s="1417"/>
      <c r="O83" s="1092"/>
      <c r="P83" s="1429"/>
      <c r="Q83" s="2063"/>
    </row>
    <row r="84" spans="1:17" s="3" customFormat="1" ht="20.45" customHeight="1">
      <c r="A84" s="293"/>
      <c r="B84" s="831"/>
      <c r="C84" s="830" t="s">
        <v>42</v>
      </c>
      <c r="D84" s="230"/>
      <c r="E84" s="219"/>
      <c r="F84" s="219"/>
      <c r="G84" s="219"/>
      <c r="H84" s="220"/>
      <c r="I84" s="220"/>
      <c r="J84" s="220"/>
      <c r="K84" s="221"/>
      <c r="L84" s="221"/>
      <c r="M84" s="221"/>
      <c r="N84" s="1430"/>
      <c r="O84" s="1093"/>
      <c r="P84" s="1431"/>
      <c r="Q84" s="2064"/>
    </row>
    <row r="85" spans="1:17" s="3" customFormat="1" ht="18.75" customHeight="1">
      <c r="A85" s="306"/>
      <c r="B85" s="307"/>
      <c r="C85" s="308"/>
      <c r="D85" s="309"/>
      <c r="E85" s="311"/>
      <c r="F85" s="311"/>
      <c r="G85" s="311"/>
      <c r="H85" s="311"/>
      <c r="I85" s="311"/>
      <c r="J85" s="311"/>
      <c r="K85" s="311"/>
      <c r="L85" s="311"/>
      <c r="M85" s="311"/>
      <c r="Q85" s="1900"/>
    </row>
    <row r="86" spans="1:17" s="3" customFormat="1" ht="18.75" customHeight="1">
      <c r="A86" s="20"/>
      <c r="B86" s="295"/>
      <c r="C86" s="296"/>
      <c r="D86" s="297"/>
      <c r="E86" s="74"/>
      <c r="F86" s="74"/>
      <c r="G86" s="74"/>
      <c r="H86" s="74"/>
      <c r="I86" s="74"/>
      <c r="J86" s="74"/>
      <c r="K86" s="74"/>
      <c r="L86" s="74"/>
      <c r="M86" s="74"/>
      <c r="N86" s="148"/>
      <c r="O86" s="148"/>
      <c r="P86" s="9"/>
      <c r="Q86" s="195"/>
    </row>
    <row r="87" spans="1:17" s="3" customFormat="1" ht="18.75" customHeight="1">
      <c r="A87" s="20"/>
      <c r="B87" s="295"/>
      <c r="C87" s="296"/>
      <c r="D87" s="297"/>
      <c r="E87" s="74"/>
      <c r="F87" s="74"/>
      <c r="G87" s="74"/>
      <c r="H87" s="74"/>
      <c r="I87" s="74"/>
      <c r="J87" s="74"/>
      <c r="K87" s="74"/>
      <c r="L87" s="74"/>
      <c r="M87" s="74"/>
      <c r="Q87" s="195"/>
    </row>
    <row r="88" spans="1:17" ht="22.7" customHeight="1">
      <c r="A88" s="33"/>
      <c r="B88" s="3529" t="s">
        <v>1799</v>
      </c>
      <c r="C88" s="3515"/>
      <c r="D88" s="3515"/>
      <c r="E88" s="3515"/>
      <c r="F88" s="3515"/>
      <c r="G88" s="3515"/>
      <c r="H88" s="3515"/>
      <c r="I88" s="3515"/>
      <c r="J88" s="3515"/>
      <c r="K88" s="3515"/>
      <c r="L88" s="3515"/>
      <c r="M88" s="400"/>
      <c r="Q88" s="1706" t="s">
        <v>161</v>
      </c>
    </row>
    <row r="89" spans="1:17" s="3" customFormat="1" ht="11.25" customHeight="1">
      <c r="A89" s="37"/>
      <c r="B89" s="3575"/>
      <c r="C89" s="3575"/>
      <c r="D89" s="3575"/>
      <c r="E89" s="3575"/>
      <c r="F89" s="3575"/>
      <c r="G89" s="3575"/>
      <c r="H89" s="3575"/>
      <c r="I89" s="3575"/>
      <c r="J89" s="3575"/>
      <c r="K89" s="3575"/>
      <c r="L89" s="3575"/>
      <c r="M89" s="3575"/>
      <c r="Q89" s="1919"/>
    </row>
    <row r="90" spans="1:17" s="3" customFormat="1" ht="20.100000000000001" customHeight="1">
      <c r="A90" s="120"/>
      <c r="B90" s="227" t="s">
        <v>69</v>
      </c>
      <c r="C90" s="3565" t="s">
        <v>0</v>
      </c>
      <c r="D90" s="398" t="s">
        <v>10</v>
      </c>
      <c r="E90" s="141"/>
      <c r="F90" s="142"/>
      <c r="G90" s="142"/>
      <c r="H90" s="142"/>
      <c r="I90" s="82" t="s">
        <v>47</v>
      </c>
      <c r="J90" s="142"/>
      <c r="K90" s="142"/>
      <c r="L90" s="142"/>
      <c r="M90" s="1213"/>
      <c r="N90" s="1490"/>
      <c r="O90" s="1490"/>
      <c r="P90" s="1491"/>
      <c r="Q90" s="28" t="s">
        <v>45</v>
      </c>
    </row>
    <row r="91" spans="1:17" s="3" customFormat="1" ht="17.649999999999999" customHeight="1">
      <c r="A91" s="121"/>
      <c r="B91" s="199"/>
      <c r="C91" s="3565"/>
      <c r="D91" s="399" t="s">
        <v>43</v>
      </c>
      <c r="E91" s="86"/>
      <c r="F91" s="87" t="s">
        <v>9</v>
      </c>
      <c r="G91" s="88"/>
      <c r="H91" s="83"/>
      <c r="I91" s="84" t="s">
        <v>8</v>
      </c>
      <c r="J91" s="85"/>
      <c r="K91" s="100"/>
      <c r="L91" s="101" t="s">
        <v>7</v>
      </c>
      <c r="M91" s="102"/>
      <c r="N91" s="1142"/>
      <c r="O91" s="1143" t="s">
        <v>706</v>
      </c>
      <c r="P91" s="1399"/>
      <c r="Q91" s="29" t="s">
        <v>46</v>
      </c>
    </row>
    <row r="92" spans="1:17" s="3" customFormat="1" ht="19.149999999999999" customHeight="1">
      <c r="A92" s="121"/>
      <c r="B92" s="199"/>
      <c r="C92" s="3565"/>
      <c r="D92" s="399" t="s">
        <v>44</v>
      </c>
      <c r="E92" s="55" t="s">
        <v>42</v>
      </c>
      <c r="F92" s="55" t="s">
        <v>40</v>
      </c>
      <c r="G92" s="55" t="s">
        <v>41</v>
      </c>
      <c r="H92" s="55" t="s">
        <v>42</v>
      </c>
      <c r="I92" s="55" t="s">
        <v>40</v>
      </c>
      <c r="J92" s="55" t="s">
        <v>41</v>
      </c>
      <c r="K92" s="55" t="s">
        <v>42</v>
      </c>
      <c r="L92" s="55" t="s">
        <v>40</v>
      </c>
      <c r="M92" s="55" t="s">
        <v>41</v>
      </c>
      <c r="N92" s="1345" t="s">
        <v>42</v>
      </c>
      <c r="O92" s="1345" t="s">
        <v>40</v>
      </c>
      <c r="P92" s="1345" t="s">
        <v>41</v>
      </c>
      <c r="Q92" s="1896" t="s">
        <v>52</v>
      </c>
    </row>
    <row r="93" spans="1:17" s="3" customFormat="1" ht="18" customHeight="1">
      <c r="A93" s="200"/>
      <c r="B93" s="201"/>
      <c r="C93" s="3565"/>
      <c r="D93" s="401" t="s">
        <v>706</v>
      </c>
      <c r="E93" s="59"/>
      <c r="F93" s="59"/>
      <c r="G93" s="59"/>
      <c r="H93" s="59"/>
      <c r="I93" s="59"/>
      <c r="J93" s="59"/>
      <c r="K93" s="60"/>
      <c r="L93" s="60"/>
      <c r="M93" s="60"/>
      <c r="N93" s="1346"/>
      <c r="O93" s="1346"/>
      <c r="P93" s="1346"/>
      <c r="Q93" s="1920"/>
    </row>
    <row r="94" spans="1:17" s="3" customFormat="1" ht="24" customHeight="1">
      <c r="A94" s="293"/>
      <c r="B94" s="831">
        <v>3.6</v>
      </c>
      <c r="C94" s="830" t="s">
        <v>94</v>
      </c>
      <c r="D94" s="230" t="s">
        <v>23</v>
      </c>
      <c r="E94" s="433">
        <v>400</v>
      </c>
      <c r="F94" s="433">
        <v>376</v>
      </c>
      <c r="G94" s="3267">
        <f>F94/E94*100</f>
        <v>94</v>
      </c>
      <c r="H94" s="433">
        <v>480</v>
      </c>
      <c r="I94" s="433">
        <v>420</v>
      </c>
      <c r="J94" s="996">
        <f>I94/H94*100</f>
        <v>87.5</v>
      </c>
      <c r="K94" s="433">
        <v>200</v>
      </c>
      <c r="L94" s="433">
        <v>180</v>
      </c>
      <c r="M94" s="1003">
        <f>L94/K94*100</f>
        <v>90</v>
      </c>
      <c r="N94" s="2519">
        <v>200</v>
      </c>
      <c r="O94" s="2519">
        <v>182</v>
      </c>
      <c r="P94" s="1409">
        <f>O94/N94*100</f>
        <v>91</v>
      </c>
      <c r="Q94" s="2178" t="s">
        <v>272</v>
      </c>
    </row>
    <row r="95" spans="1:17" s="3" customFormat="1" ht="20.45" customHeight="1">
      <c r="A95" s="217"/>
      <c r="B95" s="138" t="s">
        <v>3</v>
      </c>
      <c r="C95" s="832" t="s">
        <v>95</v>
      </c>
      <c r="D95" s="246"/>
      <c r="E95" s="250"/>
      <c r="F95" s="250"/>
      <c r="G95" s="3268"/>
      <c r="H95" s="251"/>
      <c r="I95" s="251"/>
      <c r="J95" s="3271"/>
      <c r="K95" s="252"/>
      <c r="L95" s="252"/>
      <c r="M95" s="3274"/>
      <c r="N95" s="1432"/>
      <c r="O95" s="1094"/>
      <c r="P95" s="3276"/>
      <c r="Q95" s="2522"/>
    </row>
    <row r="96" spans="1:17" s="3" customFormat="1" ht="22.7" customHeight="1">
      <c r="A96" s="8"/>
      <c r="B96" s="833">
        <v>3.7</v>
      </c>
      <c r="C96" s="830" t="s">
        <v>98</v>
      </c>
      <c r="D96" s="230" t="s">
        <v>23</v>
      </c>
      <c r="E96" s="139">
        <v>66</v>
      </c>
      <c r="F96" s="139">
        <v>65</v>
      </c>
      <c r="G96" s="505">
        <f>F96/E96*100</f>
        <v>98.484848484848484</v>
      </c>
      <c r="H96" s="139">
        <v>104</v>
      </c>
      <c r="I96" s="139">
        <v>103</v>
      </c>
      <c r="J96" s="506">
        <f>I96/H96*100</f>
        <v>99.038461538461547</v>
      </c>
      <c r="K96" s="139">
        <v>137</v>
      </c>
      <c r="L96" s="139">
        <v>131</v>
      </c>
      <c r="M96" s="3275">
        <f>L96/K96*100</f>
        <v>95.620437956204384</v>
      </c>
      <c r="N96" s="1433">
        <v>76</v>
      </c>
      <c r="O96" s="1433">
        <v>72</v>
      </c>
      <c r="P96" s="3277">
        <f>O96/N96*100</f>
        <v>94.73684210526315</v>
      </c>
      <c r="Q96" s="2177" t="s">
        <v>273</v>
      </c>
    </row>
    <row r="97" spans="1:17" s="3" customFormat="1" ht="20.45" customHeight="1">
      <c r="A97" s="8"/>
      <c r="B97" s="843" t="s">
        <v>3</v>
      </c>
      <c r="C97" s="832" t="s">
        <v>99</v>
      </c>
      <c r="D97" s="246"/>
      <c r="E97" s="250"/>
      <c r="F97" s="250"/>
      <c r="G97" s="3269"/>
      <c r="H97" s="251"/>
      <c r="I97" s="251"/>
      <c r="J97" s="3271"/>
      <c r="K97" s="252"/>
      <c r="L97" s="252"/>
      <c r="M97" s="3274"/>
      <c r="N97" s="1432"/>
      <c r="O97" s="1094"/>
      <c r="P97" s="3276"/>
      <c r="Q97" s="2180"/>
    </row>
    <row r="98" spans="1:17" s="3" customFormat="1" ht="20.25" customHeight="1">
      <c r="A98" s="228"/>
      <c r="B98" s="831">
        <v>3.8</v>
      </c>
      <c r="C98" s="830" t="s">
        <v>100</v>
      </c>
      <c r="D98" s="230" t="s">
        <v>23</v>
      </c>
      <c r="E98" s="139">
        <v>7</v>
      </c>
      <c r="F98" s="139">
        <v>7</v>
      </c>
      <c r="G98" s="3270">
        <f>F98/F98*100</f>
        <v>100</v>
      </c>
      <c r="H98" s="139">
        <v>9</v>
      </c>
      <c r="I98" s="139">
        <v>9</v>
      </c>
      <c r="J98" s="3272">
        <f>I98/I98*100</f>
        <v>100</v>
      </c>
      <c r="K98" s="139">
        <v>10</v>
      </c>
      <c r="L98" s="139">
        <v>10</v>
      </c>
      <c r="M98" s="3238">
        <f>L98/K98*100</f>
        <v>100</v>
      </c>
      <c r="N98" s="1433">
        <v>13</v>
      </c>
      <c r="O98" s="1433">
        <v>13</v>
      </c>
      <c r="P98" s="2924">
        <f>O98/N98*100</f>
        <v>100</v>
      </c>
      <c r="Q98" s="2177" t="s">
        <v>272</v>
      </c>
    </row>
    <row r="99" spans="1:17" s="3" customFormat="1" ht="21.2" customHeight="1">
      <c r="A99" s="8"/>
      <c r="B99" s="138" t="s">
        <v>3</v>
      </c>
      <c r="C99" s="832" t="s">
        <v>101</v>
      </c>
      <c r="D99" s="246"/>
      <c r="E99" s="250"/>
      <c r="F99" s="250"/>
      <c r="G99" s="3269"/>
      <c r="H99" s="251"/>
      <c r="I99" s="251"/>
      <c r="J99" s="3273"/>
      <c r="K99" s="252"/>
      <c r="L99" s="252"/>
      <c r="M99" s="3274"/>
      <c r="N99" s="1432"/>
      <c r="O99" s="1094"/>
      <c r="P99" s="3276"/>
      <c r="Q99" s="2179"/>
    </row>
    <row r="100" spans="1:17" s="3" customFormat="1" ht="21.2" customHeight="1">
      <c r="A100" s="228"/>
      <c r="B100" s="829">
        <v>3.9</v>
      </c>
      <c r="C100" s="830" t="s">
        <v>94</v>
      </c>
      <c r="D100" s="230" t="s">
        <v>23</v>
      </c>
      <c r="E100" s="139">
        <v>66</v>
      </c>
      <c r="F100" s="139">
        <v>65</v>
      </c>
      <c r="G100" s="505">
        <f>F100/E100*100</f>
        <v>98.484848484848484</v>
      </c>
      <c r="H100" s="139">
        <v>104</v>
      </c>
      <c r="I100" s="139">
        <v>103</v>
      </c>
      <c r="J100" s="506">
        <f>I100/H100*100</f>
        <v>99.038461538461547</v>
      </c>
      <c r="K100" s="139">
        <v>117</v>
      </c>
      <c r="L100" s="398">
        <v>112</v>
      </c>
      <c r="M100" s="3275">
        <f>L100/K100*100</f>
        <v>95.726495726495727</v>
      </c>
      <c r="N100" s="2523">
        <v>92</v>
      </c>
      <c r="O100" s="2523">
        <v>90</v>
      </c>
      <c r="P100" s="3277">
        <f>O100/N100*100</f>
        <v>97.826086956521735</v>
      </c>
      <c r="Q100" s="2524" t="s">
        <v>272</v>
      </c>
    </row>
    <row r="101" spans="1:17" s="3" customFormat="1" ht="21.2" customHeight="1">
      <c r="A101" s="8"/>
      <c r="B101" s="138" t="s">
        <v>3</v>
      </c>
      <c r="C101" s="830" t="s">
        <v>102</v>
      </c>
      <c r="D101" s="230"/>
      <c r="E101" s="219"/>
      <c r="F101" s="219"/>
      <c r="G101" s="421"/>
      <c r="H101" s="220"/>
      <c r="I101" s="220"/>
      <c r="J101" s="419"/>
      <c r="K101" s="221"/>
      <c r="L101" s="221"/>
      <c r="M101" s="423"/>
      <c r="N101" s="1417"/>
      <c r="O101" s="1080"/>
      <c r="P101" s="1072"/>
      <c r="Q101" s="2525"/>
    </row>
    <row r="102" spans="1:17" s="3" customFormat="1" ht="20.45" customHeight="1">
      <c r="A102" s="217"/>
      <c r="B102" s="834"/>
      <c r="C102" s="835" t="s">
        <v>103</v>
      </c>
      <c r="D102" s="253"/>
      <c r="E102" s="254"/>
      <c r="F102" s="254"/>
      <c r="G102" s="422"/>
      <c r="H102" s="255"/>
      <c r="I102" s="255"/>
      <c r="J102" s="420"/>
      <c r="K102" s="256"/>
      <c r="L102" s="256"/>
      <c r="M102" s="424"/>
      <c r="N102" s="1434"/>
      <c r="O102" s="1434"/>
      <c r="P102" s="1435"/>
      <c r="Q102" s="2065"/>
    </row>
    <row r="103" spans="1:17" s="3" customFormat="1" ht="21.2" customHeight="1">
      <c r="A103" s="257"/>
      <c r="B103" s="149"/>
      <c r="C103" s="258"/>
      <c r="D103" s="11"/>
      <c r="E103" s="62"/>
      <c r="F103" s="62"/>
      <c r="G103" s="62"/>
      <c r="H103" s="62"/>
      <c r="I103" s="62"/>
      <c r="J103" s="62"/>
      <c r="K103" s="62"/>
      <c r="L103" s="62"/>
      <c r="M103" s="425"/>
      <c r="Q103" s="1918"/>
    </row>
    <row r="104" spans="1:17" s="3" customFormat="1" ht="19.7" customHeight="1">
      <c r="A104" s="20"/>
      <c r="B104" s="147"/>
      <c r="C104" s="208"/>
      <c r="D104" s="18"/>
      <c r="E104" s="74"/>
      <c r="F104" s="74"/>
      <c r="G104" s="74"/>
      <c r="H104" s="74"/>
      <c r="I104" s="74"/>
      <c r="J104" s="74"/>
      <c r="K104" s="74"/>
      <c r="L104" s="74"/>
      <c r="M104" s="74"/>
      <c r="Q104" s="195"/>
    </row>
    <row r="105" spans="1:17" s="3" customFormat="1" ht="17.649999999999999" customHeight="1">
      <c r="A105" s="20"/>
      <c r="B105" s="147"/>
      <c r="C105" s="208"/>
      <c r="D105" s="18"/>
      <c r="E105" s="74"/>
      <c r="F105" s="74"/>
      <c r="G105" s="74"/>
      <c r="H105" s="74"/>
      <c r="I105" s="74"/>
      <c r="J105" s="74"/>
      <c r="K105" s="74"/>
      <c r="L105" s="74"/>
      <c r="M105" s="74"/>
      <c r="Q105" s="195"/>
    </row>
    <row r="106" spans="1:17" s="3" customFormat="1" ht="17.649999999999999" customHeight="1">
      <c r="A106" s="20"/>
      <c r="B106" s="147"/>
      <c r="C106" s="208"/>
      <c r="D106" s="18"/>
      <c r="E106" s="74"/>
      <c r="F106" s="74"/>
      <c r="G106" s="74"/>
      <c r="H106" s="74"/>
      <c r="I106" s="74"/>
      <c r="J106" s="74"/>
      <c r="K106" s="74"/>
      <c r="L106" s="74"/>
      <c r="M106" s="74"/>
      <c r="Q106" s="195"/>
    </row>
    <row r="107" spans="1:17" s="3" customFormat="1" ht="17.649999999999999" customHeight="1">
      <c r="A107" s="20"/>
      <c r="B107" s="147"/>
      <c r="C107" s="208"/>
      <c r="D107" s="18"/>
      <c r="E107" s="74"/>
      <c r="F107" s="74"/>
      <c r="G107" s="74"/>
      <c r="H107" s="74"/>
      <c r="I107" s="74"/>
      <c r="J107" s="74"/>
      <c r="K107" s="74"/>
      <c r="L107" s="74"/>
      <c r="M107" s="74"/>
      <c r="Q107" s="195"/>
    </row>
    <row r="108" spans="1:17" s="3" customFormat="1" ht="17.649999999999999" customHeight="1">
      <c r="A108" s="20"/>
      <c r="B108" s="147"/>
      <c r="C108" s="208"/>
      <c r="D108" s="18"/>
      <c r="E108" s="74"/>
      <c r="F108" s="74"/>
      <c r="G108" s="74"/>
      <c r="H108" s="74"/>
      <c r="I108" s="74"/>
      <c r="J108" s="74"/>
      <c r="K108" s="74"/>
      <c r="L108" s="74"/>
      <c r="M108" s="74"/>
      <c r="Q108" s="195"/>
    </row>
    <row r="109" spans="1:17" s="3" customFormat="1" ht="17.649999999999999" customHeight="1">
      <c r="A109" s="20"/>
      <c r="B109" s="147"/>
      <c r="C109" s="208"/>
      <c r="D109" s="18"/>
      <c r="E109" s="74"/>
      <c r="F109" s="74"/>
      <c r="G109" s="74"/>
      <c r="H109" s="74"/>
      <c r="I109" s="74"/>
      <c r="J109" s="74"/>
      <c r="K109" s="74"/>
      <c r="L109" s="74"/>
      <c r="M109" s="74"/>
      <c r="Q109" s="195"/>
    </row>
    <row r="110" spans="1:17" s="3" customFormat="1" ht="17.649999999999999" customHeight="1">
      <c r="A110" s="20"/>
      <c r="B110" s="147"/>
      <c r="C110" s="208"/>
      <c r="D110" s="18"/>
      <c r="E110" s="74"/>
      <c r="F110" s="74"/>
      <c r="G110" s="74"/>
      <c r="H110" s="74"/>
      <c r="I110" s="74"/>
      <c r="J110" s="74"/>
      <c r="K110" s="74"/>
      <c r="L110" s="74"/>
      <c r="M110" s="74"/>
      <c r="Q110" s="195"/>
    </row>
    <row r="111" spans="1:17" s="3" customFormat="1" ht="17.649999999999999" customHeight="1">
      <c r="A111" s="20"/>
      <c r="B111" s="147"/>
      <c r="C111" s="208"/>
      <c r="D111" s="18"/>
      <c r="E111" s="74"/>
      <c r="F111" s="74"/>
      <c r="G111" s="74"/>
      <c r="H111" s="74"/>
      <c r="I111" s="74"/>
      <c r="J111" s="74"/>
      <c r="K111" s="74"/>
      <c r="L111" s="74"/>
      <c r="M111" s="74"/>
      <c r="Q111" s="195"/>
    </row>
    <row r="112" spans="1:17" s="3" customFormat="1" ht="17.649999999999999" customHeight="1">
      <c r="A112" s="20"/>
      <c r="B112" s="147"/>
      <c r="C112" s="208"/>
      <c r="D112" s="18"/>
      <c r="E112" s="74"/>
      <c r="F112" s="74"/>
      <c r="G112" s="74"/>
      <c r="H112" s="74"/>
      <c r="I112" s="74"/>
      <c r="J112" s="74"/>
      <c r="K112" s="74"/>
      <c r="L112" s="74"/>
      <c r="M112" s="74"/>
      <c r="Q112" s="195"/>
    </row>
    <row r="113" spans="1:17" s="3" customFormat="1" ht="17.649999999999999" customHeight="1">
      <c r="A113" s="20"/>
      <c r="B113" s="147"/>
      <c r="C113" s="208"/>
      <c r="D113" s="18"/>
      <c r="E113" s="74"/>
      <c r="F113" s="74"/>
      <c r="G113" s="74"/>
      <c r="H113" s="74"/>
      <c r="I113" s="74"/>
      <c r="J113" s="74"/>
      <c r="K113" s="74"/>
      <c r="L113" s="74"/>
      <c r="M113" s="74"/>
      <c r="Q113" s="195"/>
    </row>
    <row r="114" spans="1:17" s="3" customFormat="1" ht="17.45" customHeight="1">
      <c r="A114" s="20"/>
      <c r="B114" s="147"/>
      <c r="C114" s="208"/>
      <c r="D114" s="18"/>
      <c r="E114" s="74"/>
      <c r="F114" s="74"/>
      <c r="G114" s="74"/>
      <c r="H114" s="74"/>
      <c r="I114" s="74"/>
      <c r="J114" s="74"/>
      <c r="K114" s="74"/>
      <c r="L114" s="74"/>
      <c r="M114" s="74"/>
      <c r="Q114" s="195"/>
    </row>
    <row r="115" spans="1:17" s="3" customFormat="1" ht="18.75" customHeight="1">
      <c r="A115" s="20"/>
      <c r="B115" s="147"/>
      <c r="C115" s="208"/>
      <c r="D115" s="18"/>
      <c r="E115" s="74"/>
      <c r="F115" s="74"/>
      <c r="G115" s="74"/>
      <c r="H115" s="74"/>
      <c r="I115" s="74"/>
      <c r="J115" s="74"/>
      <c r="K115" s="74"/>
      <c r="L115" s="74"/>
      <c r="M115" s="74"/>
      <c r="Q115" s="195"/>
    </row>
    <row r="116" spans="1:17" s="3" customFormat="1" ht="18.75" customHeight="1">
      <c r="A116" s="20"/>
      <c r="B116" s="147"/>
      <c r="C116" s="208"/>
      <c r="D116" s="18"/>
      <c r="E116" s="74"/>
      <c r="F116" s="74"/>
      <c r="G116" s="74"/>
      <c r="H116" s="74"/>
      <c r="I116" s="74"/>
      <c r="J116" s="74"/>
      <c r="K116" s="74"/>
      <c r="L116" s="74"/>
      <c r="M116" s="74"/>
      <c r="Q116" s="195"/>
    </row>
    <row r="117" spans="1:17" s="3" customFormat="1" ht="18.75" customHeight="1">
      <c r="A117" s="20"/>
      <c r="B117" s="3529" t="s">
        <v>1799</v>
      </c>
      <c r="C117" s="208"/>
      <c r="D117" s="18"/>
      <c r="E117" s="74"/>
      <c r="F117" s="74"/>
      <c r="G117" s="74"/>
      <c r="H117" s="74"/>
      <c r="I117" s="74"/>
      <c r="J117" s="74"/>
      <c r="K117" s="74"/>
      <c r="L117" s="74"/>
      <c r="M117" s="74"/>
      <c r="Q117" s="1706" t="s">
        <v>162</v>
      </c>
    </row>
    <row r="118" spans="1:17" s="3" customFormat="1" ht="10.5" customHeight="1">
      <c r="A118" s="160"/>
      <c r="B118" s="3575"/>
      <c r="C118" s="3575"/>
      <c r="D118" s="3575"/>
      <c r="E118" s="3575"/>
      <c r="F118" s="3575"/>
      <c r="G118" s="3575"/>
      <c r="H118" s="3575"/>
      <c r="I118" s="3575"/>
      <c r="J118" s="3575"/>
      <c r="K118" s="3575"/>
      <c r="L118" s="3575"/>
      <c r="M118" s="3575"/>
      <c r="Q118" s="1892"/>
    </row>
    <row r="119" spans="1:17" s="3" customFormat="1" ht="20.100000000000001" customHeight="1">
      <c r="A119" s="120"/>
      <c r="B119" s="227" t="s">
        <v>69</v>
      </c>
      <c r="C119" s="3565" t="s">
        <v>0</v>
      </c>
      <c r="D119" s="117" t="s">
        <v>10</v>
      </c>
      <c r="E119" s="123"/>
      <c r="F119" s="124"/>
      <c r="G119" s="124"/>
      <c r="H119" s="124"/>
      <c r="I119" s="82" t="s">
        <v>47</v>
      </c>
      <c r="J119" s="124"/>
      <c r="K119" s="124"/>
      <c r="L119" s="124"/>
      <c r="M119" s="1213"/>
      <c r="N119" s="1490"/>
      <c r="O119" s="1490"/>
      <c r="P119" s="1491"/>
      <c r="Q119" s="2390" t="s">
        <v>45</v>
      </c>
    </row>
    <row r="120" spans="1:17" s="3" customFormat="1" ht="17.649999999999999" customHeight="1">
      <c r="A120" s="121"/>
      <c r="B120" s="199"/>
      <c r="C120" s="3565"/>
      <c r="D120" s="118" t="s">
        <v>43</v>
      </c>
      <c r="E120" s="86"/>
      <c r="F120" s="87" t="s">
        <v>9</v>
      </c>
      <c r="G120" s="88"/>
      <c r="H120" s="83"/>
      <c r="I120" s="84" t="s">
        <v>8</v>
      </c>
      <c r="J120" s="85"/>
      <c r="K120" s="100"/>
      <c r="L120" s="101" t="s">
        <v>7</v>
      </c>
      <c r="M120" s="102"/>
      <c r="N120" s="1142"/>
      <c r="O120" s="1143" t="s">
        <v>706</v>
      </c>
      <c r="P120" s="1399"/>
      <c r="Q120" s="3518" t="s">
        <v>46</v>
      </c>
    </row>
    <row r="121" spans="1:17" s="3" customFormat="1" ht="19.149999999999999" customHeight="1">
      <c r="A121" s="121"/>
      <c r="B121" s="199"/>
      <c r="C121" s="3565"/>
      <c r="D121" s="118" t="s">
        <v>44</v>
      </c>
      <c r="E121" s="55" t="s">
        <v>42</v>
      </c>
      <c r="F121" s="55" t="s">
        <v>40</v>
      </c>
      <c r="G121" s="55" t="s">
        <v>41</v>
      </c>
      <c r="H121" s="55" t="s">
        <v>42</v>
      </c>
      <c r="I121" s="55" t="s">
        <v>40</v>
      </c>
      <c r="J121" s="55" t="s">
        <v>41</v>
      </c>
      <c r="K121" s="55" t="s">
        <v>42</v>
      </c>
      <c r="L121" s="55" t="s">
        <v>40</v>
      </c>
      <c r="M121" s="55" t="s">
        <v>41</v>
      </c>
      <c r="N121" s="267" t="s">
        <v>42</v>
      </c>
      <c r="O121" s="267" t="s">
        <v>40</v>
      </c>
      <c r="P121" s="267" t="s">
        <v>41</v>
      </c>
      <c r="Q121" s="3519" t="s">
        <v>52</v>
      </c>
    </row>
    <row r="122" spans="1:17" s="3" customFormat="1" ht="20.45" customHeight="1">
      <c r="A122" s="200"/>
      <c r="B122" s="201"/>
      <c r="C122" s="3565"/>
      <c r="D122" s="119" t="s">
        <v>706</v>
      </c>
      <c r="E122" s="59"/>
      <c r="F122" s="59"/>
      <c r="G122" s="59"/>
      <c r="H122" s="59"/>
      <c r="I122" s="59"/>
      <c r="J122" s="59"/>
      <c r="K122" s="60"/>
      <c r="L122" s="60"/>
      <c r="M122" s="60"/>
      <c r="N122" s="1346"/>
      <c r="O122" s="1346"/>
      <c r="P122" s="1346"/>
      <c r="Q122" s="1929"/>
    </row>
    <row r="123" spans="1:17" s="3" customFormat="1" ht="21.2" customHeight="1">
      <c r="A123" s="286"/>
      <c r="B123" s="355">
        <v>4</v>
      </c>
      <c r="C123" s="1107" t="s">
        <v>729</v>
      </c>
      <c r="D123" s="1108"/>
      <c r="E123" s="310"/>
      <c r="F123" s="310"/>
      <c r="G123" s="310"/>
      <c r="H123" s="310"/>
      <c r="I123" s="310"/>
      <c r="J123" s="310"/>
      <c r="K123" s="310"/>
      <c r="L123" s="310"/>
      <c r="M123" s="310"/>
      <c r="N123" s="310"/>
      <c r="O123" s="310"/>
      <c r="P123" s="310"/>
      <c r="Q123" s="3520"/>
    </row>
    <row r="124" spans="1:17" s="3" customFormat="1" ht="19.5" customHeight="1">
      <c r="A124" s="262"/>
      <c r="B124" s="372"/>
      <c r="C124" s="899" t="s">
        <v>728</v>
      </c>
      <c r="D124" s="260"/>
      <c r="E124" s="261"/>
      <c r="F124" s="261"/>
      <c r="G124" s="261"/>
      <c r="H124" s="261"/>
      <c r="I124" s="261"/>
      <c r="J124" s="261"/>
      <c r="K124" s="261"/>
      <c r="L124" s="261"/>
      <c r="M124" s="261"/>
      <c r="N124" s="1710"/>
      <c r="O124" s="1710"/>
      <c r="P124" s="1710"/>
      <c r="Q124" s="3525"/>
    </row>
    <row r="125" spans="1:17" s="3" customFormat="1" ht="21.75" customHeight="1">
      <c r="A125" s="2702"/>
      <c r="B125" s="2703" t="s">
        <v>715</v>
      </c>
      <c r="C125" s="2712" t="s">
        <v>716</v>
      </c>
      <c r="D125" s="1446" t="s">
        <v>28</v>
      </c>
      <c r="E125" s="1109"/>
      <c r="F125" s="1136"/>
      <c r="G125" s="1110"/>
      <c r="H125" s="1111"/>
      <c r="I125" s="1137"/>
      <c r="J125" s="1112"/>
      <c r="K125" s="1113"/>
      <c r="L125" s="1138"/>
      <c r="M125" s="1114"/>
      <c r="N125" s="1436"/>
      <c r="O125" s="592">
        <v>2</v>
      </c>
      <c r="P125" s="1437" t="s">
        <v>58</v>
      </c>
      <c r="Q125" s="3521" t="s">
        <v>272</v>
      </c>
    </row>
    <row r="126" spans="1:17" s="3" customFormat="1" ht="18.75" customHeight="1">
      <c r="A126" s="2704"/>
      <c r="B126" s="2705"/>
      <c r="C126" s="2713" t="s">
        <v>717</v>
      </c>
      <c r="D126" s="1447"/>
      <c r="E126" s="1116"/>
      <c r="F126" s="1117"/>
      <c r="G126" s="1118"/>
      <c r="H126" s="1119"/>
      <c r="I126" s="261"/>
      <c r="J126" s="1120"/>
      <c r="K126" s="1121"/>
      <c r="L126" s="930"/>
      <c r="M126" s="1122"/>
      <c r="N126" s="1438"/>
      <c r="O126" s="1439"/>
      <c r="P126" s="1440"/>
      <c r="Q126" s="3522"/>
    </row>
    <row r="127" spans="1:17" s="3" customFormat="1" ht="19.5" customHeight="1">
      <c r="A127" s="2706"/>
      <c r="B127" s="2707">
        <v>4.2</v>
      </c>
      <c r="C127" s="2714" t="s">
        <v>942</v>
      </c>
      <c r="D127" s="1448" t="s">
        <v>23</v>
      </c>
      <c r="E127" s="1774"/>
      <c r="F127" s="1612"/>
      <c r="G127" s="1582"/>
      <c r="H127" s="898">
        <v>1</v>
      </c>
      <c r="I127" s="898">
        <v>1</v>
      </c>
      <c r="J127" s="3278">
        <f>I127/H127*100</f>
        <v>100</v>
      </c>
      <c r="K127" s="898">
        <v>4</v>
      </c>
      <c r="L127" s="898">
        <v>3</v>
      </c>
      <c r="M127" s="3279">
        <f>L127/K127*100</f>
        <v>75</v>
      </c>
      <c r="N127" s="898">
        <v>2</v>
      </c>
      <c r="O127" s="898">
        <v>2</v>
      </c>
      <c r="P127" s="3167">
        <f>O127/N127*100</f>
        <v>100</v>
      </c>
      <c r="Q127" s="3523" t="s">
        <v>272</v>
      </c>
    </row>
    <row r="128" spans="1:17" s="3" customFormat="1" ht="17.45" customHeight="1">
      <c r="A128" s="2708"/>
      <c r="B128" s="2709"/>
      <c r="C128" s="2715" t="s">
        <v>718</v>
      </c>
      <c r="D128" s="1449"/>
      <c r="E128" s="1771"/>
      <c r="F128" s="1772"/>
      <c r="G128" s="1773"/>
      <c r="H128" s="1123"/>
      <c r="I128" s="1123"/>
      <c r="J128" s="1123"/>
      <c r="K128" s="1124"/>
      <c r="L128" s="1124"/>
      <c r="M128" s="1124"/>
      <c r="N128" s="1132"/>
      <c r="O128" s="1132"/>
      <c r="P128" s="1135"/>
      <c r="Q128" s="2684"/>
    </row>
    <row r="129" spans="1:17" s="3" customFormat="1" ht="19.5" customHeight="1">
      <c r="A129" s="2702"/>
      <c r="B129" s="2703" t="s">
        <v>719</v>
      </c>
      <c r="C129" s="2716" t="s">
        <v>720</v>
      </c>
      <c r="D129" s="1450" t="s">
        <v>33</v>
      </c>
      <c r="E129" s="1805"/>
      <c r="F129" s="1806"/>
      <c r="G129" s="1801"/>
      <c r="H129" s="1811"/>
      <c r="I129" s="1812"/>
      <c r="J129" s="1807"/>
      <c r="K129" s="1817"/>
      <c r="L129" s="1818"/>
      <c r="M129" s="1813"/>
      <c r="N129" s="1208"/>
      <c r="O129" s="1353">
        <v>0</v>
      </c>
      <c r="P129" s="3048" t="e">
        <f>O129/N129*100</f>
        <v>#DIV/0!</v>
      </c>
      <c r="Q129" s="3522" t="s">
        <v>272</v>
      </c>
    </row>
    <row r="130" spans="1:17" s="3" customFormat="1" ht="16.5" customHeight="1">
      <c r="A130" s="2710"/>
      <c r="B130" s="2711"/>
      <c r="C130" s="2717" t="s">
        <v>721</v>
      </c>
      <c r="D130" s="1451"/>
      <c r="E130" s="1802"/>
      <c r="F130" s="1803"/>
      <c r="G130" s="1804"/>
      <c r="H130" s="1808"/>
      <c r="I130" s="1809"/>
      <c r="J130" s="1810"/>
      <c r="K130" s="1814"/>
      <c r="L130" s="1815"/>
      <c r="M130" s="1816"/>
      <c r="N130" s="1441"/>
      <c r="O130" s="3049" t="s">
        <v>1738</v>
      </c>
      <c r="P130" s="1442"/>
      <c r="Q130" s="3526"/>
    </row>
    <row r="131" spans="1:17" s="3" customFormat="1" ht="19.5" customHeight="1">
      <c r="A131" s="2702"/>
      <c r="B131" s="2703" t="s">
        <v>722</v>
      </c>
      <c r="C131" s="2718" t="s">
        <v>723</v>
      </c>
      <c r="D131" s="1446" t="s">
        <v>33</v>
      </c>
      <c r="E131" s="1109"/>
      <c r="F131" s="1136"/>
      <c r="G131" s="1727"/>
      <c r="H131" s="1111"/>
      <c r="I131" s="1137"/>
      <c r="J131" s="1731"/>
      <c r="K131" s="1455">
        <v>1</v>
      </c>
      <c r="L131" s="1455">
        <v>1</v>
      </c>
      <c r="M131" s="3281">
        <f>L131/K131*100</f>
        <v>100</v>
      </c>
      <c r="N131" s="3168">
        <v>14</v>
      </c>
      <c r="O131" s="3169">
        <v>14</v>
      </c>
      <c r="P131" s="3280">
        <f>O131/N131*100</f>
        <v>100</v>
      </c>
      <c r="Q131" s="3521" t="s">
        <v>272</v>
      </c>
    </row>
    <row r="132" spans="1:17" s="3" customFormat="1" ht="18.75" customHeight="1">
      <c r="A132" s="2704"/>
      <c r="B132" s="2705"/>
      <c r="C132" s="2719" t="s">
        <v>724</v>
      </c>
      <c r="D132" s="1450"/>
      <c r="E132" s="445"/>
      <c r="F132" s="1125"/>
      <c r="G132" s="1126"/>
      <c r="H132" s="1127"/>
      <c r="I132" s="289"/>
      <c r="J132" s="1128"/>
      <c r="K132" s="1735"/>
      <c r="L132" s="2223"/>
      <c r="M132" s="1736"/>
      <c r="N132" s="1443"/>
      <c r="O132" s="1133"/>
      <c r="P132" s="1444"/>
      <c r="Q132" s="3524"/>
    </row>
    <row r="133" spans="1:17" s="3" customFormat="1" ht="18.75" customHeight="1">
      <c r="A133" s="2704"/>
      <c r="B133" s="2705"/>
      <c r="C133" s="2719" t="s">
        <v>935</v>
      </c>
      <c r="D133" s="1450"/>
      <c r="E133" s="1728"/>
      <c r="F133" s="1729"/>
      <c r="G133" s="1730"/>
      <c r="H133" s="1732"/>
      <c r="I133" s="1733"/>
      <c r="J133" s="1734"/>
      <c r="K133" s="1737"/>
      <c r="L133" s="2224"/>
      <c r="M133" s="1738"/>
      <c r="N133" s="1443"/>
      <c r="O133" s="1133"/>
      <c r="P133" s="1444"/>
      <c r="Q133" s="3524"/>
    </row>
    <row r="134" spans="1:17" s="45" customFormat="1" ht="19.5" customHeight="1">
      <c r="A134" s="2565"/>
      <c r="B134" s="2623"/>
      <c r="C134" s="2676" t="s">
        <v>1438</v>
      </c>
      <c r="D134" s="2677"/>
      <c r="E134" s="1204"/>
      <c r="F134" s="1204"/>
      <c r="G134" s="1204"/>
      <c r="H134" s="1204"/>
      <c r="I134" s="1204"/>
      <c r="J134" s="1204"/>
      <c r="K134" s="1868"/>
      <c r="L134" s="1868"/>
      <c r="M134" s="1868"/>
      <c r="N134" s="1868"/>
      <c r="O134" s="1868"/>
      <c r="P134" s="1745"/>
      <c r="Q134" s="3527"/>
    </row>
    <row r="135" spans="1:17" s="45" customFormat="1" ht="19.5" customHeight="1">
      <c r="A135" s="2565"/>
      <c r="B135" s="2623"/>
      <c r="C135" s="2638" t="s">
        <v>1800</v>
      </c>
      <c r="D135" s="2678"/>
      <c r="E135" s="43"/>
      <c r="F135" s="43"/>
      <c r="G135" s="43"/>
      <c r="H135" s="43"/>
      <c r="I135" s="43"/>
      <c r="J135" s="43"/>
      <c r="K135" s="148"/>
      <c r="L135" s="148"/>
      <c r="M135" s="148"/>
      <c r="N135" s="148"/>
      <c r="O135" s="148"/>
      <c r="P135" s="148"/>
      <c r="Q135" s="2379"/>
    </row>
    <row r="136" spans="1:17" s="45" customFormat="1" ht="19.5" customHeight="1">
      <c r="A136" s="1854"/>
      <c r="B136" s="2382"/>
      <c r="C136" s="2697" t="s">
        <v>1739</v>
      </c>
      <c r="D136" s="643"/>
      <c r="E136" s="643"/>
      <c r="F136" s="643"/>
      <c r="G136" s="643"/>
      <c r="H136" s="643"/>
      <c r="I136" s="643"/>
      <c r="J136" s="643"/>
      <c r="K136" s="643"/>
      <c r="L136" s="643"/>
      <c r="M136" s="643"/>
      <c r="N136" s="643"/>
      <c r="O136" s="643"/>
      <c r="P136" s="643"/>
      <c r="Q136" s="2379"/>
    </row>
    <row r="137" spans="1:17" s="45" customFormat="1" ht="19.5" customHeight="1">
      <c r="A137" s="1854"/>
      <c r="B137" s="2382"/>
      <c r="C137" s="643" t="s">
        <v>1439</v>
      </c>
      <c r="D137" s="643"/>
      <c r="E137" s="643"/>
      <c r="F137" s="643"/>
      <c r="G137" s="643"/>
      <c r="H137" s="643"/>
      <c r="I137" s="643"/>
      <c r="J137" s="643"/>
      <c r="K137" s="643"/>
      <c r="L137" s="643"/>
      <c r="M137" s="643"/>
      <c r="N137" s="643"/>
      <c r="O137" s="643"/>
      <c r="P137" s="643"/>
      <c r="Q137" s="2379"/>
    </row>
    <row r="138" spans="1:17" s="45" customFormat="1" ht="19.5" customHeight="1">
      <c r="A138" s="1854"/>
      <c r="B138" s="2382"/>
      <c r="C138" s="2697" t="s">
        <v>1677</v>
      </c>
      <c r="D138" s="643"/>
      <c r="E138" s="643"/>
      <c r="F138" s="643"/>
      <c r="G138" s="643"/>
      <c r="H138" s="643"/>
      <c r="I138" s="643"/>
      <c r="J138" s="643"/>
      <c r="K138" s="643"/>
      <c r="L138" s="643"/>
      <c r="M138" s="643"/>
      <c r="N138" s="643"/>
      <c r="O138" s="643"/>
      <c r="P138" s="643"/>
      <c r="Q138" s="2379"/>
    </row>
    <row r="139" spans="1:17" s="45" customFormat="1" ht="19.5" customHeight="1">
      <c r="A139" s="1854"/>
      <c r="B139" s="2382"/>
      <c r="C139" s="2697" t="s">
        <v>1678</v>
      </c>
      <c r="D139" s="643"/>
      <c r="E139" s="643"/>
      <c r="F139" s="643"/>
      <c r="G139" s="643"/>
      <c r="H139" s="643"/>
      <c r="I139" s="643"/>
      <c r="J139" s="643"/>
      <c r="K139" s="643"/>
      <c r="L139" s="643"/>
      <c r="M139" s="643"/>
      <c r="N139" s="643"/>
      <c r="O139" s="643"/>
      <c r="P139" s="643"/>
      <c r="Q139" s="2379"/>
    </row>
    <row r="140" spans="1:17" s="45" customFormat="1" ht="19.5" customHeight="1">
      <c r="A140" s="2679"/>
      <c r="B140" s="2382"/>
      <c r="C140" s="978" t="s">
        <v>1560</v>
      </c>
      <c r="D140" s="643"/>
      <c r="E140" s="643"/>
      <c r="F140" s="643"/>
      <c r="G140" s="643"/>
      <c r="H140" s="643"/>
      <c r="I140" s="643"/>
      <c r="J140" s="643"/>
      <c r="K140" s="643"/>
      <c r="L140" s="643"/>
      <c r="M140" s="643"/>
      <c r="N140" s="643"/>
      <c r="O140" s="643"/>
      <c r="P140" s="643"/>
      <c r="Q140" s="2379"/>
    </row>
    <row r="141" spans="1:17" s="45" customFormat="1" ht="19.5" customHeight="1">
      <c r="A141" s="2679"/>
      <c r="B141" s="2382"/>
      <c r="C141" s="978" t="s">
        <v>934</v>
      </c>
      <c r="D141" s="643"/>
      <c r="E141" s="643"/>
      <c r="F141" s="643"/>
      <c r="G141" s="643"/>
      <c r="H141" s="643"/>
      <c r="I141" s="643"/>
      <c r="J141" s="643"/>
      <c r="K141" s="643"/>
      <c r="L141" s="643"/>
      <c r="M141" s="643"/>
      <c r="N141" s="643"/>
      <c r="O141" s="643"/>
      <c r="P141" s="643"/>
      <c r="Q141" s="3528"/>
    </row>
    <row r="142" spans="1:17" s="3" customFormat="1" ht="19.5" customHeight="1">
      <c r="A142" s="2268"/>
      <c r="B142" s="2269"/>
      <c r="C142" s="2560"/>
      <c r="D142" s="2268"/>
      <c r="E142" s="2270"/>
      <c r="F142" s="2270"/>
      <c r="G142" s="2270"/>
      <c r="H142" s="2270"/>
      <c r="I142" s="2270"/>
      <c r="J142" s="2270"/>
      <c r="K142" s="2270"/>
      <c r="L142" s="2270"/>
      <c r="M142" s="2270"/>
      <c r="N142" s="2268"/>
      <c r="O142" s="2268"/>
      <c r="P142" s="2268"/>
      <c r="Q142" s="1990"/>
    </row>
    <row r="143" spans="1:17" s="3" customFormat="1" ht="19.5" customHeight="1">
      <c r="A143" s="9"/>
      <c r="B143" s="1856"/>
      <c r="C143" s="2695"/>
      <c r="D143" s="9"/>
      <c r="E143" s="63"/>
      <c r="F143" s="63"/>
      <c r="G143" s="63"/>
      <c r="H143" s="63"/>
      <c r="I143" s="63"/>
      <c r="J143" s="63"/>
      <c r="K143" s="63"/>
      <c r="L143" s="63"/>
      <c r="M143" s="63"/>
      <c r="N143" s="9"/>
      <c r="O143" s="9"/>
      <c r="P143" s="9"/>
      <c r="Q143" s="195"/>
    </row>
    <row r="144" spans="1:17" s="3" customFormat="1" ht="19.5" customHeight="1">
      <c r="A144" s="9"/>
      <c r="B144" s="1856"/>
      <c r="C144" s="2695"/>
      <c r="D144" s="9"/>
      <c r="E144" s="63"/>
      <c r="F144" s="63"/>
      <c r="G144" s="63"/>
      <c r="H144" s="63"/>
      <c r="I144" s="63"/>
      <c r="J144" s="63"/>
      <c r="K144" s="63"/>
      <c r="L144" s="63"/>
      <c r="M144" s="63"/>
      <c r="N144" s="9"/>
      <c r="O144" s="9"/>
      <c r="P144" s="9"/>
      <c r="Q144" s="195"/>
    </row>
    <row r="145" spans="1:17" s="3" customFormat="1" ht="19.5" customHeight="1">
      <c r="A145" s="9"/>
      <c r="B145" s="1856"/>
      <c r="C145" s="2695"/>
      <c r="D145" s="9"/>
      <c r="E145" s="63"/>
      <c r="F145" s="63"/>
      <c r="G145" s="63"/>
      <c r="H145" s="63"/>
      <c r="I145" s="63"/>
      <c r="J145" s="63"/>
      <c r="K145" s="63"/>
      <c r="L145" s="63"/>
      <c r="M145" s="63"/>
      <c r="N145" s="9"/>
      <c r="O145" s="9"/>
      <c r="P145" s="9"/>
      <c r="Q145" s="195"/>
    </row>
    <row r="146" spans="1:17" s="3" customFormat="1" ht="14.25" customHeight="1">
      <c r="A146" s="20"/>
      <c r="B146" s="147"/>
      <c r="C146" s="208"/>
      <c r="D146" s="18"/>
      <c r="E146" s="74"/>
      <c r="F146" s="74"/>
      <c r="G146" s="74"/>
      <c r="H146" s="74"/>
      <c r="I146" s="74"/>
      <c r="J146" s="74"/>
      <c r="K146" s="74"/>
      <c r="L146" s="74"/>
      <c r="M146" s="74"/>
      <c r="Q146" s="195"/>
    </row>
    <row r="147" spans="1:17" ht="22.7" customHeight="1">
      <c r="A147" s="33"/>
      <c r="B147" s="3529" t="s">
        <v>1799</v>
      </c>
      <c r="C147" s="3515"/>
      <c r="D147" s="3515"/>
      <c r="E147" s="3515"/>
      <c r="F147" s="3515"/>
      <c r="G147" s="3515"/>
      <c r="H147" s="3515"/>
      <c r="I147" s="3515"/>
      <c r="J147" s="3515"/>
      <c r="K147" s="3515"/>
      <c r="L147" s="3515"/>
      <c r="M147" s="2144"/>
      <c r="Q147" s="1706" t="s">
        <v>227</v>
      </c>
    </row>
    <row r="148" spans="1:17" s="3" customFormat="1" ht="4.7" customHeight="1">
      <c r="A148" s="160"/>
      <c r="B148" s="3575"/>
      <c r="C148" s="3575"/>
      <c r="D148" s="3575"/>
      <c r="E148" s="3575"/>
      <c r="F148" s="3575"/>
      <c r="G148" s="3575"/>
      <c r="H148" s="3575"/>
      <c r="I148" s="3575"/>
      <c r="J148" s="3575"/>
      <c r="K148" s="3575"/>
      <c r="L148" s="3575"/>
      <c r="M148" s="3575"/>
      <c r="N148" s="2271"/>
      <c r="O148" s="2271"/>
      <c r="P148" s="2271"/>
      <c r="Q148" s="1892"/>
    </row>
    <row r="149" spans="1:17" s="45" customFormat="1" ht="18" customHeight="1">
      <c r="A149" s="1854"/>
      <c r="B149" s="2382"/>
      <c r="C149" s="2370" t="s">
        <v>1740</v>
      </c>
      <c r="D149" s="643"/>
      <c r="E149" s="643"/>
      <c r="F149" s="643"/>
      <c r="G149" s="643"/>
      <c r="H149" s="643"/>
      <c r="I149" s="643"/>
      <c r="J149" s="643"/>
      <c r="K149" s="643"/>
      <c r="L149" s="643"/>
      <c r="M149" s="643"/>
      <c r="N149" s="643"/>
      <c r="O149" s="643"/>
      <c r="P149" s="643"/>
      <c r="Q149" s="2257"/>
    </row>
    <row r="150" spans="1:17" s="45" customFormat="1" ht="18.75" customHeight="1">
      <c r="A150" s="1854"/>
      <c r="B150" s="2382"/>
      <c r="C150" s="2370" t="s">
        <v>1378</v>
      </c>
      <c r="D150" s="643"/>
      <c r="E150" s="643"/>
      <c r="F150" s="643"/>
      <c r="G150" s="643"/>
      <c r="H150" s="643"/>
      <c r="I150" s="643"/>
      <c r="J150" s="643"/>
      <c r="K150" s="643"/>
      <c r="L150" s="643"/>
      <c r="M150" s="643"/>
      <c r="N150" s="643"/>
      <c r="O150" s="643"/>
      <c r="P150" s="643"/>
      <c r="Q150" s="2257"/>
    </row>
    <row r="151" spans="1:17" s="45" customFormat="1" ht="18" customHeight="1">
      <c r="A151" s="1854"/>
      <c r="B151" s="2382"/>
      <c r="C151" s="2370" t="s">
        <v>1379</v>
      </c>
      <c r="D151" s="643"/>
      <c r="E151" s="643"/>
      <c r="F151" s="643"/>
      <c r="G151" s="643"/>
      <c r="H151" s="643"/>
      <c r="I151" s="643"/>
      <c r="J151" s="643"/>
      <c r="K151" s="643"/>
      <c r="L151" s="643"/>
      <c r="M151" s="643"/>
      <c r="N151" s="643"/>
      <c r="O151" s="643"/>
      <c r="P151" s="643"/>
      <c r="Q151" s="2257"/>
    </row>
    <row r="152" spans="1:17" s="45" customFormat="1" ht="18" customHeight="1">
      <c r="A152" s="1854"/>
      <c r="B152" s="2382"/>
      <c r="C152" s="2370" t="s">
        <v>1380</v>
      </c>
      <c r="D152" s="643"/>
      <c r="E152" s="643"/>
      <c r="F152" s="643"/>
      <c r="G152" s="643"/>
      <c r="H152" s="643"/>
      <c r="I152" s="643"/>
      <c r="J152" s="643"/>
      <c r="K152" s="643"/>
      <c r="L152" s="643"/>
      <c r="M152" s="643"/>
      <c r="N152" s="643"/>
      <c r="O152" s="643"/>
      <c r="P152" s="643"/>
      <c r="Q152" s="2257"/>
    </row>
    <row r="153" spans="1:17" s="45" customFormat="1" ht="17.45" customHeight="1">
      <c r="A153" s="1854"/>
      <c r="B153" s="2382"/>
      <c r="C153" s="2370" t="s">
        <v>1381</v>
      </c>
      <c r="D153" s="643"/>
      <c r="E153" s="643"/>
      <c r="F153" s="643"/>
      <c r="G153" s="643"/>
      <c r="H153" s="643"/>
      <c r="I153" s="643"/>
      <c r="J153" s="643"/>
      <c r="K153" s="643"/>
      <c r="L153" s="643"/>
      <c r="M153" s="643"/>
      <c r="N153" s="643"/>
      <c r="O153" s="643"/>
      <c r="P153" s="643"/>
      <c r="Q153" s="2257"/>
    </row>
    <row r="154" spans="1:17" s="45" customFormat="1" ht="18" customHeight="1">
      <c r="A154" s="1854"/>
      <c r="B154" s="2382"/>
      <c r="C154" s="2370" t="s">
        <v>1382</v>
      </c>
      <c r="D154" s="643"/>
      <c r="E154" s="643"/>
      <c r="F154" s="643"/>
      <c r="G154" s="643"/>
      <c r="H154" s="643"/>
      <c r="I154" s="643"/>
      <c r="J154" s="643"/>
      <c r="K154" s="643"/>
      <c r="L154" s="643"/>
      <c r="M154" s="643"/>
      <c r="N154" s="643"/>
      <c r="O154" s="643"/>
      <c r="P154" s="643"/>
      <c r="Q154" s="2257"/>
    </row>
    <row r="155" spans="1:17" s="45" customFormat="1" ht="18" customHeight="1">
      <c r="A155" s="1854"/>
      <c r="B155" s="2382"/>
      <c r="C155" s="2370" t="s">
        <v>1383</v>
      </c>
      <c r="D155" s="643"/>
      <c r="E155" s="643"/>
      <c r="F155" s="643"/>
      <c r="G155" s="643"/>
      <c r="H155" s="643"/>
      <c r="I155" s="643"/>
      <c r="J155" s="643"/>
      <c r="K155" s="643"/>
      <c r="L155" s="643"/>
      <c r="M155" s="643"/>
      <c r="N155" s="643"/>
      <c r="O155" s="643"/>
      <c r="P155" s="643"/>
      <c r="Q155" s="2257"/>
    </row>
    <row r="156" spans="1:17" s="45" customFormat="1" ht="18.75" customHeight="1">
      <c r="A156" s="1854"/>
      <c r="B156" s="2382"/>
      <c r="C156" s="2370" t="s">
        <v>1561</v>
      </c>
      <c r="D156" s="643"/>
      <c r="E156" s="643"/>
      <c r="F156" s="643"/>
      <c r="G156" s="643"/>
      <c r="H156" s="643"/>
      <c r="I156" s="643"/>
      <c r="J156" s="643"/>
      <c r="K156" s="643"/>
      <c r="L156" s="643"/>
      <c r="M156" s="643"/>
      <c r="N156" s="643"/>
      <c r="O156" s="643"/>
      <c r="P156" s="643"/>
      <c r="Q156" s="2257"/>
    </row>
    <row r="157" spans="1:17" s="45" customFormat="1" ht="19.5" customHeight="1">
      <c r="A157" s="1854"/>
      <c r="B157" s="2382"/>
      <c r="C157" s="2370" t="s">
        <v>1562</v>
      </c>
      <c r="D157" s="643"/>
      <c r="E157" s="643"/>
      <c r="F157" s="643"/>
      <c r="G157" s="643"/>
      <c r="H157" s="643"/>
      <c r="I157" s="643"/>
      <c r="J157" s="643"/>
      <c r="K157" s="643"/>
      <c r="L157" s="643"/>
      <c r="M157" s="643"/>
      <c r="N157" s="643"/>
      <c r="O157" s="643"/>
      <c r="P157" s="643"/>
      <c r="Q157" s="2257"/>
    </row>
    <row r="158" spans="1:17" s="45" customFormat="1" ht="19.5" customHeight="1">
      <c r="A158" s="1854"/>
      <c r="B158" s="2382"/>
      <c r="C158" s="2363" t="s">
        <v>1563</v>
      </c>
      <c r="D158" s="643"/>
      <c r="E158" s="643"/>
      <c r="F158" s="643"/>
      <c r="G158" s="643"/>
      <c r="H158" s="643"/>
      <c r="I158" s="643"/>
      <c r="J158" s="643"/>
      <c r="K158" s="643"/>
      <c r="L158" s="643"/>
      <c r="M158" s="643"/>
      <c r="N158" s="643"/>
      <c r="O158" s="643"/>
      <c r="P158" s="643"/>
      <c r="Q158" s="2257"/>
    </row>
    <row r="159" spans="1:17" s="45" customFormat="1" ht="18.75" customHeight="1">
      <c r="A159" s="1854"/>
      <c r="B159" s="2382"/>
      <c r="C159" s="2370" t="s">
        <v>1741</v>
      </c>
      <c r="D159" s="643"/>
      <c r="E159" s="643"/>
      <c r="F159" s="643"/>
      <c r="G159" s="643"/>
      <c r="H159" s="643"/>
      <c r="I159" s="643"/>
      <c r="J159" s="643"/>
      <c r="K159" s="643"/>
      <c r="L159" s="643"/>
      <c r="M159" s="643"/>
      <c r="N159" s="643"/>
      <c r="O159" s="643"/>
      <c r="P159" s="643"/>
      <c r="Q159" s="2257"/>
    </row>
    <row r="160" spans="1:17" s="45" customFormat="1" ht="18.75" customHeight="1">
      <c r="A160" s="1854"/>
      <c r="B160" s="2382"/>
      <c r="C160" s="2582" t="s">
        <v>1458</v>
      </c>
      <c r="Q160" s="2257"/>
    </row>
    <row r="161" spans="1:17" s="45" customFormat="1" ht="18.75" customHeight="1">
      <c r="A161" s="1854"/>
      <c r="B161" s="2382"/>
      <c r="C161" s="2582" t="s">
        <v>1459</v>
      </c>
      <c r="Q161" s="2257"/>
    </row>
    <row r="162" spans="1:17" s="45" customFormat="1" ht="18.75" customHeight="1">
      <c r="A162" s="1854"/>
      <c r="B162" s="2382"/>
      <c r="C162" s="2582" t="s">
        <v>1460</v>
      </c>
      <c r="Q162" s="2257"/>
    </row>
    <row r="163" spans="1:17" s="45" customFormat="1" ht="18.75" customHeight="1">
      <c r="A163" s="1854"/>
      <c r="B163" s="2382"/>
      <c r="C163" s="2582" t="s">
        <v>1461</v>
      </c>
      <c r="Q163" s="2257"/>
    </row>
    <row r="164" spans="1:17" s="45" customFormat="1" ht="18.75" customHeight="1">
      <c r="A164" s="1854"/>
      <c r="B164" s="2382"/>
      <c r="C164" s="2582" t="s">
        <v>1766</v>
      </c>
      <c r="Q164" s="2257"/>
    </row>
    <row r="165" spans="1:17" s="45" customFormat="1" ht="18.75" customHeight="1">
      <c r="A165" s="1854"/>
      <c r="B165" s="2382"/>
      <c r="C165" s="2582" t="s">
        <v>1462</v>
      </c>
      <c r="Q165" s="2257"/>
    </row>
    <row r="166" spans="1:17" s="45" customFormat="1" ht="18.75" customHeight="1">
      <c r="A166" s="1854"/>
      <c r="B166" s="2382"/>
      <c r="C166" s="2582" t="s">
        <v>1463</v>
      </c>
      <c r="Q166" s="2257"/>
    </row>
    <row r="167" spans="1:17" s="45" customFormat="1" ht="18.75" customHeight="1">
      <c r="A167" s="1854"/>
      <c r="B167" s="2382"/>
      <c r="C167" s="2582" t="s">
        <v>1469</v>
      </c>
      <c r="Q167" s="2257"/>
    </row>
    <row r="168" spans="1:17" s="45" customFormat="1" ht="18.75" customHeight="1">
      <c r="A168" s="1854"/>
      <c r="B168" s="2382"/>
      <c r="C168" s="2582" t="s">
        <v>1464</v>
      </c>
      <c r="Q168" s="2257"/>
    </row>
    <row r="169" spans="1:17" s="45" customFormat="1" ht="18.75" customHeight="1">
      <c r="A169" s="1854"/>
      <c r="B169" s="2382"/>
      <c r="C169" s="2582" t="s">
        <v>1465</v>
      </c>
      <c r="Q169" s="2257"/>
    </row>
    <row r="170" spans="1:17" s="45" customFormat="1" ht="18.75" customHeight="1">
      <c r="A170" s="1854"/>
      <c r="B170" s="2382"/>
      <c r="C170" s="2675" t="s">
        <v>1517</v>
      </c>
      <c r="Q170" s="2257"/>
    </row>
    <row r="171" spans="1:17" s="45" customFormat="1" ht="18.75" customHeight="1">
      <c r="A171" s="1854"/>
      <c r="B171" s="2382"/>
      <c r="C171" s="2582" t="s">
        <v>1466</v>
      </c>
      <c r="Q171" s="2257"/>
    </row>
    <row r="172" spans="1:17" s="45" customFormat="1" ht="18.75" customHeight="1">
      <c r="A172" s="1854"/>
      <c r="B172" s="2382"/>
      <c r="C172" s="2582" t="s">
        <v>1467</v>
      </c>
      <c r="Q172" s="2257"/>
    </row>
    <row r="173" spans="1:17" s="45" customFormat="1" ht="18.75" customHeight="1">
      <c r="A173" s="1854"/>
      <c r="B173" s="2382"/>
      <c r="C173" s="2582" t="s">
        <v>1445</v>
      </c>
      <c r="Q173" s="2257"/>
    </row>
    <row r="174" spans="1:17" s="45" customFormat="1" ht="18.75" customHeight="1">
      <c r="A174" s="1854"/>
      <c r="B174" s="2382"/>
      <c r="C174" s="2582" t="s">
        <v>1468</v>
      </c>
      <c r="Q174" s="2257"/>
    </row>
    <row r="175" spans="1:17" s="45" customFormat="1" ht="16.5" customHeight="1">
      <c r="A175" s="2470"/>
      <c r="B175" s="2691"/>
      <c r="C175" s="2696"/>
      <c r="D175" s="2470"/>
      <c r="E175" s="2470"/>
      <c r="F175" s="2470"/>
      <c r="G175" s="2470"/>
      <c r="H175" s="2470"/>
      <c r="I175" s="2470"/>
      <c r="J175" s="2470"/>
      <c r="K175" s="2470"/>
      <c r="L175" s="2470"/>
      <c r="M175" s="2470"/>
      <c r="N175" s="2470"/>
      <c r="O175" s="2470"/>
      <c r="P175" s="2470"/>
      <c r="Q175" s="2563"/>
    </row>
    <row r="176" spans="1:17" s="45" customFormat="1" ht="21.2" customHeight="1">
      <c r="A176" s="643"/>
      <c r="B176" s="43"/>
      <c r="C176" s="2697"/>
      <c r="D176" s="643"/>
      <c r="E176" s="643"/>
      <c r="F176" s="643"/>
      <c r="G176" s="643"/>
      <c r="H176" s="643"/>
      <c r="I176" s="643"/>
      <c r="J176" s="643"/>
      <c r="K176" s="643"/>
      <c r="L176" s="643"/>
      <c r="M176" s="643"/>
      <c r="N176" s="643"/>
      <c r="O176" s="643"/>
      <c r="P176" s="643"/>
      <c r="Q176" s="2333"/>
    </row>
    <row r="177" spans="1:17" s="45" customFormat="1" ht="18" customHeight="1">
      <c r="A177" s="643"/>
      <c r="B177" s="43"/>
      <c r="C177" s="2697"/>
      <c r="D177" s="643"/>
      <c r="E177" s="643"/>
      <c r="F177" s="643"/>
      <c r="G177" s="643"/>
      <c r="H177" s="643"/>
      <c r="I177" s="643"/>
      <c r="J177" s="643"/>
      <c r="K177" s="643"/>
      <c r="L177" s="643"/>
      <c r="M177" s="643"/>
      <c r="N177" s="643"/>
      <c r="O177" s="643"/>
      <c r="P177" s="643"/>
      <c r="Q177" s="2333"/>
    </row>
    <row r="178" spans="1:17" s="45" customFormat="1" ht="21.75" customHeight="1">
      <c r="A178" s="643"/>
      <c r="B178" s="3529" t="s">
        <v>1799</v>
      </c>
      <c r="C178" s="2697"/>
      <c r="D178" s="643"/>
      <c r="E178" s="643"/>
      <c r="F178" s="643"/>
      <c r="G178" s="643"/>
      <c r="H178" s="643"/>
      <c r="I178" s="643"/>
      <c r="J178" s="643"/>
      <c r="K178" s="643"/>
      <c r="L178" s="643"/>
      <c r="M178" s="643"/>
      <c r="N178" s="643"/>
      <c r="O178" s="643"/>
      <c r="P178" s="643"/>
      <c r="Q178" s="1706" t="s">
        <v>228</v>
      </c>
    </row>
    <row r="179" spans="1:17" s="45" customFormat="1" ht="9" customHeight="1">
      <c r="A179" s="2585"/>
      <c r="B179" s="2692"/>
      <c r="C179" s="2698"/>
      <c r="D179" s="2585"/>
      <c r="E179" s="2585"/>
      <c r="F179" s="2585"/>
      <c r="G179" s="2585"/>
      <c r="H179" s="2585"/>
      <c r="I179" s="2585"/>
      <c r="J179" s="2585"/>
      <c r="K179" s="2585"/>
      <c r="L179" s="2585"/>
      <c r="M179" s="2585"/>
      <c r="N179" s="2585"/>
      <c r="O179" s="2585"/>
      <c r="P179" s="2585"/>
      <c r="Q179" s="2598"/>
    </row>
    <row r="180" spans="1:17" s="45" customFormat="1" ht="18.75" customHeight="1">
      <c r="A180" s="1854"/>
      <c r="B180" s="2382"/>
      <c r="C180" s="2582" t="s">
        <v>1471</v>
      </c>
      <c r="Q180" s="2257"/>
    </row>
    <row r="181" spans="1:17" s="45" customFormat="1" ht="18.75" customHeight="1">
      <c r="A181" s="1854"/>
      <c r="B181" s="2382"/>
      <c r="C181" s="2582" t="s">
        <v>1470</v>
      </c>
      <c r="Q181" s="2257"/>
    </row>
    <row r="182" spans="1:17" s="45" customFormat="1" ht="18.75" customHeight="1">
      <c r="A182" s="1854"/>
      <c r="B182" s="2382"/>
      <c r="C182" s="2582" t="s">
        <v>1472</v>
      </c>
      <c r="Q182" s="2257"/>
    </row>
    <row r="183" spans="1:17" s="45" customFormat="1" ht="18.75" customHeight="1">
      <c r="A183" s="1854"/>
      <c r="B183" s="2382"/>
      <c r="C183" s="2675" t="s">
        <v>1516</v>
      </c>
      <c r="Q183" s="2257"/>
    </row>
    <row r="184" spans="1:17" s="45" customFormat="1" ht="18.75" customHeight="1">
      <c r="A184" s="1854"/>
      <c r="B184" s="2382"/>
      <c r="C184" s="2370" t="s">
        <v>1440</v>
      </c>
      <c r="D184" s="643"/>
      <c r="E184" s="643"/>
      <c r="F184" s="643"/>
      <c r="G184" s="643"/>
      <c r="H184" s="643"/>
      <c r="I184" s="643"/>
      <c r="J184" s="643"/>
      <c r="K184" s="643"/>
      <c r="L184" s="643"/>
      <c r="M184" s="643"/>
      <c r="N184" s="643"/>
      <c r="O184" s="643"/>
      <c r="P184" s="643"/>
      <c r="Q184" s="2257"/>
    </row>
    <row r="185" spans="1:17" s="45" customFormat="1" ht="18.75" customHeight="1">
      <c r="A185" s="1854"/>
      <c r="B185" s="2382"/>
      <c r="C185" s="2365" t="s">
        <v>1441</v>
      </c>
      <c r="D185" s="643"/>
      <c r="E185" s="643"/>
      <c r="F185" s="643"/>
      <c r="G185" s="643"/>
      <c r="H185" s="643"/>
      <c r="I185" s="643"/>
      <c r="J185" s="643"/>
      <c r="K185" s="643"/>
      <c r="L185" s="643"/>
      <c r="M185" s="643"/>
      <c r="N185" s="643"/>
      <c r="O185" s="643"/>
      <c r="P185" s="643"/>
      <c r="Q185" s="2257"/>
    </row>
    <row r="186" spans="1:17" s="3" customFormat="1" ht="18" customHeight="1">
      <c r="A186" s="2843"/>
      <c r="B186" s="1860"/>
      <c r="C186" s="2675" t="s">
        <v>1592</v>
      </c>
      <c r="E186" s="64"/>
      <c r="F186" s="64"/>
      <c r="G186" s="64"/>
      <c r="H186" s="64"/>
      <c r="I186" s="64"/>
      <c r="J186" s="64"/>
      <c r="K186" s="64"/>
      <c r="L186" s="64"/>
      <c r="M186" s="64"/>
      <c r="Q186" s="1873"/>
    </row>
    <row r="187" spans="1:17" s="3" customFormat="1" ht="19.5" customHeight="1">
      <c r="A187" s="2843"/>
      <c r="B187" s="1860"/>
      <c r="C187" s="2675" t="s">
        <v>1591</v>
      </c>
      <c r="E187" s="64"/>
      <c r="F187" s="64"/>
      <c r="G187" s="64"/>
      <c r="H187" s="64"/>
      <c r="I187" s="64"/>
      <c r="J187" s="64"/>
      <c r="K187" s="64"/>
      <c r="L187" s="64"/>
      <c r="M187" s="64"/>
      <c r="Q187" s="1873"/>
    </row>
    <row r="188" spans="1:17" s="45" customFormat="1" ht="18" customHeight="1">
      <c r="A188" s="1854"/>
      <c r="B188" s="2382"/>
      <c r="C188" s="2365" t="s">
        <v>1742</v>
      </c>
      <c r="D188" s="643"/>
      <c r="E188" s="643"/>
      <c r="F188" s="643"/>
      <c r="G188" s="643"/>
      <c r="H188" s="643"/>
      <c r="I188" s="643"/>
      <c r="J188" s="643"/>
      <c r="K188" s="643"/>
      <c r="L188" s="643"/>
      <c r="M188" s="643"/>
      <c r="N188" s="643"/>
      <c r="O188" s="643"/>
      <c r="P188" s="643"/>
      <c r="Q188" s="2257"/>
    </row>
    <row r="189" spans="1:17" s="45" customFormat="1" ht="18" customHeight="1">
      <c r="A189" s="1854"/>
      <c r="B189" s="2382"/>
      <c r="C189" s="2365" t="s">
        <v>1161</v>
      </c>
      <c r="D189" s="643"/>
      <c r="E189" s="643"/>
      <c r="F189" s="643"/>
      <c r="G189" s="643"/>
      <c r="H189" s="643"/>
      <c r="I189" s="643"/>
      <c r="J189" s="643"/>
      <c r="K189" s="643"/>
      <c r="L189" s="643"/>
      <c r="M189" s="643"/>
      <c r="N189" s="643"/>
      <c r="O189" s="643"/>
      <c r="P189" s="643"/>
      <c r="Q189" s="2257"/>
    </row>
    <row r="190" spans="1:17" s="45" customFormat="1" ht="18" customHeight="1">
      <c r="A190" s="1854"/>
      <c r="B190" s="2382"/>
      <c r="C190" s="2365" t="s">
        <v>1162</v>
      </c>
      <c r="D190" s="643"/>
      <c r="E190" s="643"/>
      <c r="F190" s="643"/>
      <c r="G190" s="643"/>
      <c r="H190" s="643"/>
      <c r="I190" s="643"/>
      <c r="J190" s="643"/>
      <c r="K190" s="643"/>
      <c r="L190" s="643"/>
      <c r="M190" s="643"/>
      <c r="N190" s="643"/>
      <c r="O190" s="643"/>
      <c r="P190" s="643"/>
      <c r="Q190" s="2257"/>
    </row>
    <row r="191" spans="1:17" s="45" customFormat="1" ht="18" customHeight="1">
      <c r="A191" s="1854"/>
      <c r="B191" s="2382"/>
      <c r="C191" s="2365" t="s">
        <v>1267</v>
      </c>
      <c r="D191" s="643"/>
      <c r="E191" s="643"/>
      <c r="F191" s="643"/>
      <c r="G191" s="643"/>
      <c r="H191" s="643"/>
      <c r="I191" s="643"/>
      <c r="J191" s="643"/>
      <c r="K191" s="643"/>
      <c r="L191" s="643"/>
      <c r="M191" s="643"/>
      <c r="N191" s="643"/>
      <c r="O191" s="643"/>
      <c r="P191" s="643"/>
      <c r="Q191" s="2257"/>
    </row>
    <row r="192" spans="1:17" s="45" customFormat="1" ht="18" customHeight="1">
      <c r="A192" s="1854"/>
      <c r="B192" s="2382"/>
      <c r="C192" s="2365" t="s">
        <v>1266</v>
      </c>
      <c r="D192" s="643"/>
      <c r="E192" s="643"/>
      <c r="F192" s="643"/>
      <c r="G192" s="643"/>
      <c r="H192" s="643"/>
      <c r="I192" s="643"/>
      <c r="J192" s="643"/>
      <c r="K192" s="643"/>
      <c r="L192" s="643" t="s">
        <v>1744</v>
      </c>
      <c r="M192" s="643"/>
      <c r="N192" s="643"/>
      <c r="O192" s="643"/>
      <c r="P192" s="643"/>
      <c r="Q192" s="2257"/>
    </row>
    <row r="193" spans="1:17" s="45" customFormat="1" ht="18" customHeight="1">
      <c r="A193" s="1854"/>
      <c r="B193" s="2382"/>
      <c r="C193" s="2365" t="s">
        <v>1265</v>
      </c>
      <c r="D193" s="643"/>
      <c r="E193" s="643"/>
      <c r="F193" s="643"/>
      <c r="G193" s="643"/>
      <c r="H193" s="643"/>
      <c r="I193" s="643"/>
      <c r="J193" s="643"/>
      <c r="K193" s="643"/>
      <c r="L193" s="643"/>
      <c r="M193" s="643"/>
      <c r="N193" s="643"/>
      <c r="O193" s="643"/>
      <c r="P193" s="643"/>
      <c r="Q193" s="2257"/>
    </row>
    <row r="194" spans="1:17" s="45" customFormat="1" ht="18" customHeight="1">
      <c r="A194" s="1854"/>
      <c r="B194" s="2382"/>
      <c r="C194" s="2365" t="s">
        <v>1264</v>
      </c>
      <c r="D194" s="643"/>
      <c r="E194" s="643"/>
      <c r="F194" s="643"/>
      <c r="G194" s="643"/>
      <c r="H194" s="643"/>
      <c r="I194" s="643"/>
      <c r="J194" s="643"/>
      <c r="K194" s="643"/>
      <c r="L194" s="643"/>
      <c r="M194" s="643"/>
      <c r="N194" s="643"/>
      <c r="O194" s="643"/>
      <c r="P194" s="643"/>
      <c r="Q194" s="2257"/>
    </row>
    <row r="195" spans="1:17" s="45" customFormat="1" ht="18" customHeight="1">
      <c r="A195" s="1854"/>
      <c r="B195" s="2382"/>
      <c r="C195" s="2365" t="s">
        <v>1160</v>
      </c>
      <c r="D195" s="643"/>
      <c r="E195" s="643"/>
      <c r="F195" s="643"/>
      <c r="G195" s="643"/>
      <c r="H195" s="643"/>
      <c r="I195" s="643"/>
      <c r="J195" s="643"/>
      <c r="K195" s="643"/>
      <c r="L195" s="643"/>
      <c r="M195" s="643"/>
      <c r="N195" s="643"/>
      <c r="O195" s="643"/>
      <c r="P195" s="643"/>
      <c r="Q195" s="2257"/>
    </row>
    <row r="196" spans="1:17" s="45" customFormat="1" ht="18.75" customHeight="1">
      <c r="A196" s="1854"/>
      <c r="B196" s="2382"/>
      <c r="C196" s="2370" t="s">
        <v>1743</v>
      </c>
      <c r="D196" s="643"/>
      <c r="E196" s="643"/>
      <c r="F196" s="643"/>
      <c r="G196" s="643"/>
      <c r="H196" s="643"/>
      <c r="I196" s="643"/>
      <c r="J196" s="643"/>
      <c r="K196" s="643"/>
      <c r="L196" s="643"/>
      <c r="M196" s="643"/>
      <c r="N196" s="643"/>
      <c r="O196" s="643"/>
      <c r="P196" s="643"/>
      <c r="Q196" s="2257"/>
    </row>
    <row r="197" spans="1:17" s="45" customFormat="1" ht="17.45" customHeight="1">
      <c r="A197" s="1854"/>
      <c r="B197" s="2382"/>
      <c r="C197" s="2370" t="s">
        <v>1558</v>
      </c>
      <c r="D197" s="643"/>
      <c r="E197" s="643"/>
      <c r="F197" s="643"/>
      <c r="G197" s="643"/>
      <c r="H197" s="643"/>
      <c r="I197" s="643"/>
      <c r="J197" s="643"/>
      <c r="K197" s="643"/>
      <c r="L197" s="643"/>
      <c r="M197" s="643"/>
      <c r="N197" s="643"/>
      <c r="O197" s="643"/>
      <c r="P197" s="643"/>
      <c r="Q197" s="2257"/>
    </row>
    <row r="198" spans="1:17" s="45" customFormat="1" ht="18" customHeight="1">
      <c r="A198" s="1854"/>
      <c r="B198" s="2382"/>
      <c r="C198" s="2370" t="s">
        <v>1559</v>
      </c>
      <c r="D198" s="643"/>
      <c r="E198" s="643"/>
      <c r="F198" s="643"/>
      <c r="G198" s="643"/>
      <c r="H198" s="643"/>
      <c r="I198" s="643"/>
      <c r="J198" s="643"/>
      <c r="K198" s="643"/>
      <c r="L198" s="643"/>
      <c r="M198" s="643"/>
      <c r="N198" s="643"/>
      <c r="O198" s="643"/>
      <c r="P198" s="643"/>
      <c r="Q198" s="2257"/>
    </row>
    <row r="199" spans="1:17" s="45" customFormat="1" ht="18.75" customHeight="1">
      <c r="A199" s="1854"/>
      <c r="B199" s="2382"/>
      <c r="C199" s="2675" t="s">
        <v>1442</v>
      </c>
      <c r="D199" s="643"/>
      <c r="E199" s="643"/>
      <c r="F199" s="643"/>
      <c r="G199" s="643"/>
      <c r="H199" s="643"/>
      <c r="I199" s="643"/>
      <c r="J199" s="643"/>
      <c r="K199" s="643"/>
      <c r="L199" s="643"/>
      <c r="M199" s="643"/>
      <c r="N199" s="643"/>
      <c r="O199" s="643"/>
      <c r="P199" s="643"/>
      <c r="Q199" s="2257"/>
    </row>
    <row r="200" spans="1:17" s="45" customFormat="1" ht="18.75" customHeight="1">
      <c r="A200" s="1854"/>
      <c r="B200" s="2382"/>
      <c r="C200" s="2697" t="s">
        <v>1683</v>
      </c>
      <c r="D200" s="643"/>
      <c r="E200" s="643"/>
      <c r="F200" s="643"/>
      <c r="G200" s="643"/>
      <c r="H200" s="643"/>
      <c r="I200" s="643"/>
      <c r="J200" s="643"/>
      <c r="K200" s="643"/>
      <c r="L200" s="643"/>
      <c r="M200" s="643"/>
      <c r="N200" s="643"/>
      <c r="O200" s="643"/>
      <c r="P200" s="643"/>
      <c r="Q200" s="2257"/>
    </row>
    <row r="201" spans="1:17" s="45" customFormat="1" ht="18.75" customHeight="1">
      <c r="A201" s="1854"/>
      <c r="B201" s="2382"/>
      <c r="C201" s="2370" t="s">
        <v>1554</v>
      </c>
      <c r="D201" s="643"/>
      <c r="E201" s="643"/>
      <c r="F201" s="643"/>
      <c r="G201" s="643"/>
      <c r="H201" s="643"/>
      <c r="I201" s="643"/>
      <c r="J201" s="643"/>
      <c r="K201" s="643"/>
      <c r="L201" s="643"/>
      <c r="M201" s="643"/>
      <c r="N201" s="643"/>
      <c r="O201" s="643"/>
      <c r="P201" s="643"/>
      <c r="Q201" s="2257"/>
    </row>
    <row r="202" spans="1:17" s="45" customFormat="1" ht="18.75" customHeight="1">
      <c r="A202" s="2680"/>
      <c r="B202" s="2584"/>
      <c r="C202" s="2925" t="s">
        <v>1684</v>
      </c>
      <c r="D202" s="2585"/>
      <c r="E202" s="2585"/>
      <c r="F202" s="2585"/>
      <c r="G202" s="2585"/>
      <c r="H202" s="2585"/>
      <c r="I202" s="2585"/>
      <c r="J202" s="2585"/>
      <c r="K202" s="2585"/>
      <c r="L202" s="2585"/>
      <c r="M202" s="2585"/>
      <c r="N202" s="2585"/>
      <c r="O202" s="2585"/>
      <c r="P202" s="2585"/>
      <c r="Q202" s="3050"/>
    </row>
    <row r="203" spans="1:17" s="3" customFormat="1" ht="19.5" customHeight="1">
      <c r="A203" s="9"/>
      <c r="B203" s="1856"/>
      <c r="C203" s="2249"/>
      <c r="D203" s="9"/>
      <c r="E203" s="63"/>
      <c r="F203" s="63"/>
      <c r="G203" s="63"/>
      <c r="H203" s="63"/>
      <c r="I203" s="63"/>
      <c r="J203" s="63"/>
      <c r="K203" s="63"/>
      <c r="L203" s="63"/>
      <c r="M203" s="63"/>
      <c r="N203" s="9"/>
      <c r="O203" s="9"/>
      <c r="P203" s="9"/>
      <c r="Q203" s="195"/>
    </row>
    <row r="204" spans="1:17" s="3" customFormat="1" ht="19.5" customHeight="1">
      <c r="A204" s="9"/>
      <c r="B204" s="1856"/>
      <c r="C204" s="2249"/>
      <c r="D204" s="9"/>
      <c r="E204" s="63"/>
      <c r="F204" s="63"/>
      <c r="G204" s="63"/>
      <c r="H204" s="63"/>
      <c r="I204" s="63"/>
      <c r="J204" s="63"/>
      <c r="K204" s="63"/>
      <c r="L204" s="63"/>
      <c r="M204" s="63"/>
      <c r="N204" s="9"/>
      <c r="O204" s="9"/>
      <c r="P204" s="9"/>
      <c r="Q204" s="195"/>
    </row>
    <row r="205" spans="1:17" s="3" customFormat="1" ht="19.5" customHeight="1">
      <c r="A205" s="9"/>
      <c r="B205" s="1856"/>
      <c r="C205" s="2249"/>
      <c r="D205" s="9"/>
      <c r="E205" s="63"/>
      <c r="F205" s="63"/>
      <c r="G205" s="63"/>
      <c r="H205" s="63"/>
      <c r="I205" s="63"/>
      <c r="J205" s="63"/>
      <c r="K205" s="63"/>
      <c r="L205" s="63"/>
      <c r="M205" s="63"/>
      <c r="N205" s="9"/>
      <c r="O205" s="9"/>
      <c r="P205" s="9"/>
      <c r="Q205" s="195"/>
    </row>
    <row r="206" spans="1:17" s="3" customFormat="1" ht="19.5" customHeight="1">
      <c r="A206" s="9"/>
      <c r="B206" s="1856"/>
      <c r="C206" s="2249"/>
      <c r="D206" s="9"/>
      <c r="E206" s="63"/>
      <c r="F206" s="63"/>
      <c r="G206" s="63"/>
      <c r="H206" s="63"/>
      <c r="I206" s="63"/>
      <c r="J206" s="63"/>
      <c r="K206" s="63"/>
      <c r="L206" s="63"/>
      <c r="M206" s="63"/>
      <c r="N206" s="9"/>
      <c r="O206" s="9"/>
      <c r="P206" s="9"/>
      <c r="Q206" s="195"/>
    </row>
    <row r="207" spans="1:17" s="3" customFormat="1" ht="19.5" customHeight="1">
      <c r="A207" s="9"/>
      <c r="B207" s="1856"/>
      <c r="C207" s="2249"/>
      <c r="D207" s="9"/>
      <c r="E207" s="63"/>
      <c r="F207" s="63"/>
      <c r="G207" s="63"/>
      <c r="H207" s="63"/>
      <c r="I207" s="63"/>
      <c r="J207" s="63"/>
      <c r="K207" s="63"/>
      <c r="L207" s="63"/>
      <c r="M207" s="63"/>
      <c r="N207" s="9"/>
      <c r="O207" s="9"/>
      <c r="P207" s="9"/>
      <c r="Q207" s="195"/>
    </row>
    <row r="208" spans="1:17" s="3" customFormat="1" ht="19.5" customHeight="1">
      <c r="A208" s="9"/>
      <c r="B208" s="1856"/>
      <c r="C208" s="2249"/>
      <c r="D208" s="9"/>
      <c r="E208" s="63"/>
      <c r="F208" s="63"/>
      <c r="G208" s="63"/>
      <c r="H208" s="63"/>
      <c r="I208" s="63"/>
      <c r="J208" s="63"/>
      <c r="K208" s="63"/>
      <c r="L208" s="63"/>
      <c r="M208" s="63"/>
      <c r="N208" s="9"/>
      <c r="O208" s="9"/>
      <c r="P208" s="9"/>
      <c r="Q208" s="195"/>
    </row>
    <row r="209" spans="1:17" ht="22.7" customHeight="1">
      <c r="A209" s="33"/>
      <c r="B209" s="3529" t="s">
        <v>1799</v>
      </c>
      <c r="C209" s="3532"/>
      <c r="D209" s="3532"/>
      <c r="E209" s="3532"/>
      <c r="F209" s="3532"/>
      <c r="G209" s="3532"/>
      <c r="H209" s="3532"/>
      <c r="I209" s="3532"/>
      <c r="J209" s="3532"/>
      <c r="K209" s="3532"/>
      <c r="L209" s="3532"/>
      <c r="M209" s="2144"/>
      <c r="Q209" s="1706" t="s">
        <v>232</v>
      </c>
    </row>
    <row r="210" spans="1:17" s="3" customFormat="1" ht="10.5" customHeight="1">
      <c r="A210" s="160"/>
      <c r="B210" s="3575"/>
      <c r="C210" s="3575"/>
      <c r="D210" s="3575"/>
      <c r="E210" s="3575"/>
      <c r="F210" s="3575"/>
      <c r="G210" s="3575"/>
      <c r="H210" s="3575"/>
      <c r="I210" s="3575"/>
      <c r="J210" s="3575"/>
      <c r="K210" s="3575"/>
      <c r="L210" s="3575"/>
      <c r="M210" s="3575"/>
      <c r="Q210" s="1892"/>
    </row>
    <row r="211" spans="1:17" s="3" customFormat="1" ht="20.100000000000001" customHeight="1">
      <c r="A211" s="120"/>
      <c r="B211" s="227" t="s">
        <v>69</v>
      </c>
      <c r="C211" s="3565" t="s">
        <v>0</v>
      </c>
      <c r="D211" s="2146" t="s">
        <v>10</v>
      </c>
      <c r="E211" s="141"/>
      <c r="F211" s="142"/>
      <c r="G211" s="142"/>
      <c r="H211" s="142"/>
      <c r="I211" s="82" t="s">
        <v>47</v>
      </c>
      <c r="J211" s="142"/>
      <c r="K211" s="142"/>
      <c r="L211" s="142"/>
      <c r="M211" s="1213"/>
      <c r="N211" s="1490"/>
      <c r="O211" s="1490"/>
      <c r="P211" s="1491"/>
      <c r="Q211" s="1711" t="s">
        <v>45</v>
      </c>
    </row>
    <row r="212" spans="1:17" s="3" customFormat="1" ht="17.649999999999999" customHeight="1">
      <c r="A212" s="121"/>
      <c r="B212" s="199"/>
      <c r="C212" s="3565"/>
      <c r="D212" s="2147" t="s">
        <v>43</v>
      </c>
      <c r="E212" s="86"/>
      <c r="F212" s="87" t="s">
        <v>9</v>
      </c>
      <c r="G212" s="88"/>
      <c r="H212" s="83"/>
      <c r="I212" s="84" t="s">
        <v>8</v>
      </c>
      <c r="J212" s="85"/>
      <c r="K212" s="100"/>
      <c r="L212" s="101" t="s">
        <v>7</v>
      </c>
      <c r="M212" s="102"/>
      <c r="N212" s="1142"/>
      <c r="O212" s="1143" t="s">
        <v>706</v>
      </c>
      <c r="P212" s="1399"/>
      <c r="Q212" s="1208" t="s">
        <v>46</v>
      </c>
    </row>
    <row r="213" spans="1:17" s="3" customFormat="1" ht="19.149999999999999" customHeight="1">
      <c r="A213" s="121"/>
      <c r="B213" s="199"/>
      <c r="C213" s="3565"/>
      <c r="D213" s="2147" t="s">
        <v>44</v>
      </c>
      <c r="E213" s="55" t="s">
        <v>42</v>
      </c>
      <c r="F213" s="55" t="s">
        <v>40</v>
      </c>
      <c r="G213" s="55" t="s">
        <v>41</v>
      </c>
      <c r="H213" s="55" t="s">
        <v>42</v>
      </c>
      <c r="I213" s="55" t="s">
        <v>40</v>
      </c>
      <c r="J213" s="55" t="s">
        <v>41</v>
      </c>
      <c r="K213" s="55" t="s">
        <v>42</v>
      </c>
      <c r="L213" s="55" t="s">
        <v>40</v>
      </c>
      <c r="M213" s="55" t="s">
        <v>41</v>
      </c>
      <c r="N213" s="267" t="s">
        <v>42</v>
      </c>
      <c r="O213" s="267" t="s">
        <v>40</v>
      </c>
      <c r="P213" s="267" t="s">
        <v>41</v>
      </c>
      <c r="Q213" s="1916" t="s">
        <v>52</v>
      </c>
    </row>
    <row r="214" spans="1:17" s="3" customFormat="1" ht="20.45" customHeight="1">
      <c r="A214" s="200"/>
      <c r="B214" s="201"/>
      <c r="C214" s="3565"/>
      <c r="D214" s="2148" t="s">
        <v>706</v>
      </c>
      <c r="E214" s="59"/>
      <c r="F214" s="59"/>
      <c r="G214" s="59"/>
      <c r="H214" s="59"/>
      <c r="I214" s="59"/>
      <c r="J214" s="59"/>
      <c r="K214" s="60"/>
      <c r="L214" s="60"/>
      <c r="M214" s="60"/>
      <c r="N214" s="1346"/>
      <c r="O214" s="1346"/>
      <c r="P214" s="1346"/>
      <c r="Q214" s="1917"/>
    </row>
    <row r="215" spans="1:17" s="3" customFormat="1" ht="21.2" customHeight="1">
      <c r="A215" s="2720"/>
      <c r="B215" s="2705">
        <v>4.5</v>
      </c>
      <c r="C215" s="2714" t="s">
        <v>725</v>
      </c>
      <c r="D215" s="2721" t="s">
        <v>34</v>
      </c>
      <c r="E215" s="2150"/>
      <c r="F215" s="2151"/>
      <c r="G215" s="2152"/>
      <c r="H215" s="2153"/>
      <c r="I215" s="2154"/>
      <c r="J215" s="2155"/>
      <c r="K215" s="2156"/>
      <c r="L215" s="2157"/>
      <c r="M215" s="2158"/>
      <c r="N215" s="2159"/>
      <c r="O215" s="3282">
        <v>5</v>
      </c>
      <c r="P215" s="2160" t="s">
        <v>726</v>
      </c>
      <c r="Q215" s="1932" t="s">
        <v>272</v>
      </c>
    </row>
    <row r="216" spans="1:17" s="3" customFormat="1" ht="17.45" customHeight="1">
      <c r="A216" s="2720"/>
      <c r="B216" s="2705"/>
      <c r="C216" s="2714" t="s">
        <v>727</v>
      </c>
      <c r="D216" s="2722"/>
      <c r="E216" s="445"/>
      <c r="F216" s="1125"/>
      <c r="G216" s="1126"/>
      <c r="H216" s="1127"/>
      <c r="I216" s="289"/>
      <c r="J216" s="1128"/>
      <c r="K216" s="1129"/>
      <c r="L216" s="1130"/>
      <c r="M216" s="1131"/>
      <c r="N216" s="1180"/>
      <c r="O216" s="1134"/>
      <c r="P216" s="1403"/>
      <c r="Q216" s="1923"/>
    </row>
    <row r="217" spans="1:17" s="3" customFormat="1" ht="19.5" customHeight="1">
      <c r="A217" s="1115"/>
      <c r="B217" s="1445"/>
      <c r="C217" s="2105" t="s">
        <v>1018</v>
      </c>
      <c r="D217" s="1877"/>
      <c r="E217" s="1867"/>
      <c r="F217" s="1867"/>
      <c r="G217" s="1867"/>
      <c r="H217" s="1867"/>
      <c r="I217" s="1867"/>
      <c r="J217" s="1867"/>
      <c r="K217" s="1867"/>
      <c r="L217" s="1867"/>
      <c r="M217" s="1867"/>
      <c r="N217" s="1867"/>
      <c r="O217" s="1867"/>
      <c r="P217" s="1867"/>
      <c r="Q217" s="1873"/>
    </row>
    <row r="218" spans="1:17" s="34" customFormat="1" ht="21.2" customHeight="1">
      <c r="A218" s="1865"/>
      <c r="B218" s="1860"/>
      <c r="C218" s="1874" t="s">
        <v>972</v>
      </c>
      <c r="D218" s="543"/>
      <c r="E218" s="543"/>
      <c r="F218" s="543"/>
      <c r="G218" s="543"/>
      <c r="H218" s="543"/>
      <c r="I218" s="543"/>
      <c r="J218" s="543"/>
      <c r="K218" s="543"/>
      <c r="L218" s="543"/>
      <c r="M218" s="543"/>
      <c r="N218" s="543"/>
      <c r="O218" s="543"/>
      <c r="P218" s="543"/>
      <c r="Q218" s="1873"/>
    </row>
    <row r="219" spans="1:17" s="34" customFormat="1" ht="21.2" customHeight="1">
      <c r="A219" s="1874"/>
      <c r="B219" s="1860"/>
      <c r="C219" s="1874" t="s">
        <v>973</v>
      </c>
      <c r="D219" s="543"/>
      <c r="E219" s="543"/>
      <c r="F219" s="543"/>
      <c r="G219" s="543"/>
      <c r="H219" s="543"/>
      <c r="I219" s="543"/>
      <c r="J219" s="543"/>
      <c r="K219" s="543"/>
      <c r="L219" s="543"/>
      <c r="M219" s="543"/>
      <c r="N219" s="543"/>
      <c r="O219" s="543"/>
      <c r="P219" s="543"/>
      <c r="Q219" s="1873"/>
    </row>
    <row r="220" spans="1:17" s="34" customFormat="1" ht="21.2" customHeight="1">
      <c r="A220" s="1874"/>
      <c r="B220" s="1860"/>
      <c r="C220" s="1874" t="s">
        <v>974</v>
      </c>
      <c r="D220" s="543"/>
      <c r="E220" s="543"/>
      <c r="F220" s="543"/>
      <c r="G220" s="543"/>
      <c r="H220" s="543"/>
      <c r="I220" s="543"/>
      <c r="J220" s="543"/>
      <c r="K220" s="543"/>
      <c r="L220" s="543"/>
      <c r="M220" s="543"/>
      <c r="N220" s="543"/>
      <c r="O220" s="543"/>
      <c r="P220" s="543"/>
      <c r="Q220" s="1873"/>
    </row>
    <row r="221" spans="1:17" s="34" customFormat="1" ht="21.2" customHeight="1">
      <c r="A221" s="1874"/>
      <c r="B221" s="1860"/>
      <c r="C221" s="1874" t="s">
        <v>975</v>
      </c>
      <c r="D221" s="543"/>
      <c r="E221" s="543"/>
      <c r="F221" s="543"/>
      <c r="G221" s="543"/>
      <c r="H221" s="543"/>
      <c r="I221" s="543"/>
      <c r="J221" s="543"/>
      <c r="K221" s="543"/>
      <c r="L221" s="543"/>
      <c r="M221" s="543"/>
      <c r="N221" s="543"/>
      <c r="O221" s="543"/>
      <c r="P221" s="543"/>
      <c r="Q221" s="1873"/>
    </row>
    <row r="222" spans="1:17" s="34" customFormat="1" ht="21.2" customHeight="1">
      <c r="A222" s="1875"/>
      <c r="B222" s="1871"/>
      <c r="C222" s="1875" t="s">
        <v>976</v>
      </c>
      <c r="D222" s="1857"/>
      <c r="E222" s="1857"/>
      <c r="F222" s="1857"/>
      <c r="G222" s="1857"/>
      <c r="H222" s="1857"/>
      <c r="I222" s="1857"/>
      <c r="J222" s="1857"/>
      <c r="K222" s="1857"/>
      <c r="L222" s="1857"/>
      <c r="M222" s="1857"/>
      <c r="N222" s="1857"/>
      <c r="O222" s="1857"/>
      <c r="P222" s="1857"/>
      <c r="Q222" s="1876"/>
    </row>
    <row r="223" spans="1:17" s="1007" customFormat="1" ht="22.7" customHeight="1">
      <c r="A223" s="1011"/>
      <c r="B223" s="1008"/>
      <c r="C223" s="1872"/>
      <c r="D223" s="1010"/>
      <c r="E223" s="1009"/>
      <c r="F223" s="1009"/>
      <c r="G223" s="1009"/>
      <c r="H223" s="1009"/>
      <c r="I223" s="1009"/>
      <c r="J223" s="1009"/>
      <c r="K223" s="1009"/>
      <c r="L223" s="1009"/>
      <c r="M223" s="1009"/>
      <c r="Q223" s="1903"/>
    </row>
    <row r="224" spans="1:17" s="1007" customFormat="1" ht="22.7" customHeight="1">
      <c r="A224" s="1011"/>
      <c r="B224" s="1008"/>
      <c r="C224" s="1872"/>
      <c r="D224" s="1010"/>
      <c r="E224" s="1009"/>
      <c r="F224" s="1009"/>
      <c r="G224" s="1009"/>
      <c r="H224" s="1009"/>
      <c r="I224" s="1009"/>
      <c r="J224" s="1009"/>
      <c r="K224" s="1009"/>
      <c r="L224" s="1009"/>
      <c r="M224" s="1009"/>
      <c r="Q224" s="1903"/>
    </row>
    <row r="225" spans="1:17" s="1007" customFormat="1" ht="22.7" customHeight="1">
      <c r="A225" s="1011"/>
      <c r="B225" s="1008"/>
      <c r="C225" s="1872"/>
      <c r="D225" s="1010"/>
      <c r="E225" s="1009"/>
      <c r="F225" s="1009"/>
      <c r="G225" s="1009"/>
      <c r="H225" s="1009"/>
      <c r="I225" s="1009"/>
      <c r="J225" s="1009"/>
      <c r="K225" s="1009"/>
      <c r="L225" s="1009"/>
      <c r="M225" s="1009"/>
      <c r="Q225" s="1903"/>
    </row>
    <row r="226" spans="1:17" s="1007" customFormat="1" ht="22.7" customHeight="1">
      <c r="A226" s="1011"/>
      <c r="B226" s="1008"/>
      <c r="C226" s="1872"/>
      <c r="D226" s="1010"/>
      <c r="E226" s="1009"/>
      <c r="F226" s="1009"/>
      <c r="G226" s="1009"/>
      <c r="H226" s="1009"/>
      <c r="I226" s="1009"/>
      <c r="J226" s="1009"/>
      <c r="K226" s="1009"/>
      <c r="L226" s="1009"/>
      <c r="M226" s="1009"/>
      <c r="Q226" s="1903"/>
    </row>
    <row r="227" spans="1:17" s="1007" customFormat="1" ht="22.7" customHeight="1">
      <c r="A227" s="1011"/>
      <c r="B227" s="1008"/>
      <c r="C227" s="1872"/>
      <c r="D227" s="1010"/>
      <c r="E227" s="1009"/>
      <c r="F227" s="1009"/>
      <c r="G227" s="1009"/>
      <c r="H227" s="1009"/>
      <c r="I227" s="1009"/>
      <c r="J227" s="1009"/>
      <c r="K227" s="1009"/>
      <c r="L227" s="1009"/>
      <c r="M227" s="1009"/>
      <c r="Q227" s="1903"/>
    </row>
    <row r="228" spans="1:17" s="1007" customFormat="1" ht="22.7" customHeight="1">
      <c r="A228" s="1011"/>
      <c r="B228" s="1008"/>
      <c r="C228" s="1872"/>
      <c r="D228" s="1010"/>
      <c r="E228" s="1009"/>
      <c r="F228" s="1009"/>
      <c r="G228" s="1009"/>
      <c r="H228" s="1009"/>
      <c r="I228" s="1009"/>
      <c r="J228" s="1009"/>
      <c r="K228" s="1009"/>
      <c r="L228" s="1009"/>
      <c r="M228" s="1009"/>
      <c r="Q228" s="1903"/>
    </row>
    <row r="229" spans="1:17" s="1007" customFormat="1" ht="22.7" customHeight="1">
      <c r="A229" s="1011"/>
      <c r="B229" s="1008"/>
      <c r="C229" s="1872"/>
      <c r="D229" s="1010"/>
      <c r="E229" s="1009"/>
      <c r="F229" s="1009"/>
      <c r="G229" s="1009"/>
      <c r="H229" s="1009"/>
      <c r="I229" s="1009"/>
      <c r="J229" s="1009"/>
      <c r="K229" s="1009"/>
      <c r="L229" s="1009"/>
      <c r="M229" s="1009"/>
      <c r="Q229" s="1903"/>
    </row>
    <row r="230" spans="1:17" s="1007" customFormat="1" ht="22.7" customHeight="1">
      <c r="A230" s="1011"/>
      <c r="B230" s="1008"/>
      <c r="C230" s="1872"/>
      <c r="D230" s="1010"/>
      <c r="E230" s="1009"/>
      <c r="F230" s="1009"/>
      <c r="G230" s="1009"/>
      <c r="H230" s="1009"/>
      <c r="I230" s="1009"/>
      <c r="J230" s="1009"/>
      <c r="K230" s="1009"/>
      <c r="L230" s="1009"/>
      <c r="M230" s="1009"/>
      <c r="Q230" s="1903"/>
    </row>
    <row r="231" spans="1:17" s="1007" customFormat="1" ht="22.7" customHeight="1">
      <c r="A231" s="1011"/>
      <c r="B231" s="1008"/>
      <c r="C231" s="1872"/>
      <c r="D231" s="1010"/>
      <c r="E231" s="1009"/>
      <c r="F231" s="1009"/>
      <c r="G231" s="1009"/>
      <c r="H231" s="1009"/>
      <c r="I231" s="1009"/>
      <c r="J231" s="1009"/>
      <c r="K231" s="1009"/>
      <c r="L231" s="1009"/>
      <c r="M231" s="1009"/>
      <c r="Q231" s="1903"/>
    </row>
    <row r="232" spans="1:17" s="1007" customFormat="1" ht="22.7" customHeight="1">
      <c r="A232" s="1011"/>
      <c r="B232" s="1008"/>
      <c r="C232" s="1872"/>
      <c r="D232" s="1010"/>
      <c r="E232" s="1009"/>
      <c r="F232" s="1009"/>
      <c r="G232" s="1009"/>
      <c r="H232" s="1009"/>
      <c r="I232" s="1009"/>
      <c r="J232" s="1009"/>
      <c r="K232" s="1009"/>
      <c r="L232" s="1009"/>
      <c r="M232" s="1009"/>
      <c r="Q232" s="1903"/>
    </row>
    <row r="233" spans="1:17" s="1007" customFormat="1" ht="22.7" customHeight="1">
      <c r="A233" s="1011"/>
      <c r="B233" s="1008"/>
      <c r="C233" s="1872"/>
      <c r="D233" s="1010"/>
      <c r="E233" s="1009"/>
      <c r="F233" s="1009"/>
      <c r="G233" s="1009"/>
      <c r="H233" s="1009"/>
      <c r="I233" s="1009"/>
      <c r="J233" s="1009"/>
      <c r="K233" s="1009"/>
      <c r="L233" s="1009"/>
      <c r="M233" s="1009"/>
      <c r="Q233" s="1903"/>
    </row>
    <row r="234" spans="1:17" s="1007" customFormat="1" ht="22.7" customHeight="1">
      <c r="A234" s="1011"/>
      <c r="B234" s="1008"/>
      <c r="C234" s="1872"/>
      <c r="D234" s="1010"/>
      <c r="E234" s="1009"/>
      <c r="F234" s="1009"/>
      <c r="G234" s="1009"/>
      <c r="H234" s="1009"/>
      <c r="I234" s="1009"/>
      <c r="J234" s="1009"/>
      <c r="K234" s="1009"/>
      <c r="L234" s="1009"/>
      <c r="M234" s="1009"/>
      <c r="Q234" s="1903"/>
    </row>
    <row r="235" spans="1:17" s="1007" customFormat="1" ht="18" customHeight="1">
      <c r="A235" s="1011"/>
      <c r="B235" s="1008"/>
      <c r="C235" s="1872"/>
      <c r="D235" s="1010"/>
      <c r="E235" s="1009"/>
      <c r="F235" s="1009"/>
      <c r="G235" s="1009"/>
      <c r="H235" s="1009"/>
      <c r="I235" s="1009"/>
      <c r="J235" s="1009"/>
      <c r="K235" s="1009"/>
      <c r="L235" s="1009"/>
      <c r="M235" s="1009"/>
      <c r="Q235" s="1903"/>
    </row>
    <row r="236" spans="1:17" s="1007" customFormat="1" ht="24" customHeight="1">
      <c r="A236" s="1011"/>
      <c r="B236" s="3529" t="s">
        <v>1799</v>
      </c>
      <c r="C236" s="1872"/>
      <c r="D236" s="1010"/>
      <c r="E236" s="1009"/>
      <c r="F236" s="1009"/>
      <c r="G236" s="1009"/>
      <c r="H236" s="1009"/>
      <c r="I236" s="1009"/>
      <c r="J236" s="1009"/>
      <c r="K236" s="1009"/>
      <c r="L236" s="1009"/>
      <c r="M236" s="1009"/>
      <c r="Q236" s="1903"/>
    </row>
    <row r="237" spans="1:17" s="3" customFormat="1" ht="20.25" customHeight="1">
      <c r="A237" s="34"/>
      <c r="B237" s="34"/>
      <c r="D237" s="636" t="s">
        <v>223</v>
      </c>
      <c r="Q237" s="1706" t="s">
        <v>237</v>
      </c>
    </row>
    <row r="238" spans="1:17" s="3" customFormat="1" ht="20.25" customHeight="1">
      <c r="A238" s="34"/>
      <c r="B238" s="34"/>
      <c r="D238" s="636" t="s">
        <v>224</v>
      </c>
      <c r="Q238" s="1706"/>
    </row>
    <row r="239" spans="1:17" s="3" customFormat="1" ht="20.25" customHeight="1">
      <c r="A239" s="34"/>
      <c r="B239" s="34"/>
      <c r="D239" s="640" t="s">
        <v>225</v>
      </c>
      <c r="Q239" s="754"/>
    </row>
    <row r="240" spans="1:17" s="3" customFormat="1" ht="20.25" customHeight="1">
      <c r="A240" s="34"/>
      <c r="B240" s="34"/>
      <c r="D240" s="708" t="s">
        <v>209</v>
      </c>
      <c r="Q240" s="754"/>
    </row>
    <row r="241" spans="1:17" s="3" customFormat="1" ht="18.75" customHeight="1">
      <c r="A241" s="34"/>
      <c r="B241" s="34"/>
      <c r="D241" s="637"/>
      <c r="Q241" s="754"/>
    </row>
    <row r="242" spans="1:17" s="3" customFormat="1" ht="19.5" customHeight="1">
      <c r="A242" s="9"/>
      <c r="B242" s="9"/>
      <c r="C242" s="9"/>
      <c r="D242" s="643" t="s">
        <v>9</v>
      </c>
      <c r="E242" s="643" t="s">
        <v>8</v>
      </c>
      <c r="F242" s="643" t="s">
        <v>7</v>
      </c>
      <c r="G242" s="643" t="s">
        <v>706</v>
      </c>
      <c r="H242" s="63"/>
      <c r="I242" s="63"/>
      <c r="J242" s="63"/>
      <c r="K242" s="63"/>
      <c r="L242" s="63"/>
      <c r="M242" s="63"/>
      <c r="Q242" s="754"/>
    </row>
    <row r="243" spans="1:17" s="3" customFormat="1" ht="19.5" customHeight="1">
      <c r="A243" s="9"/>
      <c r="B243" s="9"/>
      <c r="C243" s="645" t="s">
        <v>226</v>
      </c>
      <c r="D243" s="1523">
        <f>G12</f>
        <v>90.909090909090907</v>
      </c>
      <c r="E243" s="1523">
        <f>J12</f>
        <v>90.487238979118331</v>
      </c>
      <c r="F243" s="1523">
        <f>M12</f>
        <v>100</v>
      </c>
      <c r="G243" s="668">
        <f>P12</f>
        <v>99.770114942528735</v>
      </c>
      <c r="H243" s="63"/>
      <c r="I243" s="63"/>
      <c r="J243" s="63"/>
      <c r="K243" s="63"/>
      <c r="L243" s="63"/>
      <c r="M243" s="63"/>
      <c r="Q243" s="754"/>
    </row>
    <row r="244" spans="1:17" s="3" customFormat="1" ht="19.5" customHeight="1">
      <c r="A244" s="9"/>
      <c r="B244" s="9"/>
      <c r="C244" s="9"/>
      <c r="D244" s="9"/>
      <c r="E244" s="63"/>
      <c r="F244" s="63"/>
      <c r="G244" s="63"/>
      <c r="H244" s="63"/>
      <c r="I244" s="63"/>
      <c r="J244" s="63"/>
      <c r="K244" s="63"/>
      <c r="L244" s="63"/>
      <c r="M244" s="63"/>
      <c r="Q244" s="754"/>
    </row>
    <row r="245" spans="1:17" s="3" customFormat="1" ht="17.45" customHeight="1">
      <c r="E245" s="64"/>
      <c r="F245" s="64"/>
      <c r="G245" s="64"/>
      <c r="H245" s="64"/>
      <c r="I245" s="64"/>
      <c r="J245" s="64"/>
      <c r="K245" s="64"/>
      <c r="L245" s="64"/>
      <c r="M245" s="64"/>
      <c r="Q245" s="754"/>
    </row>
    <row r="246" spans="1:17" s="3" customFormat="1" ht="17.45" customHeight="1">
      <c r="E246" s="64"/>
      <c r="F246" s="64"/>
      <c r="G246" s="64"/>
      <c r="H246" s="64"/>
      <c r="I246" s="64"/>
      <c r="J246" s="64"/>
      <c r="K246" s="64"/>
      <c r="L246" s="64"/>
      <c r="M246" s="64"/>
      <c r="Q246" s="754"/>
    </row>
    <row r="247" spans="1:17" s="3" customFormat="1" ht="17.45" customHeight="1">
      <c r="E247" s="64"/>
      <c r="F247" s="64"/>
      <c r="G247" s="64"/>
      <c r="H247" s="64"/>
      <c r="I247" s="64"/>
      <c r="J247" s="64"/>
      <c r="K247" s="64"/>
      <c r="L247" s="64"/>
      <c r="M247" s="64"/>
      <c r="Q247" s="754"/>
    </row>
    <row r="248" spans="1:17" s="3" customFormat="1" ht="17.45" customHeight="1">
      <c r="E248" s="64"/>
      <c r="F248" s="64"/>
      <c r="G248" s="64"/>
      <c r="H248" s="64"/>
      <c r="I248" s="64"/>
      <c r="J248" s="64"/>
      <c r="K248" s="64"/>
      <c r="L248" s="64"/>
      <c r="M248" s="64"/>
      <c r="Q248" s="754"/>
    </row>
    <row r="249" spans="1:17" s="3" customFormat="1" ht="17.45" customHeight="1">
      <c r="E249" s="64"/>
      <c r="F249" s="64"/>
      <c r="G249" s="64"/>
      <c r="H249" s="64"/>
      <c r="I249" s="64"/>
      <c r="J249" s="64"/>
      <c r="K249" s="64"/>
      <c r="L249" s="64"/>
      <c r="M249" s="64"/>
      <c r="Q249" s="754"/>
    </row>
    <row r="250" spans="1:17" s="3" customFormat="1" ht="17.45" customHeight="1">
      <c r="E250" s="64"/>
      <c r="F250" s="64"/>
      <c r="G250" s="64"/>
      <c r="H250" s="64"/>
      <c r="I250" s="64"/>
      <c r="J250" s="64"/>
      <c r="K250" s="64"/>
      <c r="L250" s="64"/>
      <c r="M250" s="64"/>
      <c r="Q250" s="754"/>
    </row>
    <row r="251" spans="1:17" s="3" customFormat="1" ht="17.45" customHeight="1">
      <c r="E251" s="64"/>
      <c r="F251" s="64"/>
      <c r="G251" s="64"/>
      <c r="H251" s="64"/>
      <c r="I251" s="64"/>
      <c r="J251" s="64"/>
      <c r="K251" s="64"/>
      <c r="L251" s="64"/>
      <c r="M251" s="64"/>
      <c r="Q251" s="754"/>
    </row>
    <row r="252" spans="1:17" s="3" customFormat="1" ht="17.45" customHeight="1">
      <c r="E252" s="64"/>
      <c r="F252" s="64"/>
      <c r="G252" s="64"/>
      <c r="H252" s="64"/>
      <c r="I252" s="64"/>
      <c r="J252" s="64"/>
      <c r="K252" s="64"/>
      <c r="L252" s="64"/>
      <c r="M252" s="64"/>
      <c r="Q252" s="754"/>
    </row>
    <row r="253" spans="1:17" s="3" customFormat="1" ht="17.45" customHeight="1">
      <c r="E253" s="64"/>
      <c r="F253" s="64"/>
      <c r="G253" s="64"/>
      <c r="H253" s="64"/>
      <c r="I253" s="64"/>
      <c r="J253" s="64"/>
      <c r="K253" s="64"/>
      <c r="L253" s="64"/>
      <c r="M253" s="64"/>
      <c r="Q253" s="754"/>
    </row>
    <row r="254" spans="1:17" s="3" customFormat="1" ht="17.45" customHeight="1">
      <c r="E254" s="64"/>
      <c r="F254" s="64"/>
      <c r="G254" s="64"/>
      <c r="H254" s="64"/>
      <c r="I254" s="64"/>
      <c r="J254" s="64"/>
      <c r="K254" s="64"/>
      <c r="L254" s="64"/>
      <c r="M254" s="64"/>
      <c r="Q254" s="754"/>
    </row>
    <row r="255" spans="1:17" s="3" customFormat="1" ht="17.45" customHeight="1">
      <c r="E255" s="64"/>
      <c r="F255" s="64"/>
      <c r="G255" s="64"/>
      <c r="H255" s="64"/>
      <c r="I255" s="64"/>
      <c r="J255" s="64"/>
      <c r="K255" s="64"/>
      <c r="L255" s="64"/>
      <c r="M255" s="64"/>
      <c r="Q255" s="754"/>
    </row>
    <row r="256" spans="1:17" s="3" customFormat="1" ht="17.45" customHeight="1">
      <c r="E256" s="64"/>
      <c r="F256" s="64"/>
      <c r="G256" s="64"/>
      <c r="H256" s="64"/>
      <c r="I256" s="64"/>
      <c r="J256" s="64"/>
      <c r="K256" s="64"/>
      <c r="L256" s="64"/>
      <c r="M256" s="64"/>
      <c r="Q256" s="754"/>
    </row>
    <row r="257" spans="1:17" s="3" customFormat="1" ht="17.45" customHeight="1">
      <c r="E257" s="64"/>
      <c r="F257" s="64"/>
      <c r="G257" s="64"/>
      <c r="H257" s="64"/>
      <c r="I257" s="64"/>
      <c r="J257" s="64"/>
      <c r="K257" s="64"/>
      <c r="L257" s="64"/>
      <c r="M257" s="64"/>
      <c r="Q257" s="754"/>
    </row>
    <row r="258" spans="1:17" s="3" customFormat="1" ht="17.45" customHeight="1">
      <c r="E258" s="64"/>
      <c r="F258" s="64"/>
      <c r="G258" s="64"/>
      <c r="H258" s="64"/>
      <c r="I258" s="64"/>
      <c r="J258" s="64"/>
      <c r="K258" s="64"/>
      <c r="L258" s="64"/>
      <c r="M258" s="64"/>
      <c r="Q258" s="754"/>
    </row>
    <row r="259" spans="1:17" s="3" customFormat="1" ht="17.45" customHeight="1">
      <c r="E259" s="64"/>
      <c r="F259" s="64"/>
      <c r="G259" s="64"/>
      <c r="H259" s="64"/>
      <c r="I259" s="64"/>
      <c r="J259" s="64"/>
      <c r="K259" s="64"/>
      <c r="L259" s="64"/>
      <c r="M259" s="64"/>
      <c r="Q259" s="754"/>
    </row>
    <row r="260" spans="1:17" s="3" customFormat="1" ht="17.45" customHeight="1">
      <c r="E260" s="64"/>
      <c r="F260" s="64"/>
      <c r="G260" s="64"/>
      <c r="H260" s="64"/>
      <c r="I260" s="64"/>
      <c r="J260" s="64"/>
      <c r="K260" s="64"/>
      <c r="L260" s="64"/>
      <c r="M260" s="64"/>
      <c r="Q260" s="754"/>
    </row>
    <row r="261" spans="1:17" s="3" customFormat="1" ht="17.45" customHeight="1">
      <c r="E261" s="64"/>
      <c r="F261" s="64"/>
      <c r="G261" s="64"/>
      <c r="H261" s="64"/>
      <c r="I261" s="64"/>
      <c r="J261" s="64"/>
      <c r="K261" s="64"/>
      <c r="L261" s="64"/>
      <c r="M261" s="64"/>
      <c r="Q261" s="754"/>
    </row>
    <row r="262" spans="1:17" s="3" customFormat="1" ht="17.45" customHeight="1">
      <c r="E262" s="64"/>
      <c r="F262" s="64"/>
      <c r="G262" s="64"/>
      <c r="H262" s="64"/>
      <c r="I262" s="64"/>
      <c r="J262" s="64"/>
      <c r="K262" s="64"/>
      <c r="L262" s="64"/>
      <c r="M262" s="64"/>
      <c r="Q262" s="754"/>
    </row>
    <row r="263" spans="1:17" s="3" customFormat="1" ht="17.45" customHeight="1">
      <c r="E263" s="64"/>
      <c r="F263" s="64"/>
      <c r="G263" s="64"/>
      <c r="H263" s="64"/>
      <c r="I263" s="64"/>
      <c r="J263" s="64"/>
      <c r="K263" s="64"/>
      <c r="L263" s="64"/>
      <c r="M263" s="64"/>
      <c r="Q263" s="754"/>
    </row>
    <row r="264" spans="1:17" s="3" customFormat="1" ht="17.45" customHeight="1">
      <c r="E264" s="64"/>
      <c r="F264" s="64"/>
      <c r="G264" s="64"/>
      <c r="H264" s="64"/>
      <c r="I264" s="64"/>
      <c r="J264" s="64"/>
      <c r="K264" s="64"/>
      <c r="L264" s="64"/>
      <c r="M264" s="64"/>
      <c r="Q264" s="754"/>
    </row>
    <row r="265" spans="1:17" s="3" customFormat="1" ht="17.45" customHeight="1">
      <c r="E265" s="64"/>
      <c r="F265" s="64"/>
      <c r="G265" s="64"/>
      <c r="H265" s="64"/>
      <c r="I265" s="64"/>
      <c r="J265" s="64"/>
      <c r="K265" s="64"/>
      <c r="L265" s="64"/>
      <c r="M265" s="64"/>
      <c r="Q265" s="754"/>
    </row>
    <row r="266" spans="1:17" s="3" customFormat="1" ht="17.45" customHeight="1">
      <c r="E266" s="64"/>
      <c r="F266" s="64"/>
      <c r="G266" s="64"/>
      <c r="H266" s="64"/>
      <c r="I266" s="64"/>
      <c r="J266" s="64"/>
      <c r="K266" s="64"/>
      <c r="L266" s="64"/>
      <c r="M266" s="64"/>
      <c r="Q266" s="754"/>
    </row>
    <row r="267" spans="1:17" s="1007" customFormat="1" ht="22.7" customHeight="1">
      <c r="A267" s="1011"/>
      <c r="B267" s="3529" t="s">
        <v>1799</v>
      </c>
      <c r="C267" s="1872"/>
      <c r="D267" s="1010"/>
      <c r="E267" s="1009"/>
      <c r="F267" s="1009"/>
      <c r="G267" s="1009"/>
      <c r="H267" s="1009"/>
      <c r="I267" s="1009"/>
      <c r="J267" s="1009"/>
      <c r="K267" s="1009"/>
      <c r="L267" s="1009"/>
      <c r="M267" s="1009"/>
      <c r="Q267" s="1903"/>
    </row>
    <row r="268" spans="1:17" s="3" customFormat="1" ht="19.5" customHeight="1">
      <c r="A268" s="34"/>
      <c r="B268" s="34"/>
      <c r="D268" s="636" t="s">
        <v>223</v>
      </c>
      <c r="Q268" s="1706" t="s">
        <v>239</v>
      </c>
    </row>
    <row r="269" spans="1:17" s="3" customFormat="1" ht="18.75" customHeight="1">
      <c r="A269" s="34"/>
      <c r="B269" s="34"/>
      <c r="D269" s="636" t="s">
        <v>224</v>
      </c>
      <c r="Q269" s="1706"/>
    </row>
    <row r="270" spans="1:17" s="3" customFormat="1" ht="19.5" customHeight="1">
      <c r="A270" s="34"/>
      <c r="B270" s="34"/>
      <c r="D270" s="640" t="s">
        <v>229</v>
      </c>
      <c r="Q270" s="754"/>
    </row>
    <row r="271" spans="1:17" s="3" customFormat="1" ht="19.5" customHeight="1">
      <c r="A271" s="34"/>
      <c r="B271" s="34"/>
      <c r="D271" s="708" t="s">
        <v>208</v>
      </c>
      <c r="Q271" s="754"/>
    </row>
    <row r="272" spans="1:17" s="3" customFormat="1" ht="18.75" customHeight="1">
      <c r="A272" s="34"/>
      <c r="B272" s="34"/>
      <c r="D272" s="637"/>
      <c r="Q272" s="754"/>
    </row>
    <row r="273" spans="1:17" s="3" customFormat="1" ht="19.5" customHeight="1">
      <c r="A273" s="9"/>
      <c r="B273" s="9"/>
      <c r="C273" s="645" t="s">
        <v>230</v>
      </c>
      <c r="D273" s="643" t="s">
        <v>9</v>
      </c>
      <c r="E273" s="643" t="s">
        <v>8</v>
      </c>
      <c r="F273" s="643" t="s">
        <v>7</v>
      </c>
      <c r="G273" s="643" t="s">
        <v>706</v>
      </c>
      <c r="H273" s="63"/>
      <c r="I273" s="63"/>
      <c r="J273" s="63"/>
      <c r="K273" s="63"/>
      <c r="L273" s="63"/>
      <c r="M273" s="63"/>
      <c r="Q273" s="754"/>
    </row>
    <row r="274" spans="1:17" s="3" customFormat="1" ht="19.5" customHeight="1">
      <c r="A274" s="9"/>
      <c r="B274" s="9"/>
      <c r="C274" s="643" t="s">
        <v>77</v>
      </c>
      <c r="D274" s="644">
        <f t="shared" ref="D274:D280" si="9">G46</f>
        <v>92</v>
      </c>
      <c r="E274" s="644">
        <f t="shared" ref="E274:E280" si="10">J46</f>
        <v>90.740740740740748</v>
      </c>
      <c r="F274" s="644">
        <f t="shared" ref="F274:F280" si="11">M18</f>
        <v>98.181818181818187</v>
      </c>
      <c r="G274" s="1522" t="e">
        <f t="shared" ref="G274:G280" si="12">P18</f>
        <v>#DIV/0!</v>
      </c>
      <c r="H274" s="63"/>
      <c r="I274" s="63"/>
      <c r="J274" s="63"/>
      <c r="K274" s="63"/>
      <c r="L274" s="63"/>
      <c r="M274" s="63"/>
      <c r="Q274" s="754"/>
    </row>
    <row r="275" spans="1:17" s="3" customFormat="1" ht="19.5" customHeight="1">
      <c r="A275" s="9"/>
      <c r="B275" s="9"/>
      <c r="C275" s="643" t="s">
        <v>78</v>
      </c>
      <c r="D275" s="644">
        <f t="shared" si="9"/>
        <v>84.615384615384613</v>
      </c>
      <c r="E275" s="644">
        <f t="shared" si="10"/>
        <v>91.208791208791212</v>
      </c>
      <c r="F275" s="644">
        <f t="shared" si="11"/>
        <v>90.909090909090907</v>
      </c>
      <c r="G275" s="1522">
        <f t="shared" si="12"/>
        <v>97.674418604651152</v>
      </c>
      <c r="H275" s="63"/>
      <c r="I275" s="63"/>
      <c r="J275" s="63"/>
      <c r="K275" s="63"/>
      <c r="L275" s="63"/>
      <c r="M275" s="63"/>
      <c r="Q275" s="754"/>
    </row>
    <row r="276" spans="1:17" s="3" customFormat="1" ht="19.5" customHeight="1">
      <c r="A276" s="9"/>
      <c r="B276" s="9"/>
      <c r="C276" s="643" t="s">
        <v>79</v>
      </c>
      <c r="D276" s="644">
        <f t="shared" si="9"/>
        <v>0</v>
      </c>
      <c r="E276" s="644">
        <f t="shared" si="10"/>
        <v>0</v>
      </c>
      <c r="F276" s="644">
        <f t="shared" si="11"/>
        <v>97.222222222222214</v>
      </c>
      <c r="G276" s="1522" t="e">
        <f t="shared" si="12"/>
        <v>#DIV/0!</v>
      </c>
      <c r="H276" s="63"/>
      <c r="I276" s="63"/>
      <c r="J276" s="63"/>
      <c r="K276" s="63"/>
      <c r="L276" s="63"/>
      <c r="M276" s="63"/>
      <c r="Q276" s="754"/>
    </row>
    <row r="277" spans="1:17" s="3" customFormat="1" ht="19.5" customHeight="1">
      <c r="A277" s="9"/>
      <c r="B277" s="9"/>
      <c r="C277" s="643" t="s">
        <v>80</v>
      </c>
      <c r="D277" s="644">
        <f t="shared" si="9"/>
        <v>80</v>
      </c>
      <c r="E277" s="644">
        <f t="shared" si="10"/>
        <v>86.666666666666671</v>
      </c>
      <c r="F277" s="644">
        <f t="shared" si="11"/>
        <v>96.428571428571431</v>
      </c>
      <c r="G277" s="1522" t="e">
        <f t="shared" si="12"/>
        <v>#DIV/0!</v>
      </c>
      <c r="H277" s="63"/>
      <c r="I277" s="63"/>
      <c r="J277" s="63"/>
      <c r="K277" s="63"/>
      <c r="L277" s="63"/>
      <c r="M277" s="63"/>
      <c r="Q277" s="754"/>
    </row>
    <row r="278" spans="1:17" s="3" customFormat="1" ht="19.5" customHeight="1">
      <c r="A278" s="9"/>
      <c r="B278" s="9"/>
      <c r="C278" s="643" t="s">
        <v>81</v>
      </c>
      <c r="D278" s="644">
        <f t="shared" si="9"/>
        <v>0</v>
      </c>
      <c r="E278" s="644">
        <f t="shared" si="10"/>
        <v>84</v>
      </c>
      <c r="F278" s="644">
        <f t="shared" si="11"/>
        <v>0</v>
      </c>
      <c r="G278" s="1522" t="e">
        <f t="shared" si="12"/>
        <v>#DIV/0!</v>
      </c>
      <c r="H278" s="63"/>
      <c r="I278" s="63"/>
      <c r="J278" s="63"/>
      <c r="K278" s="63"/>
      <c r="L278" s="63"/>
      <c r="M278" s="63"/>
      <c r="Q278" s="754"/>
    </row>
    <row r="279" spans="1:17" s="3" customFormat="1" ht="19.5" customHeight="1">
      <c r="A279" s="9"/>
      <c r="B279" s="9"/>
      <c r="C279" s="643" t="s">
        <v>82</v>
      </c>
      <c r="D279" s="644">
        <f t="shared" si="9"/>
        <v>80.952380952380949</v>
      </c>
      <c r="E279" s="644">
        <f t="shared" si="10"/>
        <v>85.106382978723403</v>
      </c>
      <c r="F279" s="644">
        <f t="shared" si="11"/>
        <v>91.304347826086953</v>
      </c>
      <c r="G279" s="1522" t="e">
        <f t="shared" si="12"/>
        <v>#DIV/0!</v>
      </c>
      <c r="H279" s="63"/>
      <c r="I279" s="63"/>
      <c r="J279" s="63"/>
      <c r="K279" s="63"/>
      <c r="L279" s="63"/>
      <c r="M279" s="63"/>
      <c r="Q279" s="754"/>
    </row>
    <row r="280" spans="1:17" s="3" customFormat="1" ht="19.5" customHeight="1">
      <c r="A280" s="9"/>
      <c r="B280" s="9"/>
      <c r="C280" s="643" t="s">
        <v>83</v>
      </c>
      <c r="D280" s="644">
        <f t="shared" si="9"/>
        <v>83.333333333333343</v>
      </c>
      <c r="E280" s="644">
        <f t="shared" si="10"/>
        <v>86.956521739130437</v>
      </c>
      <c r="F280" s="644">
        <f t="shared" si="11"/>
        <v>0</v>
      </c>
      <c r="G280" s="1522" t="e">
        <f t="shared" si="12"/>
        <v>#DIV/0!</v>
      </c>
      <c r="H280" s="63"/>
      <c r="I280" s="63"/>
      <c r="J280" s="63"/>
      <c r="K280" s="63"/>
      <c r="L280" s="63"/>
      <c r="M280" s="63"/>
      <c r="Q280" s="754"/>
    </row>
    <row r="281" spans="1:17" s="3" customFormat="1" ht="19.5" customHeight="1">
      <c r="A281" s="9"/>
      <c r="B281" s="9"/>
      <c r="C281" s="643" t="s">
        <v>84</v>
      </c>
      <c r="D281" s="644">
        <f>G65</f>
        <v>97.291666666666671</v>
      </c>
      <c r="E281" s="644">
        <f>J65</f>
        <v>96.905222437137326</v>
      </c>
      <c r="F281" s="644">
        <f>M36</f>
        <v>98.467432950191565</v>
      </c>
      <c r="G281" s="1522">
        <f>P65</f>
        <v>97.674418604651152</v>
      </c>
      <c r="H281" s="63"/>
      <c r="I281" s="63"/>
      <c r="J281" s="63"/>
      <c r="K281" s="63"/>
      <c r="L281" s="63"/>
      <c r="M281" s="63"/>
      <c r="Q281" s="754"/>
    </row>
    <row r="282" spans="1:17" s="3" customFormat="1" ht="19.5" customHeight="1">
      <c r="A282" s="9"/>
      <c r="B282" s="9"/>
      <c r="C282" s="643" t="s">
        <v>85</v>
      </c>
      <c r="D282" s="644">
        <f>G66</f>
        <v>98.128654970760238</v>
      </c>
      <c r="E282" s="644">
        <f>J66</f>
        <v>95.298726738491681</v>
      </c>
      <c r="F282" s="644">
        <f>M37</f>
        <v>97.52066115702479</v>
      </c>
      <c r="G282" s="1522" t="e">
        <f t="shared" ref="G282:G284" si="13">P66</f>
        <v>#DIV/0!</v>
      </c>
      <c r="H282" s="63"/>
      <c r="I282" s="63"/>
      <c r="J282" s="63"/>
      <c r="K282" s="63"/>
      <c r="L282" s="63"/>
      <c r="M282" s="63"/>
      <c r="Q282" s="754"/>
    </row>
    <row r="283" spans="1:17" s="3" customFormat="1" ht="19.5" customHeight="1">
      <c r="A283" s="9"/>
      <c r="B283" s="9"/>
      <c r="C283" s="643" t="s">
        <v>86</v>
      </c>
      <c r="D283" s="644">
        <f>G67</f>
        <v>100</v>
      </c>
      <c r="E283" s="644">
        <f>J67</f>
        <v>100</v>
      </c>
      <c r="F283" s="644">
        <f>M38</f>
        <v>100</v>
      </c>
      <c r="G283" s="1522">
        <f t="shared" si="13"/>
        <v>100</v>
      </c>
      <c r="H283" s="63"/>
      <c r="I283" s="63"/>
      <c r="J283" s="63"/>
      <c r="K283" s="63"/>
      <c r="L283" s="63"/>
      <c r="M283" s="63"/>
      <c r="Q283" s="754"/>
    </row>
    <row r="284" spans="1:17" s="3" customFormat="1" ht="19.5" customHeight="1">
      <c r="A284" s="9"/>
      <c r="B284" s="9"/>
      <c r="C284" s="643" t="s">
        <v>87</v>
      </c>
      <c r="D284" s="644">
        <f>G68</f>
        <v>100</v>
      </c>
      <c r="E284" s="644">
        <f>J68</f>
        <v>97.029702970297024</v>
      </c>
      <c r="F284" s="644">
        <f>M39</f>
        <v>0</v>
      </c>
      <c r="G284" s="1522">
        <f t="shared" si="13"/>
        <v>100</v>
      </c>
      <c r="H284" s="63"/>
      <c r="I284" s="63"/>
      <c r="J284" s="63"/>
      <c r="K284" s="63"/>
      <c r="L284" s="63"/>
      <c r="M284" s="63"/>
      <c r="Q284" s="754"/>
    </row>
    <row r="285" spans="1:17" s="3" customFormat="1" ht="19.5" customHeight="1">
      <c r="A285" s="9"/>
      <c r="B285" s="9"/>
      <c r="C285" s="645" t="s">
        <v>231</v>
      </c>
      <c r="D285" s="646">
        <f>G15</f>
        <v>97.712418300653596</v>
      </c>
      <c r="E285" s="646">
        <f>J15</f>
        <v>98.001249219237977</v>
      </c>
      <c r="F285" s="646">
        <f>M15</f>
        <v>97.628571428571419</v>
      </c>
      <c r="G285" s="1522">
        <f>P15</f>
        <v>98.9821882951654</v>
      </c>
      <c r="H285" s="63"/>
      <c r="I285" s="63"/>
      <c r="J285" s="63"/>
      <c r="K285" s="63"/>
      <c r="L285" s="63"/>
      <c r="M285" s="63"/>
      <c r="Q285" s="754"/>
    </row>
    <row r="286" spans="1:17" s="3" customFormat="1" ht="19.5" customHeight="1">
      <c r="A286" s="9"/>
      <c r="B286" s="9"/>
      <c r="C286" s="9"/>
      <c r="D286" s="9"/>
      <c r="E286" s="63"/>
      <c r="F286" s="63"/>
      <c r="G286" s="63"/>
      <c r="H286" s="63"/>
      <c r="I286" s="63"/>
      <c r="J286" s="63"/>
      <c r="K286" s="63"/>
      <c r="L286" s="63"/>
      <c r="M286" s="63"/>
      <c r="Q286" s="754"/>
    </row>
    <row r="287" spans="1:17" s="3" customFormat="1" ht="17.45" customHeight="1">
      <c r="E287" s="64"/>
      <c r="F287" s="64"/>
      <c r="G287" s="64"/>
      <c r="H287" s="64"/>
      <c r="I287" s="64"/>
      <c r="J287" s="64"/>
      <c r="K287" s="64"/>
      <c r="L287" s="64"/>
      <c r="M287" s="64"/>
      <c r="Q287" s="754"/>
    </row>
    <row r="288" spans="1:17" s="3" customFormat="1" ht="17.45" customHeight="1">
      <c r="E288" s="64"/>
      <c r="F288" s="64"/>
      <c r="G288" s="64"/>
      <c r="H288" s="64"/>
      <c r="I288" s="64"/>
      <c r="J288" s="64"/>
      <c r="K288" s="64"/>
      <c r="L288" s="64"/>
      <c r="M288" s="64"/>
      <c r="Q288" s="754"/>
    </row>
    <row r="289" spans="1:17" s="3" customFormat="1" ht="17.45" customHeight="1">
      <c r="E289" s="64"/>
      <c r="F289" s="64"/>
      <c r="G289" s="64"/>
      <c r="H289" s="64"/>
      <c r="I289" s="64"/>
      <c r="J289" s="64"/>
      <c r="K289" s="64"/>
      <c r="L289" s="64"/>
      <c r="M289" s="64"/>
      <c r="Q289" s="754"/>
    </row>
    <row r="290" spans="1:17" s="3" customFormat="1" ht="17.45" customHeight="1">
      <c r="E290" s="64"/>
      <c r="F290" s="64"/>
      <c r="G290" s="64"/>
      <c r="H290" s="64"/>
      <c r="I290" s="64"/>
      <c r="J290" s="64"/>
      <c r="K290" s="64"/>
      <c r="L290" s="64"/>
      <c r="M290" s="64"/>
      <c r="Q290" s="754"/>
    </row>
    <row r="291" spans="1:17" s="3" customFormat="1" ht="17.45" customHeight="1">
      <c r="E291" s="64"/>
      <c r="F291" s="64"/>
      <c r="G291" s="64"/>
      <c r="H291" s="64"/>
      <c r="I291" s="64"/>
      <c r="J291" s="64"/>
      <c r="K291" s="64"/>
      <c r="L291" s="64"/>
      <c r="M291" s="64"/>
      <c r="Q291" s="754"/>
    </row>
    <row r="292" spans="1:17" s="3" customFormat="1" ht="17.45" customHeight="1">
      <c r="E292" s="64"/>
      <c r="F292" s="64"/>
      <c r="G292" s="64"/>
      <c r="H292" s="64"/>
      <c r="I292" s="64"/>
      <c r="J292" s="64"/>
      <c r="K292" s="64"/>
      <c r="L292" s="64"/>
      <c r="M292" s="64"/>
      <c r="Q292" s="754"/>
    </row>
    <row r="293" spans="1:17" s="3" customFormat="1" ht="17.45" customHeight="1">
      <c r="E293" s="64"/>
      <c r="F293" s="64"/>
      <c r="G293" s="64"/>
      <c r="H293" s="64"/>
      <c r="I293" s="64"/>
      <c r="J293" s="64"/>
      <c r="K293" s="64"/>
      <c r="L293" s="64"/>
      <c r="M293" s="64"/>
      <c r="Q293" s="754"/>
    </row>
    <row r="294" spans="1:17" s="3" customFormat="1" ht="17.45" customHeight="1">
      <c r="E294" s="64"/>
      <c r="F294" s="64"/>
      <c r="G294" s="64"/>
      <c r="H294" s="64"/>
      <c r="I294" s="64"/>
      <c r="J294" s="64"/>
      <c r="K294" s="64"/>
      <c r="L294" s="64"/>
      <c r="M294" s="64"/>
      <c r="Q294" s="754"/>
    </row>
    <row r="295" spans="1:17" s="3" customFormat="1" ht="17.45" customHeight="1">
      <c r="E295" s="64"/>
      <c r="F295" s="64"/>
      <c r="G295" s="64"/>
      <c r="H295" s="64"/>
      <c r="I295" s="64"/>
      <c r="J295" s="64"/>
      <c r="K295" s="64"/>
      <c r="L295" s="64"/>
      <c r="M295" s="64"/>
      <c r="Q295" s="754"/>
    </row>
    <row r="296" spans="1:17" s="3" customFormat="1" ht="17.45" customHeight="1">
      <c r="E296" s="64"/>
      <c r="F296" s="64"/>
      <c r="G296" s="64"/>
      <c r="H296" s="64"/>
      <c r="I296" s="64"/>
      <c r="J296" s="64"/>
      <c r="K296" s="64"/>
      <c r="L296" s="64"/>
      <c r="M296" s="64"/>
      <c r="Q296" s="754"/>
    </row>
    <row r="297" spans="1:17" s="1007" customFormat="1" ht="22.7" customHeight="1">
      <c r="A297" s="1011"/>
      <c r="B297" s="3529" t="s">
        <v>1799</v>
      </c>
      <c r="C297" s="1872"/>
      <c r="D297" s="1010"/>
      <c r="E297" s="1009"/>
      <c r="F297" s="1009"/>
      <c r="G297" s="1009"/>
      <c r="H297" s="1009"/>
      <c r="I297" s="1009"/>
      <c r="J297" s="1009"/>
      <c r="K297" s="1009"/>
      <c r="L297" s="1009"/>
      <c r="M297" s="1009"/>
      <c r="Q297" s="1903"/>
    </row>
    <row r="298" spans="1:17" s="3" customFormat="1" ht="20.25" customHeight="1">
      <c r="A298" s="34"/>
      <c r="B298" s="34"/>
      <c r="D298" s="636" t="s">
        <v>223</v>
      </c>
      <c r="Q298" s="1706" t="s">
        <v>240</v>
      </c>
    </row>
    <row r="299" spans="1:17" s="3" customFormat="1" ht="21.2" customHeight="1">
      <c r="A299" s="34"/>
      <c r="B299" s="34"/>
      <c r="D299" s="636" t="s">
        <v>224</v>
      </c>
      <c r="Q299" s="1706"/>
    </row>
    <row r="300" spans="1:17" s="3" customFormat="1" ht="20.25" customHeight="1">
      <c r="A300" s="34"/>
      <c r="B300" s="34"/>
      <c r="D300" s="640" t="s">
        <v>234</v>
      </c>
      <c r="Q300" s="754"/>
    </row>
    <row r="301" spans="1:17" s="3" customFormat="1" ht="21.75" customHeight="1">
      <c r="A301" s="34"/>
      <c r="B301" s="34"/>
      <c r="D301" s="708" t="s">
        <v>209</v>
      </c>
      <c r="Q301" s="754"/>
    </row>
    <row r="302" spans="1:17" s="3" customFormat="1" ht="18.75" customHeight="1">
      <c r="A302" s="34"/>
      <c r="B302" s="34"/>
      <c r="D302" s="637"/>
      <c r="Q302" s="754"/>
    </row>
    <row r="303" spans="1:17" s="3" customFormat="1" ht="19.5" customHeight="1">
      <c r="A303" s="9"/>
      <c r="B303" s="9"/>
      <c r="C303" s="645"/>
      <c r="D303" s="643" t="s">
        <v>9</v>
      </c>
      <c r="E303" s="643" t="s">
        <v>8</v>
      </c>
      <c r="F303" s="643" t="s">
        <v>7</v>
      </c>
      <c r="G303" s="643" t="s">
        <v>706</v>
      </c>
      <c r="H303" s="63"/>
      <c r="I303" s="63"/>
      <c r="J303" s="63"/>
      <c r="K303" s="63"/>
      <c r="L303" s="63"/>
      <c r="M303" s="63"/>
      <c r="Q303" s="754"/>
    </row>
    <row r="304" spans="1:17" s="3" customFormat="1" ht="19.5" customHeight="1">
      <c r="A304" s="9"/>
      <c r="B304" s="9"/>
      <c r="C304" s="643" t="s">
        <v>233</v>
      </c>
      <c r="D304" s="657">
        <f>G40</f>
        <v>100</v>
      </c>
      <c r="E304" s="657">
        <f>J40</f>
        <v>100</v>
      </c>
      <c r="F304" s="657">
        <f>M40</f>
        <v>100</v>
      </c>
      <c r="G304" s="1524">
        <f>P40</f>
        <v>100</v>
      </c>
      <c r="H304" s="63"/>
      <c r="I304" s="63"/>
      <c r="J304" s="63"/>
      <c r="K304" s="63"/>
      <c r="L304" s="63"/>
      <c r="M304" s="63"/>
      <c r="Q304" s="754"/>
    </row>
    <row r="305" spans="1:17" s="3" customFormat="1" ht="19.5" customHeight="1">
      <c r="A305" s="9"/>
      <c r="B305" s="9"/>
      <c r="C305" s="643"/>
      <c r="D305" s="644"/>
      <c r="E305" s="644"/>
      <c r="F305" s="644"/>
      <c r="G305" s="63"/>
      <c r="H305" s="63"/>
      <c r="I305" s="63"/>
      <c r="J305" s="63"/>
      <c r="K305" s="63"/>
      <c r="L305" s="63"/>
      <c r="M305" s="63"/>
      <c r="Q305" s="754"/>
    </row>
    <row r="306" spans="1:17" s="3" customFormat="1" ht="19.5" customHeight="1">
      <c r="A306" s="9"/>
      <c r="B306" s="9"/>
      <c r="C306" s="643"/>
      <c r="D306" s="644"/>
      <c r="E306" s="644"/>
      <c r="F306" s="644"/>
      <c r="G306" s="63"/>
      <c r="H306" s="63"/>
      <c r="I306" s="63"/>
      <c r="J306" s="63"/>
      <c r="K306" s="63"/>
      <c r="L306" s="63"/>
      <c r="M306" s="63"/>
      <c r="Q306" s="754"/>
    </row>
    <row r="307" spans="1:17" s="3" customFormat="1" ht="19.5" customHeight="1">
      <c r="A307" s="9"/>
      <c r="B307" s="9"/>
      <c r="C307" s="643"/>
      <c r="D307" s="644"/>
      <c r="E307" s="644"/>
      <c r="F307" s="644"/>
      <c r="G307" s="63"/>
      <c r="H307" s="63"/>
      <c r="I307" s="63"/>
      <c r="J307" s="63"/>
      <c r="K307" s="63"/>
      <c r="L307" s="63"/>
      <c r="M307" s="63"/>
      <c r="Q307" s="754"/>
    </row>
    <row r="308" spans="1:17" s="3" customFormat="1" ht="19.5" customHeight="1">
      <c r="A308" s="9"/>
      <c r="B308" s="9"/>
      <c r="C308" s="643"/>
      <c r="D308" s="644"/>
      <c r="E308" s="644"/>
      <c r="F308" s="644"/>
      <c r="G308" s="63"/>
      <c r="H308" s="63"/>
      <c r="I308" s="63"/>
      <c r="J308" s="63"/>
      <c r="K308" s="63"/>
      <c r="L308" s="63"/>
      <c r="M308" s="63"/>
      <c r="Q308" s="754"/>
    </row>
    <row r="309" spans="1:17" s="3" customFormat="1" ht="17.45" customHeight="1">
      <c r="E309" s="64"/>
      <c r="F309" s="64"/>
      <c r="G309" s="64"/>
      <c r="H309" s="64"/>
      <c r="I309" s="64"/>
      <c r="J309" s="64"/>
      <c r="K309" s="64"/>
      <c r="L309" s="64"/>
      <c r="M309" s="64"/>
      <c r="Q309" s="754"/>
    </row>
    <row r="310" spans="1:17" s="3" customFormat="1" ht="17.45" customHeight="1">
      <c r="E310" s="64"/>
      <c r="F310" s="64"/>
      <c r="G310" s="64"/>
      <c r="H310" s="64"/>
      <c r="I310" s="64"/>
      <c r="J310" s="64"/>
      <c r="K310" s="64"/>
      <c r="L310" s="64"/>
      <c r="M310" s="64"/>
      <c r="Q310" s="754"/>
    </row>
    <row r="311" spans="1:17" s="3" customFormat="1" ht="17.45" customHeight="1">
      <c r="E311" s="64"/>
      <c r="F311" s="64"/>
      <c r="G311" s="64"/>
      <c r="H311" s="64"/>
      <c r="I311" s="64"/>
      <c r="J311" s="64"/>
      <c r="K311" s="64"/>
      <c r="L311" s="64"/>
      <c r="M311" s="64"/>
      <c r="Q311" s="754"/>
    </row>
    <row r="312" spans="1:17" s="3" customFormat="1" ht="17.45" customHeight="1">
      <c r="E312" s="64"/>
      <c r="F312" s="64"/>
      <c r="G312" s="64"/>
      <c r="H312" s="64"/>
      <c r="I312" s="64"/>
      <c r="J312" s="64"/>
      <c r="K312" s="64"/>
      <c r="L312" s="64"/>
      <c r="M312" s="64"/>
      <c r="Q312" s="754"/>
    </row>
    <row r="313" spans="1:17" s="3" customFormat="1" ht="17.45" customHeight="1">
      <c r="E313" s="64"/>
      <c r="F313" s="64"/>
      <c r="G313" s="64"/>
      <c r="H313" s="64"/>
      <c r="I313" s="64"/>
      <c r="J313" s="64"/>
      <c r="K313" s="64"/>
      <c r="L313" s="64"/>
      <c r="M313" s="64"/>
      <c r="Q313" s="754"/>
    </row>
    <row r="314" spans="1:17" s="3" customFormat="1" ht="17.45" customHeight="1">
      <c r="E314" s="64"/>
      <c r="F314" s="64"/>
      <c r="G314" s="64"/>
      <c r="H314" s="64"/>
      <c r="I314" s="64"/>
      <c r="J314" s="64"/>
      <c r="K314" s="64"/>
      <c r="L314" s="64"/>
      <c r="M314" s="64"/>
      <c r="Q314" s="754"/>
    </row>
    <row r="315" spans="1:17" s="3" customFormat="1" ht="17.45" customHeight="1">
      <c r="E315" s="64"/>
      <c r="F315" s="64"/>
      <c r="G315" s="64"/>
      <c r="H315" s="64"/>
      <c r="I315" s="64"/>
      <c r="J315" s="64"/>
      <c r="K315" s="64"/>
      <c r="L315" s="64"/>
      <c r="M315" s="64"/>
      <c r="Q315" s="754"/>
    </row>
    <row r="316" spans="1:17" s="3" customFormat="1" ht="17.45" customHeight="1">
      <c r="E316" s="64"/>
      <c r="F316" s="64"/>
      <c r="G316" s="64"/>
      <c r="H316" s="64"/>
      <c r="I316" s="64"/>
      <c r="J316" s="64"/>
      <c r="K316" s="64"/>
      <c r="L316" s="64"/>
      <c r="M316" s="64"/>
      <c r="Q316" s="754"/>
    </row>
    <row r="317" spans="1:17" s="3" customFormat="1" ht="17.45" customHeight="1">
      <c r="E317" s="64"/>
      <c r="F317" s="64"/>
      <c r="G317" s="64"/>
      <c r="H317" s="64"/>
      <c r="I317" s="64"/>
      <c r="J317" s="64"/>
      <c r="K317" s="64"/>
      <c r="L317" s="64"/>
      <c r="M317" s="64"/>
      <c r="Q317" s="754"/>
    </row>
    <row r="318" spans="1:17" s="3" customFormat="1" ht="17.45" customHeight="1">
      <c r="E318" s="64"/>
      <c r="F318" s="64"/>
      <c r="G318" s="64"/>
      <c r="H318" s="64"/>
      <c r="I318" s="64"/>
      <c r="J318" s="64"/>
      <c r="K318" s="64"/>
      <c r="L318" s="64"/>
      <c r="M318" s="64"/>
      <c r="Q318" s="754"/>
    </row>
    <row r="319" spans="1:17" s="3" customFormat="1" ht="17.45" customHeight="1">
      <c r="E319" s="64"/>
      <c r="F319" s="64"/>
      <c r="G319" s="64"/>
      <c r="H319" s="64"/>
      <c r="I319" s="64"/>
      <c r="J319" s="64"/>
      <c r="K319" s="64"/>
      <c r="L319" s="64"/>
      <c r="M319" s="64"/>
      <c r="Q319" s="754"/>
    </row>
    <row r="320" spans="1:17" s="3" customFormat="1" ht="17.45" customHeight="1">
      <c r="E320" s="64"/>
      <c r="F320" s="64"/>
      <c r="G320" s="64"/>
      <c r="H320" s="64"/>
      <c r="I320" s="64"/>
      <c r="J320" s="64"/>
      <c r="K320" s="64"/>
      <c r="L320" s="64"/>
      <c r="M320" s="64"/>
      <c r="Q320" s="754"/>
    </row>
    <row r="321" spans="1:17" s="3" customFormat="1" ht="17.45" customHeight="1">
      <c r="E321" s="64"/>
      <c r="F321" s="64"/>
      <c r="G321" s="64"/>
      <c r="H321" s="64"/>
      <c r="I321" s="64"/>
      <c r="J321" s="64"/>
      <c r="K321" s="64"/>
      <c r="L321" s="64"/>
      <c r="M321" s="64"/>
      <c r="Q321" s="754"/>
    </row>
    <row r="322" spans="1:17" s="3" customFormat="1" ht="17.45" customHeight="1">
      <c r="E322" s="64"/>
      <c r="F322" s="64"/>
      <c r="G322" s="64"/>
      <c r="H322" s="64"/>
      <c r="I322" s="64"/>
      <c r="J322" s="64"/>
      <c r="K322" s="64"/>
      <c r="L322" s="64"/>
      <c r="M322" s="64"/>
      <c r="Q322" s="754"/>
    </row>
    <row r="323" spans="1:17" s="3" customFormat="1" ht="17.45" customHeight="1">
      <c r="E323" s="64"/>
      <c r="F323" s="64"/>
      <c r="G323" s="64"/>
      <c r="H323" s="64"/>
      <c r="I323" s="64"/>
      <c r="J323" s="64"/>
      <c r="K323" s="64"/>
      <c r="L323" s="64"/>
      <c r="M323" s="64"/>
      <c r="Q323" s="754"/>
    </row>
    <row r="324" spans="1:17" s="3" customFormat="1" ht="17.45" customHeight="1">
      <c r="E324" s="64"/>
      <c r="F324" s="64"/>
      <c r="G324" s="64"/>
      <c r="H324" s="64"/>
      <c r="I324" s="64"/>
      <c r="J324" s="64"/>
      <c r="K324" s="64"/>
      <c r="L324" s="64"/>
      <c r="M324" s="64"/>
      <c r="Q324" s="754"/>
    </row>
    <row r="325" spans="1:17" s="3" customFormat="1" ht="17.45" customHeight="1">
      <c r="E325" s="64"/>
      <c r="F325" s="64"/>
      <c r="G325" s="64"/>
      <c r="H325" s="64"/>
      <c r="I325" s="64"/>
      <c r="J325" s="64"/>
      <c r="K325" s="64"/>
      <c r="L325" s="64"/>
      <c r="M325" s="64"/>
      <c r="Q325" s="754"/>
    </row>
    <row r="326" spans="1:17" s="3" customFormat="1" ht="17.45" customHeight="1">
      <c r="E326" s="64"/>
      <c r="F326" s="64"/>
      <c r="G326" s="64"/>
      <c r="H326" s="64"/>
      <c r="I326" s="64"/>
      <c r="J326" s="64"/>
      <c r="K326" s="64"/>
      <c r="L326" s="64"/>
      <c r="M326" s="64"/>
      <c r="Q326" s="754"/>
    </row>
    <row r="327" spans="1:17" s="3" customFormat="1" ht="17.45" customHeight="1">
      <c r="E327" s="64"/>
      <c r="F327" s="64"/>
      <c r="G327" s="64"/>
      <c r="H327" s="64"/>
      <c r="I327" s="64"/>
      <c r="J327" s="64"/>
      <c r="K327" s="64"/>
      <c r="L327" s="64"/>
      <c r="M327" s="64"/>
      <c r="Q327" s="754"/>
    </row>
    <row r="328" spans="1:17" s="1007" customFormat="1" ht="19.5" customHeight="1">
      <c r="A328" s="1011"/>
      <c r="B328" s="3529" t="s">
        <v>1799</v>
      </c>
      <c r="C328" s="1872"/>
      <c r="D328" s="1010"/>
      <c r="E328" s="1009"/>
      <c r="F328" s="1009"/>
      <c r="G328" s="1009"/>
      <c r="H328" s="1009"/>
      <c r="I328" s="1009"/>
      <c r="J328" s="1009"/>
      <c r="K328" s="1009"/>
      <c r="L328" s="1009"/>
      <c r="M328" s="1009"/>
      <c r="Q328" s="1903"/>
    </row>
    <row r="329" spans="1:17" s="3" customFormat="1" ht="19.5" customHeight="1">
      <c r="A329" s="34"/>
      <c r="B329" s="34"/>
      <c r="D329" s="636" t="s">
        <v>223</v>
      </c>
      <c r="Q329" s="1706" t="s">
        <v>242</v>
      </c>
    </row>
    <row r="330" spans="1:17" s="3" customFormat="1" ht="19.5" customHeight="1">
      <c r="A330" s="34"/>
      <c r="B330" s="34"/>
      <c r="D330" s="636" t="s">
        <v>224</v>
      </c>
      <c r="Q330" s="1706"/>
    </row>
    <row r="331" spans="1:17" s="3" customFormat="1" ht="19.5" customHeight="1">
      <c r="A331" s="34"/>
      <c r="B331" s="34"/>
      <c r="D331" s="640" t="s">
        <v>235</v>
      </c>
      <c r="Q331" s="754"/>
    </row>
    <row r="332" spans="1:17" s="3" customFormat="1" ht="19.5" customHeight="1">
      <c r="A332" s="34"/>
      <c r="B332" s="34"/>
      <c r="D332" s="708" t="s">
        <v>208</v>
      </c>
      <c r="Q332" s="754"/>
    </row>
    <row r="333" spans="1:17" s="3" customFormat="1" ht="18.75" customHeight="1">
      <c r="A333" s="34"/>
      <c r="B333" s="34"/>
      <c r="D333" s="637"/>
      <c r="Q333" s="754"/>
    </row>
    <row r="334" spans="1:17" s="3" customFormat="1" ht="19.5" customHeight="1">
      <c r="A334" s="9"/>
      <c r="B334" s="9"/>
      <c r="C334" s="645" t="s">
        <v>236</v>
      </c>
      <c r="D334" s="643" t="s">
        <v>9</v>
      </c>
      <c r="E334" s="643" t="s">
        <v>8</v>
      </c>
      <c r="F334" s="643" t="s">
        <v>7</v>
      </c>
      <c r="G334" s="643" t="s">
        <v>706</v>
      </c>
      <c r="H334" s="63"/>
      <c r="I334" s="63"/>
      <c r="J334" s="63"/>
      <c r="K334" s="63"/>
      <c r="L334" s="63"/>
      <c r="M334" s="63"/>
      <c r="Q334" s="754"/>
    </row>
    <row r="335" spans="1:17" s="3" customFormat="1" ht="19.5" customHeight="1">
      <c r="A335" s="9"/>
      <c r="B335" s="9"/>
      <c r="C335" s="643" t="s">
        <v>77</v>
      </c>
      <c r="D335" s="644">
        <f t="shared" ref="D335:D341" si="14">G46</f>
        <v>92</v>
      </c>
      <c r="E335" s="644">
        <f t="shared" ref="E335:E341" si="15">J46</f>
        <v>90.740740740740748</v>
      </c>
      <c r="F335" s="644">
        <f t="shared" ref="F335:F341" si="16">M46</f>
        <v>84.210526315789465</v>
      </c>
      <c r="G335" s="1522" t="e">
        <f t="shared" ref="G335:G341" si="17">P46</f>
        <v>#DIV/0!</v>
      </c>
      <c r="H335" s="63"/>
      <c r="I335" s="63"/>
      <c r="J335" s="63"/>
      <c r="K335" s="63"/>
      <c r="L335" s="63"/>
      <c r="M335" s="63"/>
      <c r="Q335" s="754"/>
    </row>
    <row r="336" spans="1:17" s="3" customFormat="1" ht="19.5" customHeight="1">
      <c r="A336" s="9"/>
      <c r="B336" s="9"/>
      <c r="C336" s="643" t="s">
        <v>78</v>
      </c>
      <c r="D336" s="644">
        <f t="shared" si="14"/>
        <v>84.615384615384613</v>
      </c>
      <c r="E336" s="644">
        <f t="shared" si="15"/>
        <v>91.208791208791212</v>
      </c>
      <c r="F336" s="644">
        <f t="shared" si="16"/>
        <v>93.220338983050837</v>
      </c>
      <c r="G336" s="1522" t="e">
        <f t="shared" si="17"/>
        <v>#DIV/0!</v>
      </c>
      <c r="H336" s="63"/>
      <c r="I336" s="63"/>
      <c r="J336" s="63"/>
      <c r="K336" s="63"/>
      <c r="L336" s="63"/>
      <c r="M336" s="63"/>
      <c r="Q336" s="754"/>
    </row>
    <row r="337" spans="1:17" s="3" customFormat="1" ht="19.5" customHeight="1">
      <c r="A337" s="9"/>
      <c r="B337" s="9"/>
      <c r="C337" s="643" t="s">
        <v>79</v>
      </c>
      <c r="D337" s="644">
        <f t="shared" si="14"/>
        <v>0</v>
      </c>
      <c r="E337" s="644">
        <f t="shared" si="15"/>
        <v>0</v>
      </c>
      <c r="F337" s="644">
        <f t="shared" si="16"/>
        <v>92.592592592592595</v>
      </c>
      <c r="G337" s="1522">
        <f t="shared" si="17"/>
        <v>85.454545454545453</v>
      </c>
      <c r="H337" s="63"/>
      <c r="I337" s="63"/>
      <c r="J337" s="63"/>
      <c r="K337" s="63"/>
      <c r="L337" s="63"/>
      <c r="M337" s="63"/>
      <c r="Q337" s="754"/>
    </row>
    <row r="338" spans="1:17" s="3" customFormat="1" ht="19.5" customHeight="1">
      <c r="A338" s="9"/>
      <c r="B338" s="9"/>
      <c r="C338" s="643" t="s">
        <v>80</v>
      </c>
      <c r="D338" s="644">
        <f t="shared" si="14"/>
        <v>80</v>
      </c>
      <c r="E338" s="644">
        <f t="shared" si="15"/>
        <v>86.666666666666671</v>
      </c>
      <c r="F338" s="644">
        <f t="shared" si="16"/>
        <v>89.285714285714292</v>
      </c>
      <c r="G338" s="1522">
        <f t="shared" si="17"/>
        <v>92</v>
      </c>
      <c r="H338" s="63"/>
      <c r="I338" s="63"/>
      <c r="J338" s="63"/>
      <c r="K338" s="63"/>
      <c r="L338" s="63"/>
      <c r="M338" s="63"/>
      <c r="Q338" s="754"/>
    </row>
    <row r="339" spans="1:17" s="3" customFormat="1" ht="19.5" customHeight="1">
      <c r="A339" s="9"/>
      <c r="B339" s="9"/>
      <c r="C339" s="643" t="s">
        <v>81</v>
      </c>
      <c r="D339" s="644">
        <f t="shared" si="14"/>
        <v>0</v>
      </c>
      <c r="E339" s="644">
        <f t="shared" si="15"/>
        <v>84</v>
      </c>
      <c r="F339" s="644">
        <f t="shared" si="16"/>
        <v>0</v>
      </c>
      <c r="G339" s="1522" t="e">
        <f t="shared" si="17"/>
        <v>#DIV/0!</v>
      </c>
      <c r="H339" s="63"/>
      <c r="I339" s="63"/>
      <c r="J339" s="63"/>
      <c r="K339" s="63"/>
      <c r="L339" s="63"/>
      <c r="M339" s="63"/>
      <c r="Q339" s="754"/>
    </row>
    <row r="340" spans="1:17" s="3" customFormat="1" ht="19.5" customHeight="1">
      <c r="A340" s="9"/>
      <c r="B340" s="9"/>
      <c r="C340" s="643" t="s">
        <v>82</v>
      </c>
      <c r="D340" s="644">
        <f t="shared" si="14"/>
        <v>80.952380952380949</v>
      </c>
      <c r="E340" s="644">
        <f t="shared" si="15"/>
        <v>85.106382978723403</v>
      </c>
      <c r="F340" s="644">
        <f t="shared" si="16"/>
        <v>64.86486486486487</v>
      </c>
      <c r="G340" s="1522">
        <f t="shared" si="17"/>
        <v>65.714285714285708</v>
      </c>
      <c r="H340" s="63"/>
      <c r="I340" s="63"/>
      <c r="J340" s="63"/>
      <c r="K340" s="63"/>
      <c r="L340" s="63"/>
      <c r="M340" s="63"/>
      <c r="Q340" s="754"/>
    </row>
    <row r="341" spans="1:17" s="3" customFormat="1" ht="19.5" customHeight="1">
      <c r="A341" s="9"/>
      <c r="B341" s="9"/>
      <c r="C341" s="643" t="s">
        <v>83</v>
      </c>
      <c r="D341" s="644">
        <f t="shared" si="14"/>
        <v>83.333333333333343</v>
      </c>
      <c r="E341" s="644">
        <f t="shared" si="15"/>
        <v>86.956521739130437</v>
      </c>
      <c r="F341" s="644">
        <f t="shared" si="16"/>
        <v>0</v>
      </c>
      <c r="G341" s="1522">
        <f t="shared" si="17"/>
        <v>0</v>
      </c>
      <c r="H341" s="63"/>
      <c r="I341" s="63"/>
      <c r="J341" s="63"/>
      <c r="K341" s="63"/>
      <c r="L341" s="63"/>
      <c r="M341" s="63"/>
      <c r="Q341" s="754"/>
    </row>
    <row r="342" spans="1:17" s="3" customFormat="1" ht="19.5" customHeight="1">
      <c r="A342" s="9"/>
      <c r="B342" s="9"/>
      <c r="C342" s="643" t="s">
        <v>84</v>
      </c>
      <c r="D342" s="644">
        <f>G65</f>
        <v>97.291666666666671</v>
      </c>
      <c r="E342" s="644">
        <f>J65</f>
        <v>96.905222437137326</v>
      </c>
      <c r="F342" s="644">
        <f>M65</f>
        <v>97.394136807817588</v>
      </c>
      <c r="G342" s="1522">
        <f>P65</f>
        <v>97.674418604651152</v>
      </c>
      <c r="H342" s="63"/>
      <c r="I342" s="63"/>
      <c r="J342" s="63"/>
      <c r="K342" s="63"/>
      <c r="L342" s="63"/>
      <c r="M342" s="63"/>
      <c r="Q342" s="754"/>
    </row>
    <row r="343" spans="1:17" s="3" customFormat="1" ht="19.5" customHeight="1">
      <c r="A343" s="9"/>
      <c r="B343" s="9"/>
      <c r="C343" s="643" t="s">
        <v>85</v>
      </c>
      <c r="D343" s="644">
        <f>G66</f>
        <v>98.128654970760238</v>
      </c>
      <c r="E343" s="644">
        <f>J66</f>
        <v>95.298726738491681</v>
      </c>
      <c r="F343" s="644">
        <f>M66</f>
        <v>93.968253968253961</v>
      </c>
      <c r="G343" s="1522" t="e">
        <f t="shared" ref="G343:G345" si="18">P66</f>
        <v>#DIV/0!</v>
      </c>
      <c r="H343" s="63"/>
      <c r="I343" s="63"/>
      <c r="J343" s="63"/>
      <c r="K343" s="63"/>
      <c r="L343" s="63"/>
      <c r="M343" s="63"/>
      <c r="Q343" s="754"/>
    </row>
    <row r="344" spans="1:17" s="3" customFormat="1" ht="19.5" customHeight="1">
      <c r="A344" s="9"/>
      <c r="B344" s="9"/>
      <c r="C344" s="643" t="s">
        <v>86</v>
      </c>
      <c r="D344" s="644">
        <f>G67</f>
        <v>100</v>
      </c>
      <c r="E344" s="644">
        <f>J67</f>
        <v>100</v>
      </c>
      <c r="F344" s="644">
        <f>M67</f>
        <v>100</v>
      </c>
      <c r="G344" s="1522">
        <f t="shared" si="18"/>
        <v>100</v>
      </c>
      <c r="H344" s="63"/>
      <c r="I344" s="63"/>
      <c r="J344" s="63"/>
      <c r="K344" s="63"/>
      <c r="L344" s="63"/>
      <c r="M344" s="63"/>
      <c r="Q344" s="754"/>
    </row>
    <row r="345" spans="1:17" s="3" customFormat="1" ht="19.5" customHeight="1">
      <c r="A345" s="9"/>
      <c r="B345" s="9"/>
      <c r="C345" s="643" t="s">
        <v>87</v>
      </c>
      <c r="D345" s="644">
        <f>G68</f>
        <v>100</v>
      </c>
      <c r="E345" s="644">
        <f>J68</f>
        <v>97.029702970297024</v>
      </c>
      <c r="F345" s="644">
        <f>M68</f>
        <v>100</v>
      </c>
      <c r="G345" s="1522">
        <f t="shared" si="18"/>
        <v>100</v>
      </c>
      <c r="H345" s="63"/>
      <c r="I345" s="63"/>
      <c r="J345" s="63"/>
      <c r="K345" s="63"/>
      <c r="L345" s="63"/>
      <c r="M345" s="63"/>
      <c r="Q345" s="754"/>
    </row>
    <row r="346" spans="1:17" s="3" customFormat="1" ht="19.5" customHeight="1">
      <c r="A346" s="9"/>
      <c r="B346" s="9"/>
      <c r="C346" s="645" t="s">
        <v>231</v>
      </c>
      <c r="D346" s="646">
        <f>G43</f>
        <v>96.634026927784575</v>
      </c>
      <c r="E346" s="646">
        <f>J43</f>
        <v>95.18427518427518</v>
      </c>
      <c r="F346" s="646">
        <f>M43</f>
        <v>93.541876892028256</v>
      </c>
      <c r="G346" s="1522">
        <f>P43</f>
        <v>94.772344013490724</v>
      </c>
      <c r="H346" s="63"/>
      <c r="I346" s="63"/>
      <c r="J346" s="63"/>
      <c r="K346" s="63"/>
      <c r="L346" s="63"/>
      <c r="M346" s="63"/>
      <c r="Q346" s="754"/>
    </row>
    <row r="347" spans="1:17" s="3" customFormat="1" ht="19.5" customHeight="1">
      <c r="A347" s="9"/>
      <c r="B347" s="9"/>
      <c r="C347" s="9"/>
      <c r="D347" s="9"/>
      <c r="E347" s="63"/>
      <c r="F347" s="63"/>
      <c r="G347" s="63"/>
      <c r="H347" s="63"/>
      <c r="I347" s="63"/>
      <c r="J347" s="63"/>
      <c r="K347" s="63"/>
      <c r="L347" s="63"/>
      <c r="M347" s="63"/>
      <c r="Q347" s="754"/>
    </row>
    <row r="348" spans="1:17" s="3" customFormat="1" ht="17.45" customHeight="1">
      <c r="E348" s="64"/>
      <c r="F348" s="64"/>
      <c r="G348" s="64"/>
      <c r="H348" s="64"/>
      <c r="I348" s="64"/>
      <c r="J348" s="64"/>
      <c r="K348" s="64"/>
      <c r="L348" s="64"/>
      <c r="M348" s="64"/>
      <c r="Q348" s="754"/>
    </row>
    <row r="349" spans="1:17" s="3" customFormat="1" ht="17.45" customHeight="1">
      <c r="E349" s="64"/>
      <c r="F349" s="64"/>
      <c r="G349" s="64"/>
      <c r="H349" s="64"/>
      <c r="I349" s="64"/>
      <c r="J349" s="64"/>
      <c r="K349" s="64"/>
      <c r="L349" s="64"/>
      <c r="M349" s="64"/>
      <c r="Q349" s="754"/>
    </row>
    <row r="350" spans="1:17" s="3" customFormat="1" ht="17.45" customHeight="1">
      <c r="E350" s="64"/>
      <c r="F350" s="64"/>
      <c r="G350" s="64"/>
      <c r="H350" s="64"/>
      <c r="I350" s="64"/>
      <c r="J350" s="64"/>
      <c r="K350" s="64"/>
      <c r="L350" s="64"/>
      <c r="M350" s="64"/>
      <c r="Q350" s="754"/>
    </row>
    <row r="351" spans="1:17" s="3" customFormat="1" ht="17.45" customHeight="1">
      <c r="E351" s="64"/>
      <c r="F351" s="64"/>
      <c r="G351" s="64"/>
      <c r="H351" s="64"/>
      <c r="I351" s="64"/>
      <c r="J351" s="64"/>
      <c r="K351" s="64"/>
      <c r="L351" s="64"/>
      <c r="M351" s="64"/>
      <c r="Q351" s="754"/>
    </row>
    <row r="352" spans="1:17" s="3" customFormat="1" ht="17.45" customHeight="1">
      <c r="E352" s="64"/>
      <c r="F352" s="64"/>
      <c r="G352" s="64"/>
      <c r="H352" s="64"/>
      <c r="I352" s="64"/>
      <c r="J352" s="64"/>
      <c r="K352" s="64"/>
      <c r="L352" s="64"/>
      <c r="M352" s="64"/>
      <c r="Q352" s="754"/>
    </row>
    <row r="353" spans="1:17" s="3" customFormat="1" ht="17.45" customHeight="1">
      <c r="E353" s="64"/>
      <c r="F353" s="64"/>
      <c r="G353" s="64"/>
      <c r="H353" s="64"/>
      <c r="I353" s="64"/>
      <c r="J353" s="64"/>
      <c r="K353" s="64"/>
      <c r="L353" s="64"/>
      <c r="M353" s="64"/>
      <c r="Q353" s="754"/>
    </row>
    <row r="354" spans="1:17" s="3" customFormat="1" ht="17.45" customHeight="1">
      <c r="E354" s="64"/>
      <c r="F354" s="64"/>
      <c r="G354" s="64"/>
      <c r="H354" s="64"/>
      <c r="I354" s="64"/>
      <c r="J354" s="64"/>
      <c r="K354" s="64"/>
      <c r="L354" s="64"/>
      <c r="M354" s="64"/>
      <c r="Q354" s="754"/>
    </row>
    <row r="355" spans="1:17" s="3" customFormat="1" ht="17.45" customHeight="1">
      <c r="E355" s="64"/>
      <c r="F355" s="64"/>
      <c r="G355" s="64"/>
      <c r="H355" s="64"/>
      <c r="I355" s="64"/>
      <c r="J355" s="64"/>
      <c r="K355" s="64"/>
      <c r="L355" s="64"/>
      <c r="M355" s="64"/>
      <c r="Q355" s="754"/>
    </row>
    <row r="356" spans="1:17" s="3" customFormat="1" ht="17.45" customHeight="1">
      <c r="E356" s="64"/>
      <c r="F356" s="64"/>
      <c r="G356" s="64"/>
      <c r="H356" s="64"/>
      <c r="I356" s="64"/>
      <c r="J356" s="64"/>
      <c r="K356" s="64"/>
      <c r="L356" s="64"/>
      <c r="M356" s="64"/>
      <c r="Q356" s="754"/>
    </row>
    <row r="357" spans="1:17" s="3" customFormat="1" ht="17.45" customHeight="1">
      <c r="E357" s="64"/>
      <c r="F357" s="64"/>
      <c r="G357" s="64"/>
      <c r="H357" s="64"/>
      <c r="I357" s="64"/>
      <c r="J357" s="64"/>
      <c r="K357" s="64"/>
      <c r="L357" s="64"/>
      <c r="M357" s="64"/>
      <c r="Q357" s="754"/>
    </row>
    <row r="358" spans="1:17" s="1007" customFormat="1" ht="22.7" customHeight="1">
      <c r="A358" s="1011"/>
      <c r="B358" s="3529" t="s">
        <v>1799</v>
      </c>
      <c r="C358" s="1872"/>
      <c r="D358" s="1010"/>
      <c r="E358" s="1009"/>
      <c r="F358" s="1009"/>
      <c r="G358" s="1009"/>
      <c r="H358" s="1009"/>
      <c r="I358" s="1009"/>
      <c r="J358" s="1009"/>
      <c r="K358" s="1009"/>
      <c r="L358" s="1009"/>
      <c r="M358" s="1009"/>
      <c r="Q358" s="1903"/>
    </row>
    <row r="359" spans="1:17" s="3" customFormat="1" ht="22.7" customHeight="1">
      <c r="A359" s="34"/>
      <c r="B359" s="34"/>
      <c r="D359" s="636" t="s">
        <v>223</v>
      </c>
      <c r="Q359" s="1706" t="s">
        <v>244</v>
      </c>
    </row>
    <row r="360" spans="1:17" s="3" customFormat="1" ht="22.7" customHeight="1">
      <c r="A360" s="34"/>
      <c r="B360" s="34"/>
      <c r="D360" s="636" t="s">
        <v>224</v>
      </c>
      <c r="Q360" s="1706"/>
    </row>
    <row r="361" spans="1:17" s="3" customFormat="1" ht="22.7" customHeight="1">
      <c r="A361" s="34"/>
      <c r="B361" s="34"/>
      <c r="D361" s="640" t="s">
        <v>249</v>
      </c>
      <c r="Q361" s="754"/>
    </row>
    <row r="362" spans="1:17" s="3" customFormat="1" ht="22.7" customHeight="1">
      <c r="A362" s="34"/>
      <c r="B362" s="34"/>
      <c r="D362" s="640" t="s">
        <v>250</v>
      </c>
      <c r="Q362" s="754"/>
    </row>
    <row r="363" spans="1:17" s="3" customFormat="1" ht="18.75" customHeight="1">
      <c r="A363" s="34"/>
      <c r="B363" s="34"/>
      <c r="D363" s="640"/>
      <c r="Q363" s="754"/>
    </row>
    <row r="364" spans="1:17" s="3" customFormat="1" ht="19.5" customHeight="1">
      <c r="A364" s="9"/>
      <c r="B364" s="9"/>
      <c r="C364" s="645"/>
      <c r="D364" s="643" t="s">
        <v>9</v>
      </c>
      <c r="E364" s="643" t="s">
        <v>8</v>
      </c>
      <c r="F364" s="643" t="s">
        <v>7</v>
      </c>
      <c r="G364" s="643" t="s">
        <v>706</v>
      </c>
      <c r="H364" s="63"/>
      <c r="I364" s="63"/>
      <c r="J364" s="63"/>
      <c r="K364" s="63"/>
      <c r="L364" s="63"/>
      <c r="M364" s="63"/>
      <c r="Q364" s="754"/>
    </row>
    <row r="365" spans="1:17" s="3" customFormat="1" ht="19.5" customHeight="1">
      <c r="A365" s="9"/>
      <c r="B365" s="9"/>
      <c r="C365" s="643" t="s">
        <v>238</v>
      </c>
      <c r="D365" s="657">
        <f>G82</f>
        <v>100</v>
      </c>
      <c r="E365" s="657">
        <f>J82</f>
        <v>100</v>
      </c>
      <c r="F365" s="644">
        <f>M82</f>
        <v>75.650118203309688</v>
      </c>
      <c r="G365" s="1522">
        <f>P82</f>
        <v>85.526315789473685</v>
      </c>
      <c r="H365" s="63"/>
      <c r="I365" s="63"/>
      <c r="J365" s="63"/>
      <c r="K365" s="63"/>
      <c r="L365" s="63"/>
      <c r="M365" s="63"/>
      <c r="Q365" s="754"/>
    </row>
    <row r="366" spans="1:17" s="3" customFormat="1" ht="19.5" customHeight="1">
      <c r="A366" s="9"/>
      <c r="B366" s="9"/>
      <c r="C366" s="643"/>
      <c r="D366" s="644"/>
      <c r="E366" s="644"/>
      <c r="F366" s="644"/>
      <c r="G366" s="63"/>
      <c r="H366" s="63"/>
      <c r="I366" s="63"/>
      <c r="J366" s="63"/>
      <c r="K366" s="63"/>
      <c r="L366" s="63"/>
      <c r="M366" s="63"/>
      <c r="Q366" s="754"/>
    </row>
    <row r="367" spans="1:17" s="3" customFormat="1" ht="19.5" customHeight="1">
      <c r="A367" s="9"/>
      <c r="B367" s="9"/>
      <c r="C367" s="643"/>
      <c r="D367" s="644"/>
      <c r="E367" s="644"/>
      <c r="F367" s="644"/>
      <c r="G367" s="63"/>
      <c r="H367" s="63"/>
      <c r="I367" s="63"/>
      <c r="J367" s="63"/>
      <c r="K367" s="63"/>
      <c r="L367" s="63"/>
      <c r="M367" s="63"/>
      <c r="Q367" s="754"/>
    </row>
    <row r="368" spans="1:17" s="3" customFormat="1" ht="19.5" customHeight="1">
      <c r="A368" s="9"/>
      <c r="B368" s="9"/>
      <c r="C368" s="643"/>
      <c r="D368" s="644"/>
      <c r="E368" s="644"/>
      <c r="F368" s="644"/>
      <c r="G368" s="63"/>
      <c r="H368" s="63"/>
      <c r="I368" s="63"/>
      <c r="J368" s="63"/>
      <c r="K368" s="63"/>
      <c r="L368" s="63"/>
      <c r="M368" s="63"/>
      <c r="Q368" s="754"/>
    </row>
    <row r="369" spans="1:17" s="3" customFormat="1" ht="19.5" customHeight="1">
      <c r="A369" s="9"/>
      <c r="B369" s="9"/>
      <c r="C369" s="643"/>
      <c r="D369" s="644"/>
      <c r="E369" s="644"/>
      <c r="F369" s="644"/>
      <c r="G369" s="63"/>
      <c r="H369" s="63"/>
      <c r="I369" s="63"/>
      <c r="J369" s="63"/>
      <c r="K369" s="63"/>
      <c r="L369" s="63"/>
      <c r="M369" s="63"/>
      <c r="Q369" s="754"/>
    </row>
    <row r="370" spans="1:17" s="3" customFormat="1" ht="19.5" customHeight="1">
      <c r="A370" s="9"/>
      <c r="B370" s="9"/>
      <c r="C370" s="643"/>
      <c r="D370" s="644"/>
      <c r="E370" s="644"/>
      <c r="F370" s="644"/>
      <c r="G370" s="63"/>
      <c r="H370" s="63"/>
      <c r="I370" s="63"/>
      <c r="J370" s="63"/>
      <c r="K370" s="63"/>
      <c r="L370" s="63"/>
      <c r="M370" s="63"/>
      <c r="Q370" s="754"/>
    </row>
    <row r="371" spans="1:17" s="3" customFormat="1" ht="19.5" customHeight="1">
      <c r="A371" s="9"/>
      <c r="B371" s="9"/>
      <c r="C371" s="643"/>
      <c r="D371" s="644"/>
      <c r="E371" s="644"/>
      <c r="F371" s="644"/>
      <c r="G371" s="63"/>
      <c r="H371" s="63"/>
      <c r="I371" s="63"/>
      <c r="J371" s="63"/>
      <c r="K371" s="63"/>
      <c r="L371" s="63"/>
      <c r="M371" s="63"/>
      <c r="Q371" s="754"/>
    </row>
    <row r="372" spans="1:17" s="3" customFormat="1" ht="19.5" customHeight="1">
      <c r="A372" s="9"/>
      <c r="B372" s="9"/>
      <c r="C372" s="643"/>
      <c r="D372" s="644"/>
      <c r="E372" s="644"/>
      <c r="F372" s="644"/>
      <c r="G372" s="63"/>
      <c r="H372" s="63"/>
      <c r="I372" s="63"/>
      <c r="J372" s="63"/>
      <c r="K372" s="63"/>
      <c r="L372" s="63"/>
      <c r="M372" s="63"/>
      <c r="Q372" s="754"/>
    </row>
    <row r="373" spans="1:17" s="3" customFormat="1" ht="19.5" customHeight="1">
      <c r="A373" s="9"/>
      <c r="B373" s="9"/>
      <c r="C373" s="643"/>
      <c r="D373" s="644"/>
      <c r="E373" s="644"/>
      <c r="F373" s="644"/>
      <c r="G373" s="63"/>
      <c r="H373" s="63"/>
      <c r="I373" s="63"/>
      <c r="J373" s="63"/>
      <c r="K373" s="63"/>
      <c r="L373" s="63"/>
      <c r="M373" s="63"/>
      <c r="Q373" s="754"/>
    </row>
    <row r="374" spans="1:17" s="3" customFormat="1" ht="19.5" customHeight="1">
      <c r="A374" s="9"/>
      <c r="B374" s="9"/>
      <c r="C374" s="643"/>
      <c r="D374" s="644"/>
      <c r="E374" s="644"/>
      <c r="F374" s="644"/>
      <c r="G374" s="63"/>
      <c r="H374" s="63"/>
      <c r="I374" s="63"/>
      <c r="J374" s="63"/>
      <c r="K374" s="63"/>
      <c r="L374" s="63"/>
      <c r="M374" s="63"/>
      <c r="Q374" s="754"/>
    </row>
    <row r="375" spans="1:17" s="3" customFormat="1" ht="19.5" customHeight="1">
      <c r="A375" s="9"/>
      <c r="B375" s="9"/>
      <c r="C375" s="645"/>
      <c r="D375" s="643" t="s">
        <v>9</v>
      </c>
      <c r="E375" s="643" t="s">
        <v>8</v>
      </c>
      <c r="F375" s="643" t="s">
        <v>7</v>
      </c>
      <c r="G375" s="643" t="s">
        <v>706</v>
      </c>
      <c r="H375" s="63"/>
      <c r="I375" s="63"/>
      <c r="J375" s="63"/>
      <c r="K375" s="63"/>
      <c r="L375" s="63"/>
      <c r="M375" s="63"/>
      <c r="Q375" s="754"/>
    </row>
    <row r="376" spans="1:17" s="3" customFormat="1" ht="19.5" customHeight="1">
      <c r="A376" s="9"/>
      <c r="B376" s="9"/>
      <c r="C376" s="647" t="s">
        <v>241</v>
      </c>
      <c r="D376" s="657">
        <f>G94</f>
        <v>94</v>
      </c>
      <c r="E376" s="644">
        <f>J94</f>
        <v>87.5</v>
      </c>
      <c r="F376" s="657">
        <f>M94</f>
        <v>90</v>
      </c>
      <c r="G376" s="1522">
        <f>P94</f>
        <v>91</v>
      </c>
      <c r="H376" s="63"/>
      <c r="I376" s="63"/>
      <c r="J376" s="63"/>
      <c r="K376" s="63"/>
      <c r="L376" s="63"/>
      <c r="M376" s="63"/>
      <c r="Q376" s="754"/>
    </row>
    <row r="377" spans="1:17" s="3" customFormat="1" ht="17.45" customHeight="1">
      <c r="E377" s="64"/>
      <c r="F377" s="64"/>
      <c r="G377" s="64"/>
      <c r="H377" s="64"/>
      <c r="I377" s="64"/>
      <c r="J377" s="64"/>
      <c r="K377" s="64"/>
      <c r="L377" s="64"/>
      <c r="M377" s="64"/>
      <c r="Q377" s="754"/>
    </row>
    <row r="378" spans="1:17" s="3" customFormat="1" ht="17.45" customHeight="1">
      <c r="E378" s="64"/>
      <c r="F378" s="64"/>
      <c r="G378" s="64"/>
      <c r="H378" s="64"/>
      <c r="I378" s="64"/>
      <c r="J378" s="64"/>
      <c r="K378" s="64"/>
      <c r="L378" s="64"/>
      <c r="M378" s="64"/>
      <c r="Q378" s="754"/>
    </row>
    <row r="379" spans="1:17" s="3" customFormat="1" ht="17.45" customHeight="1">
      <c r="E379" s="64"/>
      <c r="F379" s="64"/>
      <c r="G379" s="64"/>
      <c r="H379" s="64"/>
      <c r="I379" s="64"/>
      <c r="J379" s="64"/>
      <c r="K379" s="64"/>
      <c r="L379" s="64"/>
      <c r="M379" s="64"/>
      <c r="Q379" s="754"/>
    </row>
    <row r="380" spans="1:17" s="3" customFormat="1" ht="17.45" customHeight="1">
      <c r="E380" s="64"/>
      <c r="F380" s="64"/>
      <c r="G380" s="64"/>
      <c r="H380" s="64"/>
      <c r="I380" s="64"/>
      <c r="J380" s="64"/>
      <c r="K380" s="64"/>
      <c r="L380" s="64"/>
      <c r="M380" s="64"/>
      <c r="Q380" s="754"/>
    </row>
    <row r="381" spans="1:17" s="3" customFormat="1" ht="17.45" customHeight="1">
      <c r="E381" s="64"/>
      <c r="F381" s="64"/>
      <c r="G381" s="64"/>
      <c r="H381" s="64"/>
      <c r="I381" s="64"/>
      <c r="J381" s="64"/>
      <c r="K381" s="64"/>
      <c r="L381" s="64"/>
      <c r="M381" s="64"/>
      <c r="Q381" s="754"/>
    </row>
    <row r="382" spans="1:17" s="3" customFormat="1" ht="17.45" customHeight="1">
      <c r="E382" s="64"/>
      <c r="F382" s="64"/>
      <c r="G382" s="64"/>
      <c r="H382" s="64"/>
      <c r="I382" s="64"/>
      <c r="J382" s="64"/>
      <c r="K382" s="64"/>
      <c r="L382" s="64"/>
      <c r="M382" s="64"/>
      <c r="Q382" s="754"/>
    </row>
    <row r="383" spans="1:17" s="3" customFormat="1" ht="17.45" customHeight="1">
      <c r="E383" s="64"/>
      <c r="F383" s="64"/>
      <c r="G383" s="64"/>
      <c r="H383" s="64"/>
      <c r="I383" s="64"/>
      <c r="J383" s="64"/>
      <c r="K383" s="64"/>
      <c r="L383" s="64"/>
      <c r="M383" s="64"/>
      <c r="Q383" s="754"/>
    </row>
    <row r="384" spans="1:17" s="3" customFormat="1" ht="17.45" customHeight="1">
      <c r="E384" s="64"/>
      <c r="F384" s="64"/>
      <c r="G384" s="64"/>
      <c r="H384" s="64"/>
      <c r="I384" s="64"/>
      <c r="J384" s="64"/>
      <c r="K384" s="64"/>
      <c r="L384" s="64"/>
      <c r="M384" s="64"/>
      <c r="Q384" s="754"/>
    </row>
    <row r="385" spans="1:17" s="3" customFormat="1" ht="17.45" customHeight="1">
      <c r="E385" s="64"/>
      <c r="F385" s="64"/>
      <c r="G385" s="64"/>
      <c r="H385" s="64"/>
      <c r="I385" s="64"/>
      <c r="J385" s="64"/>
      <c r="K385" s="64"/>
      <c r="L385" s="64"/>
      <c r="M385" s="64"/>
      <c r="Q385" s="754"/>
    </row>
    <row r="386" spans="1:17" s="3" customFormat="1" ht="17.45" customHeight="1">
      <c r="E386" s="64"/>
      <c r="F386" s="64"/>
      <c r="G386" s="64"/>
      <c r="H386" s="64"/>
      <c r="I386" s="64"/>
      <c r="J386" s="64"/>
      <c r="K386" s="64"/>
      <c r="L386" s="64"/>
      <c r="M386" s="64"/>
      <c r="Q386" s="754"/>
    </row>
    <row r="387" spans="1:17" s="1007" customFormat="1" ht="21.75" customHeight="1">
      <c r="A387" s="1011"/>
      <c r="B387" s="3529" t="s">
        <v>1799</v>
      </c>
      <c r="C387" s="1872"/>
      <c r="D387" s="1010"/>
      <c r="E387" s="1009"/>
      <c r="F387" s="1009"/>
      <c r="G387" s="1009"/>
      <c r="H387" s="1009"/>
      <c r="I387" s="1009"/>
      <c r="J387" s="1009"/>
      <c r="K387" s="1009"/>
      <c r="L387" s="1009"/>
      <c r="M387" s="1009"/>
      <c r="Q387" s="1903"/>
    </row>
    <row r="388" spans="1:17" s="3" customFormat="1" ht="21.75" customHeight="1">
      <c r="A388" s="34"/>
      <c r="B388" s="34"/>
      <c r="D388" s="636" t="s">
        <v>223</v>
      </c>
      <c r="Q388" s="1706" t="s">
        <v>245</v>
      </c>
    </row>
    <row r="389" spans="1:17" s="3" customFormat="1" ht="21.75" customHeight="1">
      <c r="A389" s="34"/>
      <c r="B389" s="34"/>
      <c r="D389" s="636" t="s">
        <v>224</v>
      </c>
      <c r="Q389" s="1706"/>
    </row>
    <row r="390" spans="1:17" s="3" customFormat="1" ht="21.75" customHeight="1">
      <c r="A390" s="34"/>
      <c r="B390" s="34"/>
      <c r="D390" s="640" t="s">
        <v>251</v>
      </c>
      <c r="Q390" s="754"/>
    </row>
    <row r="391" spans="1:17" s="3" customFormat="1" ht="21.75" customHeight="1">
      <c r="A391" s="34"/>
      <c r="B391" s="34"/>
      <c r="D391" s="640" t="s">
        <v>252</v>
      </c>
      <c r="Q391" s="754"/>
    </row>
    <row r="392" spans="1:17" s="3" customFormat="1" ht="19.5" customHeight="1">
      <c r="A392" s="34"/>
      <c r="B392" s="34"/>
      <c r="D392" s="637"/>
      <c r="Q392" s="754"/>
    </row>
    <row r="393" spans="1:17" s="3" customFormat="1" ht="19.5" customHeight="1">
      <c r="A393" s="9"/>
      <c r="B393" s="9"/>
      <c r="C393" s="645"/>
      <c r="D393" s="643" t="s">
        <v>9</v>
      </c>
      <c r="E393" s="643" t="s">
        <v>8</v>
      </c>
      <c r="F393" s="643" t="s">
        <v>7</v>
      </c>
      <c r="G393" s="643" t="s">
        <v>706</v>
      </c>
      <c r="H393" s="63"/>
      <c r="I393" s="63"/>
      <c r="J393" s="63"/>
      <c r="K393" s="63"/>
      <c r="L393" s="63"/>
      <c r="M393" s="63"/>
      <c r="Q393" s="754"/>
    </row>
    <row r="394" spans="1:17" s="3" customFormat="1" ht="19.5" customHeight="1">
      <c r="A394" s="9"/>
      <c r="B394" s="9"/>
      <c r="C394" s="647" t="s">
        <v>243</v>
      </c>
      <c r="D394" s="644">
        <f>G96</f>
        <v>98.484848484848484</v>
      </c>
      <c r="E394" s="644">
        <f>J96</f>
        <v>99.038461538461547</v>
      </c>
      <c r="F394" s="644">
        <f>M96</f>
        <v>95.620437956204384</v>
      </c>
      <c r="G394" s="1522">
        <f>P96</f>
        <v>94.73684210526315</v>
      </c>
      <c r="H394" s="63"/>
      <c r="I394" s="63"/>
      <c r="J394" s="63"/>
      <c r="K394" s="63"/>
      <c r="L394" s="63"/>
      <c r="M394" s="63"/>
      <c r="Q394" s="754"/>
    </row>
    <row r="395" spans="1:17" s="3" customFormat="1" ht="17.45" customHeight="1">
      <c r="E395" s="64"/>
      <c r="F395" s="64"/>
      <c r="G395" s="64"/>
      <c r="H395" s="64"/>
      <c r="I395" s="64"/>
      <c r="J395" s="64"/>
      <c r="K395" s="64"/>
      <c r="L395" s="64"/>
      <c r="M395" s="64"/>
      <c r="Q395" s="754"/>
    </row>
    <row r="396" spans="1:17" s="3" customFormat="1" ht="17.45" customHeight="1">
      <c r="E396" s="64"/>
      <c r="F396" s="64"/>
      <c r="G396" s="64"/>
      <c r="H396" s="64"/>
      <c r="I396" s="64"/>
      <c r="J396" s="64"/>
      <c r="K396" s="64"/>
      <c r="L396" s="64"/>
      <c r="M396" s="64"/>
      <c r="Q396" s="754"/>
    </row>
    <row r="397" spans="1:17" s="3" customFormat="1" ht="17.45" customHeight="1">
      <c r="E397" s="64"/>
      <c r="F397" s="64"/>
      <c r="G397" s="64"/>
      <c r="H397" s="64"/>
      <c r="I397" s="64"/>
      <c r="J397" s="64"/>
      <c r="K397" s="64"/>
      <c r="L397" s="64"/>
      <c r="M397" s="64"/>
      <c r="Q397" s="754"/>
    </row>
    <row r="398" spans="1:17" s="3" customFormat="1" ht="17.45" customHeight="1">
      <c r="E398" s="64"/>
      <c r="F398" s="64"/>
      <c r="G398" s="64"/>
      <c r="H398" s="64"/>
      <c r="I398" s="64"/>
      <c r="J398" s="64"/>
      <c r="K398" s="64"/>
      <c r="L398" s="64"/>
      <c r="M398" s="64"/>
      <c r="Q398" s="754"/>
    </row>
    <row r="399" spans="1:17" s="3" customFormat="1" ht="17.45" customHeight="1">
      <c r="E399" s="64"/>
      <c r="F399" s="64"/>
      <c r="G399" s="64"/>
      <c r="H399" s="64"/>
      <c r="I399" s="64"/>
      <c r="J399" s="64"/>
      <c r="K399" s="64"/>
      <c r="L399" s="64"/>
      <c r="M399" s="64"/>
      <c r="Q399" s="754"/>
    </row>
    <row r="400" spans="1:17" s="3" customFormat="1" ht="17.45" customHeight="1">
      <c r="E400" s="64"/>
      <c r="F400" s="64"/>
      <c r="G400" s="64"/>
      <c r="H400" s="64"/>
      <c r="I400" s="64"/>
      <c r="J400" s="64"/>
      <c r="K400" s="64"/>
      <c r="L400" s="64"/>
      <c r="M400" s="64"/>
      <c r="Q400" s="754"/>
    </row>
    <row r="401" spans="1:17" s="3" customFormat="1" ht="19.5" customHeight="1">
      <c r="A401" s="9"/>
      <c r="B401" s="9"/>
      <c r="C401" s="645"/>
      <c r="D401" s="643" t="s">
        <v>9</v>
      </c>
      <c r="E401" s="643" t="s">
        <v>8</v>
      </c>
      <c r="F401" s="643" t="s">
        <v>7</v>
      </c>
      <c r="G401" s="643" t="s">
        <v>706</v>
      </c>
      <c r="H401" s="63"/>
      <c r="I401" s="63"/>
      <c r="J401" s="63"/>
      <c r="K401" s="63"/>
      <c r="L401" s="63"/>
      <c r="M401" s="63"/>
      <c r="Q401" s="754"/>
    </row>
    <row r="402" spans="1:17" s="3" customFormat="1" ht="19.5" customHeight="1">
      <c r="A402" s="9"/>
      <c r="B402" s="9"/>
      <c r="C402" s="647" t="s">
        <v>246</v>
      </c>
      <c r="D402" s="657">
        <f>G98</f>
        <v>100</v>
      </c>
      <c r="E402" s="657">
        <f>J98</f>
        <v>100</v>
      </c>
      <c r="F402" s="657">
        <f>M98</f>
        <v>100</v>
      </c>
      <c r="G402" s="1524">
        <f>P98</f>
        <v>100</v>
      </c>
      <c r="H402" s="63"/>
      <c r="I402" s="63"/>
      <c r="J402" s="63"/>
      <c r="K402" s="63"/>
      <c r="L402" s="63"/>
      <c r="M402" s="63"/>
      <c r="Q402" s="754"/>
    </row>
    <row r="403" spans="1:17" s="3" customFormat="1" ht="17.45" customHeight="1">
      <c r="E403" s="64"/>
      <c r="F403" s="64"/>
      <c r="G403" s="64"/>
      <c r="H403" s="64"/>
      <c r="I403" s="64"/>
      <c r="J403" s="64"/>
      <c r="K403" s="64"/>
      <c r="L403" s="64"/>
      <c r="M403" s="64"/>
      <c r="Q403" s="754"/>
    </row>
    <row r="404" spans="1:17" s="3" customFormat="1" ht="17.45" customHeight="1">
      <c r="E404" s="64"/>
      <c r="F404" s="64"/>
      <c r="G404" s="64"/>
      <c r="H404" s="64"/>
      <c r="I404" s="64"/>
      <c r="J404" s="64"/>
      <c r="K404" s="64"/>
      <c r="L404" s="64"/>
      <c r="M404" s="64"/>
      <c r="Q404" s="754"/>
    </row>
    <row r="405" spans="1:17" s="3" customFormat="1" ht="17.45" customHeight="1">
      <c r="E405" s="64"/>
      <c r="F405" s="64"/>
      <c r="G405" s="64"/>
      <c r="H405" s="64"/>
      <c r="I405" s="64"/>
      <c r="J405" s="64"/>
      <c r="K405" s="64"/>
      <c r="L405" s="64"/>
      <c r="M405" s="64"/>
      <c r="Q405" s="754"/>
    </row>
    <row r="406" spans="1:17" s="3" customFormat="1" ht="17.45" customHeight="1">
      <c r="E406" s="64"/>
      <c r="F406" s="64"/>
      <c r="G406" s="64"/>
      <c r="H406" s="64"/>
      <c r="I406" s="64"/>
      <c r="J406" s="64"/>
      <c r="K406" s="64"/>
      <c r="L406" s="64"/>
      <c r="M406" s="64"/>
      <c r="Q406" s="754"/>
    </row>
    <row r="407" spans="1:17" s="3" customFormat="1" ht="17.45" customHeight="1">
      <c r="E407" s="64"/>
      <c r="F407" s="64"/>
      <c r="G407" s="64"/>
      <c r="H407" s="64"/>
      <c r="I407" s="64"/>
      <c r="J407" s="64"/>
      <c r="K407" s="64"/>
      <c r="L407" s="64"/>
      <c r="M407" s="64"/>
      <c r="Q407" s="754"/>
    </row>
    <row r="408" spans="1:17" s="3" customFormat="1" ht="21.2" customHeight="1">
      <c r="E408" s="64"/>
      <c r="F408" s="64"/>
      <c r="G408" s="64"/>
      <c r="H408" s="64"/>
      <c r="I408" s="64"/>
      <c r="J408" s="64"/>
      <c r="K408" s="64"/>
      <c r="L408" s="64"/>
      <c r="M408" s="64"/>
      <c r="Q408" s="754"/>
    </row>
    <row r="409" spans="1:17" s="3" customFormat="1" ht="21.2" customHeight="1">
      <c r="E409" s="64"/>
      <c r="F409" s="64"/>
      <c r="G409" s="64"/>
      <c r="H409" s="64"/>
      <c r="I409" s="64"/>
      <c r="J409" s="64"/>
      <c r="K409" s="64"/>
      <c r="L409" s="64"/>
      <c r="M409" s="64"/>
      <c r="Q409" s="754"/>
    </row>
    <row r="410" spans="1:17" s="3" customFormat="1" ht="17.45" customHeight="1">
      <c r="E410" s="64"/>
      <c r="F410" s="64"/>
      <c r="G410" s="64"/>
      <c r="H410" s="64"/>
      <c r="I410" s="64"/>
      <c r="J410" s="64"/>
      <c r="K410" s="64"/>
      <c r="L410" s="64"/>
      <c r="M410" s="64"/>
      <c r="Q410" s="754"/>
    </row>
    <row r="411" spans="1:17" s="3" customFormat="1" ht="17.45" customHeight="1">
      <c r="E411" s="64"/>
      <c r="F411" s="64"/>
      <c r="G411" s="64"/>
      <c r="H411" s="64"/>
      <c r="I411" s="64"/>
      <c r="J411" s="64"/>
      <c r="K411" s="64"/>
      <c r="L411" s="64"/>
      <c r="M411" s="64"/>
      <c r="Q411" s="754"/>
    </row>
    <row r="412" spans="1:17" s="3" customFormat="1" ht="17.45" customHeight="1">
      <c r="E412" s="64"/>
      <c r="F412" s="64"/>
      <c r="G412" s="64"/>
      <c r="H412" s="64"/>
      <c r="I412" s="64"/>
      <c r="J412" s="64"/>
      <c r="K412" s="64"/>
      <c r="L412" s="64"/>
      <c r="M412" s="64"/>
      <c r="Q412" s="754"/>
    </row>
    <row r="413" spans="1:17" s="3" customFormat="1" ht="18.75" customHeight="1">
      <c r="E413" s="64"/>
      <c r="F413" s="64"/>
      <c r="G413" s="64"/>
      <c r="H413" s="64"/>
      <c r="I413" s="64"/>
      <c r="J413" s="64"/>
      <c r="K413" s="64"/>
      <c r="L413" s="64"/>
      <c r="M413" s="64"/>
      <c r="Q413" s="754"/>
    </row>
    <row r="414" spans="1:17" s="3" customFormat="1" ht="18.75" customHeight="1">
      <c r="E414" s="64"/>
      <c r="F414" s="64"/>
      <c r="G414" s="64"/>
      <c r="H414" s="64"/>
      <c r="I414" s="64"/>
      <c r="J414" s="64"/>
      <c r="K414" s="64"/>
      <c r="L414" s="64"/>
      <c r="M414" s="64"/>
      <c r="Q414" s="754"/>
    </row>
    <row r="415" spans="1:17" s="3" customFormat="1" ht="18.75" customHeight="1">
      <c r="E415" s="64"/>
      <c r="F415" s="64"/>
      <c r="G415" s="64"/>
      <c r="H415" s="64"/>
      <c r="I415" s="64"/>
      <c r="J415" s="64"/>
      <c r="K415" s="64"/>
      <c r="L415" s="64"/>
      <c r="M415" s="64"/>
      <c r="Q415" s="754"/>
    </row>
    <row r="416" spans="1:17" s="3" customFormat="1" ht="19.5" customHeight="1">
      <c r="A416" s="9"/>
      <c r="B416" s="9"/>
      <c r="C416" s="9"/>
      <c r="D416" s="9"/>
      <c r="E416" s="63"/>
      <c r="F416" s="63"/>
      <c r="G416" s="63"/>
      <c r="H416" s="63"/>
      <c r="I416" s="63"/>
      <c r="J416" s="63"/>
      <c r="K416" s="63"/>
      <c r="L416" s="63"/>
      <c r="M416" s="63"/>
      <c r="Q416" s="754"/>
    </row>
    <row r="417" spans="1:17" s="1007" customFormat="1" ht="20.25" customHeight="1">
      <c r="A417" s="1011"/>
      <c r="B417" s="3529" t="s">
        <v>1799</v>
      </c>
      <c r="C417" s="1872"/>
      <c r="D417" s="1010"/>
      <c r="E417" s="1009"/>
      <c r="F417" s="1009"/>
      <c r="G417" s="1009"/>
      <c r="H417" s="1009"/>
      <c r="I417" s="1009"/>
      <c r="J417" s="1009"/>
      <c r="K417" s="1009"/>
      <c r="L417" s="1009"/>
      <c r="M417" s="1009"/>
      <c r="Q417" s="1903"/>
    </row>
    <row r="418" spans="1:17" s="3" customFormat="1" ht="20.25" customHeight="1">
      <c r="A418" s="34"/>
      <c r="B418" s="34"/>
      <c r="D418" s="636" t="s">
        <v>223</v>
      </c>
      <c r="Q418" s="1706" t="s">
        <v>492</v>
      </c>
    </row>
    <row r="419" spans="1:17" s="3" customFormat="1" ht="20.25" customHeight="1">
      <c r="A419" s="34"/>
      <c r="B419" s="34"/>
      <c r="D419" s="636" t="s">
        <v>224</v>
      </c>
      <c r="Q419" s="1706"/>
    </row>
    <row r="420" spans="1:17" s="3" customFormat="1" ht="20.25" customHeight="1">
      <c r="A420" s="34"/>
      <c r="B420" s="34"/>
      <c r="D420" s="640" t="s">
        <v>253</v>
      </c>
      <c r="Q420" s="754"/>
    </row>
    <row r="421" spans="1:17" s="3" customFormat="1" ht="18.75" customHeight="1">
      <c r="A421" s="34"/>
      <c r="B421" s="34"/>
      <c r="D421" s="640"/>
      <c r="Q421" s="754"/>
    </row>
    <row r="422" spans="1:17" s="3" customFormat="1" ht="19.5" customHeight="1">
      <c r="A422" s="34"/>
      <c r="B422" s="34"/>
      <c r="D422" s="637"/>
      <c r="Q422" s="754"/>
    </row>
    <row r="423" spans="1:17" s="3" customFormat="1" ht="19.5" customHeight="1">
      <c r="A423" s="9"/>
      <c r="B423" s="9"/>
      <c r="C423" s="645"/>
      <c r="D423" s="643" t="s">
        <v>9</v>
      </c>
      <c r="E423" s="643" t="s">
        <v>8</v>
      </c>
      <c r="F423" s="643" t="s">
        <v>7</v>
      </c>
      <c r="G423" s="643" t="s">
        <v>706</v>
      </c>
      <c r="H423" s="63"/>
      <c r="I423" s="63"/>
      <c r="J423" s="63"/>
      <c r="K423" s="63"/>
      <c r="L423" s="63"/>
      <c r="M423" s="63"/>
      <c r="Q423" s="754"/>
    </row>
    <row r="424" spans="1:17" s="3" customFormat="1" ht="19.5" customHeight="1">
      <c r="A424" s="9"/>
      <c r="B424" s="9"/>
      <c r="C424" s="647" t="s">
        <v>247</v>
      </c>
      <c r="D424" s="644">
        <f>G100</f>
        <v>98.484848484848484</v>
      </c>
      <c r="E424" s="644">
        <f>J100</f>
        <v>99.038461538461547</v>
      </c>
      <c r="F424" s="644">
        <f>M100</f>
        <v>95.726495726495727</v>
      </c>
      <c r="G424" s="1522">
        <f>P100</f>
        <v>97.826086956521735</v>
      </c>
      <c r="H424" s="63"/>
      <c r="I424" s="63"/>
      <c r="J424" s="63"/>
      <c r="K424" s="63"/>
      <c r="L424" s="63"/>
      <c r="M424" s="63"/>
      <c r="Q424" s="754"/>
    </row>
    <row r="425" spans="1:17" s="3" customFormat="1" ht="17.45" customHeight="1">
      <c r="E425" s="64"/>
      <c r="F425" s="64"/>
      <c r="G425" s="64"/>
      <c r="H425" s="64"/>
      <c r="I425" s="64"/>
      <c r="J425" s="64"/>
      <c r="K425" s="64"/>
      <c r="L425" s="64"/>
      <c r="M425" s="64"/>
      <c r="Q425" s="754"/>
    </row>
    <row r="426" spans="1:17" s="3" customFormat="1" ht="17.45" customHeight="1">
      <c r="E426" s="64"/>
      <c r="F426" s="64"/>
      <c r="G426" s="64"/>
      <c r="H426" s="64"/>
      <c r="I426" s="64"/>
      <c r="J426" s="64"/>
      <c r="K426" s="64"/>
      <c r="L426" s="64"/>
      <c r="M426" s="64"/>
      <c r="Q426" s="754"/>
    </row>
    <row r="427" spans="1:17" s="3" customFormat="1" ht="17.45" customHeight="1">
      <c r="E427" s="64"/>
      <c r="F427" s="64"/>
      <c r="G427" s="64"/>
      <c r="H427" s="64"/>
      <c r="I427" s="64"/>
      <c r="J427" s="64"/>
      <c r="K427" s="64"/>
      <c r="L427" s="64"/>
      <c r="M427" s="64"/>
      <c r="Q427" s="754"/>
    </row>
    <row r="428" spans="1:17" s="3" customFormat="1" ht="17.45" customHeight="1">
      <c r="E428" s="64"/>
      <c r="F428" s="64"/>
      <c r="G428" s="64"/>
      <c r="H428" s="64"/>
      <c r="I428" s="64"/>
      <c r="J428" s="64"/>
      <c r="K428" s="64"/>
      <c r="L428" s="64"/>
      <c r="M428" s="64"/>
      <c r="Q428" s="754"/>
    </row>
    <row r="429" spans="1:17" s="3" customFormat="1" ht="17.45" customHeight="1">
      <c r="E429" s="64"/>
      <c r="F429" s="64"/>
      <c r="G429" s="64"/>
      <c r="H429" s="64"/>
      <c r="I429" s="64"/>
      <c r="J429" s="64"/>
      <c r="K429" s="64"/>
      <c r="L429" s="64"/>
      <c r="M429" s="64"/>
      <c r="Q429" s="754"/>
    </row>
    <row r="430" spans="1:17" s="3" customFormat="1" ht="17.45" customHeight="1">
      <c r="E430" s="64"/>
      <c r="F430" s="64"/>
      <c r="G430" s="64"/>
      <c r="H430" s="64"/>
      <c r="I430" s="64"/>
      <c r="J430" s="64"/>
      <c r="K430" s="64"/>
      <c r="L430" s="64"/>
      <c r="M430" s="64"/>
      <c r="Q430" s="754"/>
    </row>
    <row r="431" spans="1:17" s="3" customFormat="1" ht="17.45" customHeight="1">
      <c r="E431" s="64"/>
      <c r="F431" s="64"/>
      <c r="G431" s="64"/>
      <c r="H431" s="64"/>
      <c r="I431" s="64"/>
      <c r="J431" s="64"/>
      <c r="K431" s="64"/>
      <c r="L431" s="64"/>
      <c r="M431" s="64"/>
      <c r="Q431" s="754"/>
    </row>
    <row r="432" spans="1:17" s="3" customFormat="1" ht="17.45" customHeight="1">
      <c r="E432" s="64"/>
      <c r="F432" s="64"/>
      <c r="G432" s="64"/>
      <c r="H432" s="64"/>
      <c r="I432" s="64"/>
      <c r="J432" s="64"/>
      <c r="K432" s="64"/>
      <c r="L432" s="64"/>
      <c r="M432" s="64"/>
      <c r="Q432" s="754"/>
    </row>
    <row r="433" spans="1:17" s="3" customFormat="1" ht="17.45" customHeight="1">
      <c r="E433" s="64"/>
      <c r="F433" s="64"/>
      <c r="G433" s="64"/>
      <c r="H433" s="64"/>
      <c r="I433" s="64"/>
      <c r="J433" s="64"/>
      <c r="K433" s="64"/>
      <c r="L433" s="64"/>
      <c r="M433" s="64"/>
      <c r="Q433" s="754"/>
    </row>
    <row r="434" spans="1:17" s="3" customFormat="1" ht="17.45" customHeight="1">
      <c r="E434" s="64"/>
      <c r="F434" s="64"/>
      <c r="G434" s="64"/>
      <c r="H434" s="64"/>
      <c r="I434" s="64"/>
      <c r="J434" s="64"/>
      <c r="K434" s="64"/>
      <c r="L434" s="64"/>
      <c r="M434" s="64"/>
      <c r="Q434" s="754"/>
    </row>
    <row r="435" spans="1:17" s="3" customFormat="1" ht="17.45" customHeight="1">
      <c r="E435" s="64"/>
      <c r="F435" s="64"/>
      <c r="G435" s="64"/>
      <c r="H435" s="64"/>
      <c r="I435" s="64"/>
      <c r="J435" s="64"/>
      <c r="K435" s="64"/>
      <c r="L435" s="64"/>
      <c r="M435" s="64"/>
      <c r="Q435" s="754"/>
    </row>
    <row r="436" spans="1:17" s="3" customFormat="1" ht="17.45" customHeight="1">
      <c r="E436" s="64"/>
      <c r="F436" s="64"/>
      <c r="G436" s="64"/>
      <c r="H436" s="64"/>
      <c r="I436" s="64"/>
      <c r="J436" s="64"/>
      <c r="K436" s="64"/>
      <c r="L436" s="64"/>
      <c r="M436" s="64"/>
      <c r="Q436" s="754"/>
    </row>
    <row r="437" spans="1:17" s="3" customFormat="1" ht="17.45" customHeight="1">
      <c r="E437" s="64"/>
      <c r="F437" s="64"/>
      <c r="G437" s="64"/>
      <c r="H437" s="64"/>
      <c r="I437" s="64"/>
      <c r="J437" s="64"/>
      <c r="K437" s="64"/>
      <c r="L437" s="64"/>
      <c r="M437" s="64"/>
      <c r="Q437" s="754"/>
    </row>
    <row r="438" spans="1:17" s="3" customFormat="1" ht="17.45" customHeight="1">
      <c r="E438" s="64"/>
      <c r="F438" s="64"/>
      <c r="G438" s="64"/>
      <c r="H438" s="64"/>
      <c r="I438" s="64"/>
      <c r="J438" s="64"/>
      <c r="K438" s="64"/>
      <c r="L438" s="64"/>
      <c r="M438" s="64"/>
      <c r="Q438" s="754"/>
    </row>
    <row r="439" spans="1:17" s="3" customFormat="1" ht="17.45" customHeight="1">
      <c r="E439" s="64"/>
      <c r="F439" s="64"/>
      <c r="G439" s="64"/>
      <c r="H439" s="64"/>
      <c r="I439" s="64"/>
      <c r="J439" s="64"/>
      <c r="K439" s="64"/>
      <c r="L439" s="64"/>
      <c r="M439" s="64"/>
      <c r="Q439" s="754"/>
    </row>
    <row r="440" spans="1:17" s="3" customFormat="1" ht="17.45" customHeight="1">
      <c r="E440" s="64"/>
      <c r="F440" s="64"/>
      <c r="G440" s="64"/>
      <c r="H440" s="64"/>
      <c r="I440" s="64"/>
      <c r="J440" s="64"/>
      <c r="K440" s="64"/>
      <c r="L440" s="64"/>
      <c r="M440" s="64"/>
      <c r="Q440" s="754"/>
    </row>
    <row r="441" spans="1:17" s="3" customFormat="1" ht="17.45" customHeight="1">
      <c r="E441" s="64"/>
      <c r="F441" s="64"/>
      <c r="G441" s="64"/>
      <c r="H441" s="64"/>
      <c r="I441" s="64"/>
      <c r="J441" s="64"/>
      <c r="K441" s="64"/>
      <c r="L441" s="64"/>
      <c r="M441" s="64"/>
      <c r="Q441" s="754"/>
    </row>
    <row r="442" spans="1:17" s="3" customFormat="1" ht="17.45" customHeight="1">
      <c r="E442" s="64"/>
      <c r="F442" s="64"/>
      <c r="G442" s="64"/>
      <c r="H442" s="64"/>
      <c r="I442" s="64"/>
      <c r="J442" s="64"/>
      <c r="K442" s="64"/>
      <c r="L442" s="64"/>
      <c r="M442" s="64"/>
      <c r="Q442" s="754"/>
    </row>
    <row r="443" spans="1:17" s="3" customFormat="1" ht="17.45" customHeight="1">
      <c r="E443" s="64"/>
      <c r="F443" s="64"/>
      <c r="G443" s="64"/>
      <c r="H443" s="64"/>
      <c r="I443" s="64"/>
      <c r="J443" s="64"/>
      <c r="K443" s="64"/>
      <c r="L443" s="64"/>
      <c r="M443" s="64"/>
      <c r="Q443" s="754"/>
    </row>
    <row r="444" spans="1:17" s="3" customFormat="1" ht="17.45" customHeight="1">
      <c r="E444" s="64"/>
      <c r="F444" s="64"/>
      <c r="G444" s="64"/>
      <c r="H444" s="64"/>
      <c r="I444" s="64"/>
      <c r="J444" s="64"/>
      <c r="K444" s="64"/>
      <c r="L444" s="64"/>
      <c r="M444" s="64"/>
      <c r="Q444" s="754"/>
    </row>
    <row r="445" spans="1:17" s="3" customFormat="1" ht="17.45" customHeight="1">
      <c r="E445" s="64"/>
      <c r="F445" s="64"/>
      <c r="G445" s="64"/>
      <c r="H445" s="64"/>
      <c r="I445" s="64"/>
      <c r="J445" s="64"/>
      <c r="K445" s="64"/>
      <c r="L445" s="64"/>
      <c r="M445" s="64"/>
      <c r="Q445" s="754"/>
    </row>
    <row r="446" spans="1:17" s="3" customFormat="1" ht="17.45" customHeight="1">
      <c r="E446" s="64"/>
      <c r="F446" s="64"/>
      <c r="G446" s="64"/>
      <c r="H446" s="64"/>
      <c r="I446" s="64"/>
      <c r="J446" s="64"/>
      <c r="K446" s="64"/>
      <c r="L446" s="64"/>
      <c r="M446" s="64"/>
      <c r="Q446" s="754"/>
    </row>
    <row r="447" spans="1:17" s="3" customFormat="1" ht="19.5" customHeight="1">
      <c r="A447" s="9"/>
      <c r="B447" s="9"/>
      <c r="C447" s="9"/>
      <c r="D447" s="9"/>
      <c r="E447" s="63"/>
      <c r="F447" s="63"/>
      <c r="G447" s="63"/>
      <c r="H447" s="63"/>
      <c r="I447" s="63"/>
      <c r="J447" s="63"/>
      <c r="K447" s="63"/>
      <c r="L447" s="63"/>
      <c r="M447" s="63"/>
      <c r="Q447" s="754"/>
    </row>
    <row r="448" spans="1:17" s="1007" customFormat="1" ht="21.75" customHeight="1">
      <c r="A448" s="1011"/>
      <c r="B448" s="3529" t="s">
        <v>1799</v>
      </c>
      <c r="C448" s="1872"/>
      <c r="D448" s="1010"/>
      <c r="E448" s="1009"/>
      <c r="F448" s="1009"/>
      <c r="G448" s="1009"/>
      <c r="H448" s="1009"/>
      <c r="I448" s="1009"/>
      <c r="J448" s="1009"/>
      <c r="K448" s="1009"/>
      <c r="L448" s="1009"/>
      <c r="M448" s="1009"/>
      <c r="Q448" s="1903"/>
    </row>
    <row r="449" spans="1:17" s="3" customFormat="1" ht="21.75" customHeight="1">
      <c r="A449" s="34"/>
      <c r="B449" s="34"/>
      <c r="D449" s="636" t="s">
        <v>223</v>
      </c>
      <c r="Q449" s="1706" t="s">
        <v>816</v>
      </c>
    </row>
    <row r="450" spans="1:17" s="3" customFormat="1" ht="21.75" customHeight="1">
      <c r="A450" s="34"/>
      <c r="B450" s="34"/>
      <c r="D450" s="636" t="s">
        <v>248</v>
      </c>
      <c r="Q450" s="1706"/>
    </row>
    <row r="451" spans="1:17" s="3" customFormat="1" ht="21.75" customHeight="1">
      <c r="A451" s="34"/>
      <c r="B451" s="34"/>
      <c r="D451" s="640" t="s">
        <v>811</v>
      </c>
      <c r="Q451" s="754"/>
    </row>
    <row r="452" spans="1:17" s="3" customFormat="1" ht="18.75" customHeight="1">
      <c r="A452" s="34"/>
      <c r="B452" s="34"/>
      <c r="D452" s="640"/>
      <c r="Q452" s="754"/>
    </row>
    <row r="453" spans="1:17" s="3" customFormat="1" ht="19.5" customHeight="1">
      <c r="A453" s="34"/>
      <c r="B453" s="34"/>
      <c r="D453" s="637"/>
      <c r="Q453" s="754"/>
    </row>
    <row r="454" spans="1:17" s="3" customFormat="1" ht="19.5" customHeight="1">
      <c r="A454" s="9"/>
      <c r="B454" s="9"/>
      <c r="C454" s="1525" t="s">
        <v>811</v>
      </c>
      <c r="D454" s="643" t="s">
        <v>9</v>
      </c>
      <c r="E454" s="643" t="s">
        <v>8</v>
      </c>
      <c r="F454" s="643" t="s">
        <v>7</v>
      </c>
      <c r="G454" s="643" t="s">
        <v>706</v>
      </c>
      <c r="H454" s="63"/>
      <c r="I454" s="63"/>
      <c r="J454" s="63"/>
      <c r="K454" s="63"/>
      <c r="L454" s="63"/>
      <c r="M454" s="63"/>
      <c r="Q454" s="754"/>
    </row>
    <row r="455" spans="1:17" s="3" customFormat="1" ht="19.5" customHeight="1">
      <c r="A455" s="9"/>
      <c r="B455" s="9"/>
      <c r="C455" s="648" t="s">
        <v>716</v>
      </c>
      <c r="D455" s="649"/>
      <c r="E455" s="649"/>
      <c r="F455" s="649"/>
      <c r="G455" s="63">
        <f>O125</f>
        <v>2</v>
      </c>
      <c r="H455" s="63"/>
      <c r="I455" s="63"/>
      <c r="J455" s="63"/>
      <c r="K455" s="63"/>
      <c r="L455" s="63"/>
      <c r="M455" s="63"/>
      <c r="Q455" s="754"/>
    </row>
    <row r="456" spans="1:17" s="3" customFormat="1" ht="19.5" customHeight="1">
      <c r="A456" s="9"/>
      <c r="B456" s="9"/>
      <c r="C456" s="648"/>
      <c r="D456" s="649"/>
      <c r="E456" s="649"/>
      <c r="F456" s="649"/>
      <c r="G456" s="63"/>
      <c r="H456" s="63"/>
      <c r="I456" s="63"/>
      <c r="J456" s="63"/>
      <c r="K456" s="63"/>
      <c r="L456" s="63"/>
      <c r="M456" s="63"/>
      <c r="Q456" s="754"/>
    </row>
    <row r="457" spans="1:17" s="3" customFormat="1" ht="19.5" customHeight="1">
      <c r="A457" s="9"/>
      <c r="B457" s="9"/>
      <c r="C457" s="648"/>
      <c r="D457" s="649"/>
      <c r="E457" s="649"/>
      <c r="F457" s="649"/>
      <c r="G457" s="63"/>
      <c r="H457" s="63"/>
      <c r="I457" s="63"/>
      <c r="J457" s="63"/>
      <c r="K457" s="63"/>
      <c r="L457" s="63"/>
      <c r="M457" s="63"/>
      <c r="Q457" s="754"/>
    </row>
    <row r="458" spans="1:17" s="3" customFormat="1" ht="19.5" customHeight="1">
      <c r="A458" s="9"/>
      <c r="B458" s="9"/>
      <c r="C458" s="648"/>
      <c r="D458" s="649"/>
      <c r="E458" s="649"/>
      <c r="F458" s="649"/>
      <c r="G458" s="63"/>
      <c r="H458" s="63"/>
      <c r="I458" s="63"/>
      <c r="J458" s="63"/>
      <c r="K458" s="63"/>
      <c r="L458" s="63"/>
      <c r="M458" s="63"/>
      <c r="Q458" s="754"/>
    </row>
    <row r="459" spans="1:17" s="3" customFormat="1" ht="19.5" customHeight="1">
      <c r="A459" s="9"/>
      <c r="B459" s="9"/>
      <c r="C459" s="648"/>
      <c r="D459" s="649"/>
      <c r="E459" s="649"/>
      <c r="F459" s="649"/>
      <c r="G459" s="63"/>
      <c r="H459" s="63"/>
      <c r="I459" s="63"/>
      <c r="J459" s="63"/>
      <c r="K459" s="63"/>
      <c r="L459" s="63"/>
      <c r="M459" s="63"/>
      <c r="Q459" s="754"/>
    </row>
    <row r="460" spans="1:17" s="3" customFormat="1" ht="19.5" customHeight="1">
      <c r="A460" s="9"/>
      <c r="B460" s="9"/>
      <c r="C460" s="647"/>
      <c r="D460" s="644"/>
      <c r="E460" s="644"/>
      <c r="F460" s="644"/>
      <c r="G460" s="63"/>
      <c r="H460" s="63"/>
      <c r="I460" s="63"/>
      <c r="J460" s="63"/>
      <c r="K460" s="63"/>
      <c r="L460" s="63"/>
      <c r="M460" s="63"/>
      <c r="Q460" s="754"/>
    </row>
    <row r="461" spans="1:17" s="3" customFormat="1" ht="17.45" customHeight="1">
      <c r="E461" s="64"/>
      <c r="F461" s="64"/>
      <c r="G461" s="64"/>
      <c r="H461" s="64"/>
      <c r="I461" s="64"/>
      <c r="J461" s="64"/>
      <c r="K461" s="64"/>
      <c r="L461" s="64"/>
      <c r="M461" s="64"/>
      <c r="Q461" s="754"/>
    </row>
    <row r="462" spans="1:17" s="3" customFormat="1" ht="17.45" customHeight="1">
      <c r="E462" s="64"/>
      <c r="F462" s="64"/>
      <c r="G462" s="64"/>
      <c r="H462" s="64"/>
      <c r="I462" s="64"/>
      <c r="J462" s="64"/>
      <c r="K462" s="64"/>
      <c r="L462" s="64"/>
      <c r="M462" s="64"/>
      <c r="Q462" s="754"/>
    </row>
    <row r="463" spans="1:17" s="3" customFormat="1" ht="17.45" customHeight="1">
      <c r="E463" s="64"/>
      <c r="F463" s="64"/>
      <c r="G463" s="64"/>
      <c r="H463" s="64"/>
      <c r="I463" s="64"/>
      <c r="J463" s="64"/>
      <c r="K463" s="64"/>
      <c r="L463" s="64"/>
      <c r="M463" s="64"/>
      <c r="Q463" s="754"/>
    </row>
    <row r="464" spans="1:17" s="3" customFormat="1" ht="17.45" customHeight="1">
      <c r="E464" s="64"/>
      <c r="F464" s="64"/>
      <c r="G464" s="64"/>
      <c r="H464" s="64"/>
      <c r="I464" s="64"/>
      <c r="J464" s="64"/>
      <c r="K464" s="64"/>
      <c r="L464" s="64"/>
      <c r="M464" s="64"/>
      <c r="Q464" s="754"/>
    </row>
    <row r="465" spans="1:17" s="3" customFormat="1" ht="17.45" customHeight="1">
      <c r="E465" s="64"/>
      <c r="F465" s="64"/>
      <c r="G465" s="64"/>
      <c r="H465" s="64"/>
      <c r="I465" s="64"/>
      <c r="J465" s="64"/>
      <c r="K465" s="64"/>
      <c r="L465" s="64"/>
      <c r="M465" s="64"/>
      <c r="Q465" s="754"/>
    </row>
    <row r="466" spans="1:17" s="3" customFormat="1" ht="17.45" customHeight="1">
      <c r="E466" s="64"/>
      <c r="F466" s="64"/>
      <c r="G466" s="64"/>
      <c r="H466" s="64"/>
      <c r="I466" s="64"/>
      <c r="J466" s="64"/>
      <c r="K466" s="64"/>
      <c r="L466" s="64"/>
      <c r="M466" s="64"/>
      <c r="Q466" s="754"/>
    </row>
    <row r="467" spans="1:17" s="3" customFormat="1" ht="17.45" customHeight="1">
      <c r="E467" s="64"/>
      <c r="F467" s="64"/>
      <c r="G467" s="64"/>
      <c r="H467" s="64"/>
      <c r="I467" s="64"/>
      <c r="J467" s="64"/>
      <c r="K467" s="64"/>
      <c r="L467" s="64"/>
      <c r="M467" s="64"/>
      <c r="Q467" s="754"/>
    </row>
    <row r="468" spans="1:17" s="3" customFormat="1" ht="17.45" customHeight="1">
      <c r="E468" s="64"/>
      <c r="F468" s="64"/>
      <c r="G468" s="64"/>
      <c r="H468" s="64"/>
      <c r="I468" s="64"/>
      <c r="J468" s="64"/>
      <c r="K468" s="64"/>
      <c r="L468" s="64"/>
      <c r="M468" s="64"/>
      <c r="Q468" s="754"/>
    </row>
    <row r="469" spans="1:17" s="3" customFormat="1" ht="17.45" customHeight="1">
      <c r="E469" s="64"/>
      <c r="F469" s="64"/>
      <c r="G469" s="64"/>
      <c r="H469" s="64"/>
      <c r="I469" s="64"/>
      <c r="J469" s="64"/>
      <c r="K469" s="64"/>
      <c r="L469" s="64"/>
      <c r="M469" s="64"/>
      <c r="Q469" s="754"/>
    </row>
    <row r="470" spans="1:17" s="3" customFormat="1" ht="17.45" customHeight="1">
      <c r="E470" s="64"/>
      <c r="F470" s="64"/>
      <c r="G470" s="64"/>
      <c r="H470" s="64"/>
      <c r="I470" s="64"/>
      <c r="J470" s="64"/>
      <c r="K470" s="64"/>
      <c r="L470" s="64"/>
      <c r="M470" s="64"/>
      <c r="Q470" s="754"/>
    </row>
    <row r="471" spans="1:17" s="3" customFormat="1" ht="17.45" customHeight="1">
      <c r="E471" s="64"/>
      <c r="F471" s="64"/>
      <c r="G471" s="64"/>
      <c r="H471" s="64"/>
      <c r="I471" s="64"/>
      <c r="J471" s="64"/>
      <c r="K471" s="64"/>
      <c r="L471" s="64"/>
      <c r="M471" s="64"/>
      <c r="Q471" s="754"/>
    </row>
    <row r="472" spans="1:17" s="3" customFormat="1" ht="17.45" customHeight="1">
      <c r="E472" s="64"/>
      <c r="F472" s="64"/>
      <c r="G472" s="64"/>
      <c r="H472" s="64"/>
      <c r="I472" s="64"/>
      <c r="J472" s="64"/>
      <c r="K472" s="64"/>
      <c r="L472" s="64"/>
      <c r="M472" s="64"/>
      <c r="Q472" s="754"/>
    </row>
    <row r="473" spans="1:17" s="3" customFormat="1" ht="17.45" customHeight="1">
      <c r="E473" s="64"/>
      <c r="F473" s="64"/>
      <c r="G473" s="64"/>
      <c r="H473" s="64"/>
      <c r="I473" s="64"/>
      <c r="J473" s="64"/>
      <c r="K473" s="64"/>
      <c r="L473" s="64"/>
      <c r="M473" s="64"/>
      <c r="Q473" s="754"/>
    </row>
    <row r="474" spans="1:17" s="3" customFormat="1" ht="17.45" customHeight="1">
      <c r="E474" s="64"/>
      <c r="F474" s="64"/>
      <c r="G474" s="64"/>
      <c r="H474" s="64"/>
      <c r="I474" s="64"/>
      <c r="J474" s="64"/>
      <c r="K474" s="64"/>
      <c r="L474" s="64"/>
      <c r="M474" s="64"/>
      <c r="Q474" s="754"/>
    </row>
    <row r="475" spans="1:17" s="3" customFormat="1" ht="17.45" customHeight="1">
      <c r="E475" s="64"/>
      <c r="F475" s="64"/>
      <c r="G475" s="64"/>
      <c r="H475" s="64"/>
      <c r="I475" s="64"/>
      <c r="J475" s="64"/>
      <c r="K475" s="64"/>
      <c r="L475" s="64"/>
      <c r="M475" s="64"/>
      <c r="Q475" s="754"/>
    </row>
    <row r="476" spans="1:17" s="3" customFormat="1" ht="17.45" customHeight="1">
      <c r="E476" s="64"/>
      <c r="F476" s="64"/>
      <c r="G476" s="64"/>
      <c r="H476" s="64"/>
      <c r="I476" s="64"/>
      <c r="J476" s="64"/>
      <c r="K476" s="64"/>
      <c r="L476" s="64"/>
      <c r="M476" s="64"/>
      <c r="Q476" s="754"/>
    </row>
    <row r="477" spans="1:17" s="3" customFormat="1" ht="17.45" customHeight="1">
      <c r="E477" s="64"/>
      <c r="F477" s="64"/>
      <c r="G477" s="64"/>
      <c r="H477" s="64"/>
      <c r="I477" s="64"/>
      <c r="J477" s="64"/>
      <c r="K477" s="64"/>
      <c r="L477" s="64"/>
      <c r="M477" s="64"/>
      <c r="Q477" s="754"/>
    </row>
    <row r="478" spans="1:17" s="1007" customFormat="1" ht="22.7" customHeight="1">
      <c r="A478" s="1011"/>
      <c r="B478" s="3529" t="s">
        <v>1799</v>
      </c>
      <c r="C478" s="1872"/>
      <c r="D478" s="1010"/>
      <c r="E478" s="1009"/>
      <c r="F478" s="1009"/>
      <c r="G478" s="1009"/>
      <c r="H478" s="1009"/>
      <c r="I478" s="1009"/>
      <c r="J478" s="1009"/>
      <c r="K478" s="1009"/>
      <c r="L478" s="1009"/>
      <c r="M478" s="1009"/>
      <c r="Q478" s="1903"/>
    </row>
    <row r="479" spans="1:17" s="3" customFormat="1" ht="21.2" customHeight="1">
      <c r="A479" s="34"/>
      <c r="B479" s="34"/>
      <c r="D479" s="636" t="s">
        <v>223</v>
      </c>
      <c r="Q479" s="1706" t="s">
        <v>1473</v>
      </c>
    </row>
    <row r="480" spans="1:17" s="3" customFormat="1" ht="21.2" customHeight="1">
      <c r="A480" s="34"/>
      <c r="B480" s="34"/>
      <c r="D480" s="636" t="s">
        <v>248</v>
      </c>
      <c r="Q480" s="1706"/>
    </row>
    <row r="481" spans="1:17" s="3" customFormat="1" ht="21.2" customHeight="1">
      <c r="A481" s="34"/>
      <c r="B481" s="34"/>
      <c r="D481" s="640" t="s">
        <v>812</v>
      </c>
      <c r="Q481" s="754"/>
    </row>
    <row r="482" spans="1:17" s="3" customFormat="1" ht="21.2" customHeight="1">
      <c r="D482" s="640" t="s">
        <v>813</v>
      </c>
      <c r="E482" s="64"/>
      <c r="F482" s="64"/>
      <c r="G482" s="64"/>
      <c r="H482" s="64"/>
      <c r="I482" s="64"/>
      <c r="J482" s="64"/>
      <c r="K482" s="64"/>
      <c r="L482" s="64"/>
      <c r="M482" s="64"/>
      <c r="Q482" s="754"/>
    </row>
    <row r="483" spans="1:17" s="3" customFormat="1" ht="17.45" customHeight="1">
      <c r="E483" s="64"/>
      <c r="F483" s="64"/>
      <c r="G483" s="64"/>
      <c r="H483" s="64"/>
      <c r="I483" s="64"/>
      <c r="J483" s="64"/>
      <c r="K483" s="64"/>
      <c r="L483" s="64"/>
      <c r="M483" s="64"/>
      <c r="Q483" s="754"/>
    </row>
    <row r="484" spans="1:17" s="3" customFormat="1" ht="17.45" customHeight="1">
      <c r="E484" s="64"/>
      <c r="F484" s="64"/>
      <c r="G484" s="64"/>
      <c r="H484" s="64"/>
      <c r="I484" s="64"/>
      <c r="J484" s="64"/>
      <c r="K484" s="64"/>
      <c r="L484" s="64"/>
      <c r="M484" s="64"/>
      <c r="Q484" s="754"/>
    </row>
    <row r="485" spans="1:17" s="3" customFormat="1" ht="19.5" customHeight="1">
      <c r="A485" s="9"/>
      <c r="B485" s="9"/>
      <c r="C485" s="1526"/>
      <c r="D485" s="643" t="s">
        <v>9</v>
      </c>
      <c r="E485" s="643" t="s">
        <v>8</v>
      </c>
      <c r="F485" s="643" t="s">
        <v>7</v>
      </c>
      <c r="G485" s="643" t="s">
        <v>706</v>
      </c>
      <c r="H485" s="63"/>
      <c r="I485" s="63"/>
      <c r="J485" s="63"/>
      <c r="K485" s="63"/>
      <c r="L485" s="63"/>
      <c r="M485" s="63"/>
      <c r="Q485" s="754"/>
    </row>
    <row r="486" spans="1:17" s="3" customFormat="1" ht="19.5" customHeight="1">
      <c r="A486" s="9"/>
      <c r="B486" s="9"/>
      <c r="C486" s="645" t="s">
        <v>812</v>
      </c>
      <c r="D486" s="644">
        <f>G127</f>
        <v>0</v>
      </c>
      <c r="E486" s="644">
        <f>J127</f>
        <v>100</v>
      </c>
      <c r="F486" s="644">
        <f>M127</f>
        <v>75</v>
      </c>
      <c r="G486" s="1522">
        <f>P127</f>
        <v>100</v>
      </c>
      <c r="H486" s="63"/>
      <c r="I486" s="63"/>
      <c r="J486" s="63"/>
      <c r="K486" s="63"/>
      <c r="L486" s="63"/>
      <c r="M486" s="63"/>
      <c r="Q486" s="754"/>
    </row>
    <row r="487" spans="1:17" s="3" customFormat="1" ht="19.5" customHeight="1">
      <c r="A487" s="9"/>
      <c r="B487" s="9"/>
      <c r="C487" s="645"/>
      <c r="D487" s="643"/>
      <c r="E487" s="643"/>
      <c r="F487" s="643"/>
      <c r="G487" s="63"/>
      <c r="H487" s="63"/>
      <c r="I487" s="63"/>
      <c r="J487" s="63"/>
      <c r="K487" s="63"/>
      <c r="L487" s="63"/>
      <c r="M487" s="63"/>
      <c r="Q487" s="754"/>
    </row>
    <row r="488" spans="1:17" s="3" customFormat="1" ht="19.5" customHeight="1">
      <c r="A488" s="9"/>
      <c r="B488" s="9"/>
      <c r="D488" s="644"/>
      <c r="E488" s="644"/>
      <c r="F488" s="644"/>
      <c r="G488" s="63"/>
      <c r="H488" s="63"/>
      <c r="I488" s="63"/>
      <c r="J488" s="63"/>
      <c r="K488" s="63"/>
      <c r="L488" s="63"/>
      <c r="M488" s="63"/>
      <c r="Q488" s="754"/>
    </row>
    <row r="489" spans="1:17" s="3" customFormat="1" ht="17.45" customHeight="1">
      <c r="E489" s="64"/>
      <c r="F489" s="64"/>
      <c r="G489" s="64"/>
      <c r="H489" s="64"/>
      <c r="I489" s="64"/>
      <c r="J489" s="64"/>
      <c r="K489" s="64"/>
      <c r="L489" s="64"/>
      <c r="M489" s="64"/>
      <c r="Q489" s="754"/>
    </row>
    <row r="490" spans="1:17" s="3" customFormat="1" ht="17.45" customHeight="1">
      <c r="C490" s="1526"/>
      <c r="D490" s="643" t="s">
        <v>9</v>
      </c>
      <c r="E490" s="643" t="s">
        <v>8</v>
      </c>
      <c r="F490" s="643" t="s">
        <v>7</v>
      </c>
      <c r="G490" s="643" t="s">
        <v>706</v>
      </c>
      <c r="H490" s="64"/>
      <c r="I490" s="64"/>
      <c r="J490" s="64"/>
      <c r="K490" s="64"/>
      <c r="L490" s="64"/>
      <c r="M490" s="64"/>
      <c r="Q490" s="754"/>
    </row>
    <row r="491" spans="1:17" s="3" customFormat="1" ht="17.45" customHeight="1">
      <c r="C491" s="1527" t="s">
        <v>813</v>
      </c>
      <c r="D491" s="644">
        <f>G129</f>
        <v>0</v>
      </c>
      <c r="E491" s="644">
        <f>J129</f>
        <v>0</v>
      </c>
      <c r="F491" s="644">
        <f>M129</f>
        <v>0</v>
      </c>
      <c r="G491" s="1522" t="e">
        <f>P129</f>
        <v>#DIV/0!</v>
      </c>
      <c r="H491" s="64"/>
      <c r="I491" s="64"/>
      <c r="J491" s="64"/>
      <c r="K491" s="64"/>
      <c r="L491" s="64"/>
      <c r="M491" s="64"/>
      <c r="Q491" s="754"/>
    </row>
    <row r="492" spans="1:17" s="3" customFormat="1" ht="17.45" customHeight="1">
      <c r="E492" s="64"/>
      <c r="F492" s="64"/>
      <c r="G492" s="64"/>
      <c r="H492" s="64"/>
      <c r="I492" s="64"/>
      <c r="J492" s="64"/>
      <c r="K492" s="64"/>
      <c r="L492" s="64"/>
      <c r="M492" s="64"/>
      <c r="Q492" s="754"/>
    </row>
    <row r="493" spans="1:17" s="3" customFormat="1" ht="17.45" customHeight="1">
      <c r="E493" s="64"/>
      <c r="F493" s="64"/>
      <c r="G493" s="64"/>
      <c r="H493" s="64"/>
      <c r="I493" s="64"/>
      <c r="J493" s="64"/>
      <c r="K493" s="64"/>
      <c r="L493" s="64"/>
      <c r="M493" s="64"/>
      <c r="Q493" s="754"/>
    </row>
    <row r="494" spans="1:17" s="3" customFormat="1" ht="17.45" customHeight="1">
      <c r="E494" s="64"/>
      <c r="F494" s="64"/>
      <c r="G494" s="64"/>
      <c r="H494" s="64"/>
      <c r="I494" s="64"/>
      <c r="J494" s="64"/>
      <c r="K494" s="64"/>
      <c r="L494" s="64"/>
      <c r="M494" s="64"/>
      <c r="Q494" s="754"/>
    </row>
    <row r="495" spans="1:17" s="3" customFormat="1" ht="17.45" customHeight="1">
      <c r="E495" s="64"/>
      <c r="F495" s="64"/>
      <c r="G495" s="64"/>
      <c r="H495" s="64"/>
      <c r="I495" s="64"/>
      <c r="J495" s="64"/>
      <c r="K495" s="64"/>
      <c r="L495" s="64"/>
      <c r="M495" s="64"/>
      <c r="Q495" s="754"/>
    </row>
    <row r="496" spans="1:17" s="3" customFormat="1" ht="17.45" customHeight="1">
      <c r="E496" s="64"/>
      <c r="F496" s="64"/>
      <c r="G496" s="64"/>
      <c r="H496" s="64"/>
      <c r="I496" s="64"/>
      <c r="J496" s="64"/>
      <c r="K496" s="64"/>
      <c r="L496" s="64"/>
      <c r="M496" s="64"/>
      <c r="Q496" s="754"/>
    </row>
    <row r="497" spans="1:17" s="3" customFormat="1" ht="17.45" customHeight="1">
      <c r="E497" s="64"/>
      <c r="F497" s="64"/>
      <c r="G497" s="64"/>
      <c r="H497" s="64"/>
      <c r="I497" s="64"/>
      <c r="J497" s="64"/>
      <c r="K497" s="64"/>
      <c r="L497" s="64"/>
      <c r="M497" s="64"/>
      <c r="Q497" s="754"/>
    </row>
    <row r="498" spans="1:17" s="3" customFormat="1" ht="17.45" customHeight="1">
      <c r="E498" s="64"/>
      <c r="F498" s="64"/>
      <c r="G498" s="64"/>
      <c r="H498" s="64"/>
      <c r="I498" s="64"/>
      <c r="J498" s="64"/>
      <c r="K498" s="64"/>
      <c r="L498" s="64"/>
      <c r="M498" s="64"/>
      <c r="Q498" s="754"/>
    </row>
    <row r="499" spans="1:17" s="3" customFormat="1" ht="17.45" customHeight="1">
      <c r="E499" s="64"/>
      <c r="F499" s="64"/>
      <c r="G499" s="64"/>
      <c r="H499" s="64"/>
      <c r="I499" s="64"/>
      <c r="J499" s="64"/>
      <c r="K499" s="64"/>
      <c r="L499" s="64"/>
      <c r="M499" s="64"/>
      <c r="Q499" s="754"/>
    </row>
    <row r="500" spans="1:17" s="3" customFormat="1" ht="17.45" customHeight="1">
      <c r="E500" s="64"/>
      <c r="F500" s="64"/>
      <c r="G500" s="64"/>
      <c r="H500" s="64"/>
      <c r="I500" s="64"/>
      <c r="J500" s="64"/>
      <c r="K500" s="64"/>
      <c r="L500" s="64"/>
      <c r="M500" s="64"/>
      <c r="Q500" s="754"/>
    </row>
    <row r="501" spans="1:17" s="3" customFormat="1" ht="17.45" customHeight="1">
      <c r="E501" s="64"/>
      <c r="F501" s="64"/>
      <c r="G501" s="64"/>
      <c r="H501" s="64"/>
      <c r="I501" s="64"/>
      <c r="J501" s="64"/>
      <c r="K501" s="64"/>
      <c r="L501" s="64"/>
      <c r="M501" s="64"/>
      <c r="Q501" s="754"/>
    </row>
    <row r="502" spans="1:17" s="3" customFormat="1" ht="17.45" customHeight="1">
      <c r="E502" s="64"/>
      <c r="F502" s="64"/>
      <c r="G502" s="64"/>
      <c r="H502" s="64"/>
      <c r="I502" s="64"/>
      <c r="J502" s="64"/>
      <c r="K502" s="64"/>
      <c r="L502" s="64"/>
      <c r="M502" s="64"/>
      <c r="Q502" s="754"/>
    </row>
    <row r="503" spans="1:17" s="3" customFormat="1" ht="17.45" customHeight="1">
      <c r="E503" s="64"/>
      <c r="F503" s="64"/>
      <c r="G503" s="64"/>
      <c r="H503" s="64"/>
      <c r="I503" s="64"/>
      <c r="J503" s="64"/>
      <c r="K503" s="64"/>
      <c r="L503" s="64"/>
      <c r="M503" s="64"/>
      <c r="Q503" s="754"/>
    </row>
    <row r="504" spans="1:17" s="3" customFormat="1" ht="17.45" customHeight="1">
      <c r="E504" s="64"/>
      <c r="F504" s="64"/>
      <c r="G504" s="64"/>
      <c r="H504" s="64"/>
      <c r="I504" s="64"/>
      <c r="J504" s="64"/>
      <c r="K504" s="64"/>
      <c r="L504" s="64"/>
      <c r="M504" s="64"/>
      <c r="Q504" s="754"/>
    </row>
    <row r="505" spans="1:17" s="3" customFormat="1" ht="17.45" customHeight="1">
      <c r="E505" s="64"/>
      <c r="F505" s="64"/>
      <c r="G505" s="64"/>
      <c r="H505" s="64"/>
      <c r="I505" s="64"/>
      <c r="J505" s="64"/>
      <c r="K505" s="64"/>
      <c r="L505" s="64"/>
      <c r="M505" s="64"/>
      <c r="Q505" s="754"/>
    </row>
    <row r="506" spans="1:17" s="3" customFormat="1" ht="17.45" customHeight="1">
      <c r="E506" s="64"/>
      <c r="F506" s="64"/>
      <c r="G506" s="64"/>
      <c r="H506" s="64"/>
      <c r="I506" s="64"/>
      <c r="J506" s="64"/>
      <c r="K506" s="64"/>
      <c r="L506" s="64"/>
      <c r="M506" s="64"/>
      <c r="Q506" s="754"/>
    </row>
    <row r="507" spans="1:17" s="3" customFormat="1" ht="17.45" customHeight="1">
      <c r="E507" s="64"/>
      <c r="F507" s="64"/>
      <c r="G507" s="64"/>
      <c r="H507" s="64"/>
      <c r="I507" s="64"/>
      <c r="J507" s="64"/>
      <c r="K507" s="64"/>
      <c r="L507" s="64"/>
      <c r="M507" s="64"/>
      <c r="Q507" s="754"/>
    </row>
    <row r="508" spans="1:17" s="3" customFormat="1" ht="17.45" customHeight="1">
      <c r="E508" s="64"/>
      <c r="F508" s="64"/>
      <c r="G508" s="64"/>
      <c r="H508" s="64"/>
      <c r="I508" s="64"/>
      <c r="J508" s="64"/>
      <c r="K508" s="64"/>
      <c r="L508" s="64"/>
      <c r="M508" s="64"/>
      <c r="Q508" s="754"/>
    </row>
    <row r="509" spans="1:17" s="1007" customFormat="1" ht="22.7" customHeight="1">
      <c r="A509" s="1011"/>
      <c r="B509" s="3529" t="s">
        <v>1799</v>
      </c>
      <c r="C509" s="1872"/>
      <c r="D509" s="1010"/>
      <c r="E509" s="1009"/>
      <c r="F509" s="1009"/>
      <c r="G509" s="1009"/>
      <c r="H509" s="1009"/>
      <c r="I509" s="1009"/>
      <c r="J509" s="1009"/>
      <c r="K509" s="1009"/>
      <c r="L509" s="1009"/>
      <c r="M509" s="1009"/>
      <c r="Q509" s="1903"/>
    </row>
    <row r="510" spans="1:17" s="3" customFormat="1" ht="20.25" customHeight="1">
      <c r="A510" s="34"/>
      <c r="B510" s="34"/>
      <c r="D510" s="636" t="s">
        <v>223</v>
      </c>
      <c r="Q510" s="1706" t="s">
        <v>1150</v>
      </c>
    </row>
    <row r="511" spans="1:17" s="3" customFormat="1" ht="20.25" customHeight="1">
      <c r="A511" s="34"/>
      <c r="B511" s="34"/>
      <c r="D511" s="636" t="s">
        <v>248</v>
      </c>
      <c r="Q511" s="1706"/>
    </row>
    <row r="512" spans="1:17" s="3" customFormat="1" ht="20.25" customHeight="1">
      <c r="A512" s="34"/>
      <c r="B512" s="34"/>
      <c r="D512" s="1528" t="s">
        <v>814</v>
      </c>
      <c r="Q512" s="754"/>
    </row>
    <row r="513" spans="1:17" s="3" customFormat="1" ht="19.5" customHeight="1">
      <c r="A513" s="34"/>
      <c r="B513" s="34"/>
      <c r="D513" s="637"/>
      <c r="Q513" s="754"/>
    </row>
    <row r="514" spans="1:17" s="3" customFormat="1" ht="19.5" customHeight="1">
      <c r="A514" s="9"/>
      <c r="B514" s="9"/>
      <c r="C514" s="645"/>
      <c r="D514" s="643" t="s">
        <v>9</v>
      </c>
      <c r="E514" s="643" t="s">
        <v>8</v>
      </c>
      <c r="F514" s="643" t="s">
        <v>7</v>
      </c>
      <c r="G514" s="643" t="s">
        <v>706</v>
      </c>
      <c r="H514" s="63"/>
      <c r="I514" s="63"/>
      <c r="J514" s="63"/>
      <c r="K514" s="63"/>
      <c r="L514" s="63"/>
      <c r="M514" s="63"/>
      <c r="Q514" s="754"/>
    </row>
    <row r="515" spans="1:17" s="3" customFormat="1" ht="19.5" customHeight="1">
      <c r="A515" s="9"/>
      <c r="B515" s="9"/>
      <c r="C515" s="1529" t="s">
        <v>815</v>
      </c>
      <c r="D515" s="668">
        <f>G131</f>
        <v>0</v>
      </c>
      <c r="E515" s="668">
        <f>J131</f>
        <v>0</v>
      </c>
      <c r="F515" s="668">
        <f>M131</f>
        <v>100</v>
      </c>
      <c r="G515" s="668">
        <f>P131</f>
        <v>100</v>
      </c>
      <c r="H515" s="63"/>
      <c r="I515" s="63"/>
      <c r="J515" s="63"/>
      <c r="K515" s="63"/>
      <c r="L515" s="63"/>
      <c r="M515" s="63"/>
      <c r="Q515" s="754"/>
    </row>
    <row r="516" spans="1:17" s="3" customFormat="1" ht="17.45" customHeight="1">
      <c r="E516" s="64"/>
      <c r="F516" s="64"/>
      <c r="G516" s="64"/>
      <c r="H516" s="64"/>
      <c r="I516" s="64"/>
      <c r="J516" s="64"/>
      <c r="K516" s="64"/>
      <c r="L516" s="64"/>
      <c r="M516" s="64"/>
      <c r="Q516" s="754"/>
    </row>
    <row r="517" spans="1:17" s="3" customFormat="1" ht="17.45" customHeight="1">
      <c r="E517" s="64"/>
      <c r="F517" s="64"/>
      <c r="G517" s="64"/>
      <c r="H517" s="64"/>
      <c r="I517" s="64"/>
      <c r="J517" s="64"/>
      <c r="K517" s="64"/>
      <c r="L517" s="64"/>
      <c r="M517" s="64"/>
      <c r="Q517" s="754"/>
    </row>
    <row r="518" spans="1:17" s="3" customFormat="1" ht="17.45" customHeight="1">
      <c r="E518" s="64"/>
      <c r="F518" s="64"/>
      <c r="G518" s="64"/>
      <c r="H518" s="64"/>
      <c r="I518" s="64"/>
      <c r="J518" s="64"/>
      <c r="K518" s="64"/>
      <c r="L518" s="64"/>
      <c r="M518" s="64"/>
      <c r="Q518" s="754"/>
    </row>
    <row r="519" spans="1:17" s="3" customFormat="1" ht="17.45" customHeight="1">
      <c r="E519" s="64"/>
      <c r="F519" s="64"/>
      <c r="G519" s="64"/>
      <c r="H519" s="64"/>
      <c r="I519" s="64"/>
      <c r="J519" s="64"/>
      <c r="K519" s="64"/>
      <c r="L519" s="64"/>
      <c r="M519" s="64"/>
      <c r="Q519" s="754"/>
    </row>
    <row r="520" spans="1:17" s="3" customFormat="1" ht="17.45" customHeight="1">
      <c r="E520" s="64"/>
      <c r="F520" s="64"/>
      <c r="G520" s="64"/>
      <c r="H520" s="64"/>
      <c r="I520" s="64"/>
      <c r="J520" s="64"/>
      <c r="K520" s="64"/>
      <c r="L520" s="64"/>
      <c r="M520" s="64"/>
      <c r="Q520" s="754"/>
    </row>
    <row r="521" spans="1:17" s="3" customFormat="1" ht="17.45" customHeight="1">
      <c r="E521" s="64"/>
      <c r="F521" s="64"/>
      <c r="G521" s="64"/>
      <c r="H521" s="64"/>
      <c r="I521" s="64"/>
      <c r="J521" s="64"/>
      <c r="K521" s="64"/>
      <c r="L521" s="64"/>
      <c r="M521" s="64"/>
      <c r="Q521" s="754"/>
    </row>
    <row r="522" spans="1:17" s="3" customFormat="1" ht="17.45" customHeight="1">
      <c r="E522" s="64"/>
      <c r="F522" s="64"/>
      <c r="G522" s="64"/>
      <c r="H522" s="64"/>
      <c r="I522" s="64"/>
      <c r="J522" s="64"/>
      <c r="K522" s="64"/>
      <c r="L522" s="64"/>
      <c r="M522" s="64"/>
      <c r="Q522" s="754"/>
    </row>
    <row r="523" spans="1:17" s="3" customFormat="1" ht="17.45" customHeight="1">
      <c r="E523" s="64"/>
      <c r="F523" s="64"/>
      <c r="G523" s="64"/>
      <c r="H523" s="64"/>
      <c r="I523" s="64"/>
      <c r="J523" s="64"/>
      <c r="K523" s="64"/>
      <c r="L523" s="64"/>
      <c r="M523" s="64"/>
      <c r="Q523" s="754"/>
    </row>
    <row r="524" spans="1:17" s="3" customFormat="1" ht="17.45" customHeight="1">
      <c r="E524" s="64"/>
      <c r="F524" s="64"/>
      <c r="G524" s="64"/>
      <c r="H524" s="64"/>
      <c r="I524" s="64"/>
      <c r="J524" s="64"/>
      <c r="K524" s="64"/>
      <c r="L524" s="64"/>
      <c r="M524" s="64"/>
      <c r="Q524" s="754"/>
    </row>
    <row r="525" spans="1:17" s="3" customFormat="1" ht="17.45" customHeight="1">
      <c r="E525" s="64"/>
      <c r="F525" s="64"/>
      <c r="G525" s="64"/>
      <c r="H525" s="64"/>
      <c r="I525" s="64"/>
      <c r="J525" s="64"/>
      <c r="K525" s="64"/>
      <c r="L525" s="64"/>
      <c r="M525" s="64"/>
      <c r="Q525" s="754"/>
    </row>
    <row r="526" spans="1:17" s="3" customFormat="1" ht="17.45" customHeight="1">
      <c r="E526" s="64"/>
      <c r="F526" s="64"/>
      <c r="G526" s="64"/>
      <c r="H526" s="64"/>
      <c r="I526" s="64"/>
      <c r="J526" s="64"/>
      <c r="K526" s="64"/>
      <c r="L526" s="64"/>
      <c r="M526" s="64"/>
      <c r="Q526" s="754"/>
    </row>
    <row r="527" spans="1:17" s="3" customFormat="1" ht="17.45" customHeight="1">
      <c r="E527" s="64"/>
      <c r="F527" s="64"/>
      <c r="G527" s="64"/>
      <c r="H527" s="64"/>
      <c r="I527" s="64"/>
      <c r="J527" s="64"/>
      <c r="K527" s="64"/>
      <c r="L527" s="64"/>
      <c r="M527" s="64"/>
      <c r="Q527" s="754"/>
    </row>
    <row r="528" spans="1:17" s="3" customFormat="1" ht="17.45" customHeight="1">
      <c r="E528" s="64"/>
      <c r="F528" s="64"/>
      <c r="G528" s="64"/>
      <c r="H528" s="64"/>
      <c r="I528" s="64"/>
      <c r="J528" s="64"/>
      <c r="K528" s="64"/>
      <c r="L528" s="64"/>
      <c r="M528" s="64"/>
      <c r="Q528" s="754"/>
    </row>
    <row r="529" spans="1:17" s="3" customFormat="1" ht="17.45" customHeight="1">
      <c r="E529" s="64"/>
      <c r="F529" s="64"/>
      <c r="G529" s="64"/>
      <c r="H529" s="64"/>
      <c r="I529" s="64"/>
      <c r="J529" s="64"/>
      <c r="K529" s="64"/>
      <c r="L529" s="64"/>
      <c r="M529" s="64"/>
      <c r="Q529" s="754"/>
    </row>
    <row r="530" spans="1:17" s="3" customFormat="1" ht="17.45" customHeight="1">
      <c r="E530" s="64"/>
      <c r="F530" s="64"/>
      <c r="G530" s="64"/>
      <c r="H530" s="64"/>
      <c r="I530" s="64"/>
      <c r="J530" s="64"/>
      <c r="K530" s="64"/>
      <c r="L530" s="64"/>
      <c r="M530" s="64"/>
      <c r="Q530" s="754"/>
    </row>
    <row r="531" spans="1:17" s="3" customFormat="1" ht="17.45" customHeight="1">
      <c r="E531" s="64"/>
      <c r="F531" s="64"/>
      <c r="G531" s="64"/>
      <c r="H531" s="64"/>
      <c r="I531" s="64"/>
      <c r="J531" s="64"/>
      <c r="K531" s="64"/>
      <c r="L531" s="64"/>
      <c r="M531" s="64"/>
      <c r="Q531" s="754"/>
    </row>
    <row r="532" spans="1:17" s="3" customFormat="1" ht="17.45" customHeight="1">
      <c r="E532" s="64"/>
      <c r="F532" s="64"/>
      <c r="G532" s="64"/>
      <c r="H532" s="64"/>
      <c r="I532" s="64"/>
      <c r="J532" s="64"/>
      <c r="K532" s="64"/>
      <c r="L532" s="64"/>
      <c r="M532" s="64"/>
      <c r="Q532" s="754"/>
    </row>
    <row r="533" spans="1:17" s="3" customFormat="1" ht="17.45" customHeight="1">
      <c r="E533" s="64"/>
      <c r="F533" s="64"/>
      <c r="G533" s="64"/>
      <c r="H533" s="64"/>
      <c r="I533" s="64"/>
      <c r="J533" s="64"/>
      <c r="K533" s="64"/>
      <c r="L533" s="64"/>
      <c r="M533" s="64"/>
      <c r="Q533" s="754"/>
    </row>
    <row r="534" spans="1:17" s="3" customFormat="1" ht="17.45" customHeight="1">
      <c r="E534" s="64"/>
      <c r="F534" s="64"/>
      <c r="G534" s="64"/>
      <c r="H534" s="64"/>
      <c r="I534" s="64"/>
      <c r="J534" s="64"/>
      <c r="K534" s="64"/>
      <c r="L534" s="64"/>
      <c r="M534" s="64"/>
      <c r="Q534" s="754"/>
    </row>
    <row r="535" spans="1:17" s="3" customFormat="1" ht="21.2" customHeight="1">
      <c r="C535" s="296"/>
      <c r="E535" s="64"/>
      <c r="F535" s="64"/>
      <c r="G535" s="64"/>
      <c r="H535" s="64"/>
      <c r="I535" s="64"/>
      <c r="J535" s="64"/>
      <c r="K535" s="64"/>
      <c r="L535" s="64"/>
      <c r="M535" s="64"/>
      <c r="Q535" s="754"/>
    </row>
    <row r="536" spans="1:17" s="3" customFormat="1" ht="21.2" customHeight="1">
      <c r="C536" s="296"/>
      <c r="E536" s="64"/>
      <c r="F536" s="64"/>
      <c r="G536" s="64"/>
      <c r="H536" s="64"/>
      <c r="I536" s="64"/>
      <c r="J536" s="64"/>
      <c r="K536" s="64"/>
      <c r="L536" s="64"/>
      <c r="M536" s="64"/>
      <c r="Q536" s="754"/>
    </row>
    <row r="537" spans="1:17" s="3" customFormat="1" ht="21.2" customHeight="1">
      <c r="E537" s="64"/>
      <c r="F537" s="64"/>
      <c r="G537" s="64"/>
      <c r="H537" s="64"/>
      <c r="I537" s="64"/>
      <c r="J537" s="64"/>
      <c r="K537" s="64"/>
      <c r="L537" s="64"/>
      <c r="M537" s="64"/>
      <c r="Q537" s="754"/>
    </row>
    <row r="538" spans="1:17" s="3" customFormat="1" ht="21.2" customHeight="1">
      <c r="E538" s="64"/>
      <c r="F538" s="64"/>
      <c r="G538" s="64"/>
      <c r="H538" s="64"/>
      <c r="I538" s="64"/>
      <c r="J538" s="64"/>
      <c r="K538" s="64"/>
      <c r="L538" s="64"/>
      <c r="M538" s="64"/>
      <c r="Q538" s="754"/>
    </row>
    <row r="539" spans="1:17" s="1007" customFormat="1" ht="21.2" customHeight="1">
      <c r="A539" s="1011"/>
      <c r="B539" s="3529" t="s">
        <v>1799</v>
      </c>
      <c r="C539" s="1872"/>
      <c r="D539" s="1010"/>
      <c r="E539" s="1009"/>
      <c r="F539" s="1009"/>
      <c r="G539" s="1009"/>
      <c r="H539" s="1009"/>
      <c r="I539" s="1009"/>
      <c r="J539" s="1009"/>
      <c r="K539" s="1009"/>
      <c r="L539" s="1009"/>
      <c r="M539" s="1009"/>
      <c r="Q539" s="1903"/>
    </row>
    <row r="540" spans="1:17" s="3" customFormat="1" ht="21.2" customHeight="1">
      <c r="A540" s="34"/>
      <c r="B540" s="34"/>
      <c r="D540" s="636" t="s">
        <v>223</v>
      </c>
      <c r="Q540" s="1706" t="s">
        <v>1155</v>
      </c>
    </row>
    <row r="541" spans="1:17" s="3" customFormat="1" ht="21.2" customHeight="1">
      <c r="A541" s="34"/>
      <c r="B541" s="34"/>
      <c r="D541" s="636" t="s">
        <v>248</v>
      </c>
      <c r="Q541" s="1706"/>
    </row>
    <row r="542" spans="1:17" s="3" customFormat="1" ht="21.2" customHeight="1">
      <c r="A542" s="34"/>
      <c r="B542" s="34"/>
      <c r="D542" s="1528" t="s">
        <v>817</v>
      </c>
      <c r="Q542" s="754"/>
    </row>
    <row r="543" spans="1:17" s="3" customFormat="1" ht="19.5" customHeight="1">
      <c r="A543" s="34"/>
      <c r="B543" s="34"/>
      <c r="D543" s="637"/>
      <c r="Q543" s="754"/>
    </row>
    <row r="544" spans="1:17" s="3" customFormat="1" ht="19.5" customHeight="1">
      <c r="A544" s="9"/>
      <c r="B544" s="9"/>
      <c r="C544" s="645"/>
      <c r="D544" s="643" t="s">
        <v>9</v>
      </c>
      <c r="E544" s="643" t="s">
        <v>8</v>
      </c>
      <c r="F544" s="643" t="s">
        <v>7</v>
      </c>
      <c r="G544" s="643" t="s">
        <v>706</v>
      </c>
      <c r="H544" s="63"/>
      <c r="I544" s="63"/>
      <c r="J544" s="63"/>
      <c r="K544" s="63"/>
      <c r="L544" s="63"/>
      <c r="M544" s="63"/>
      <c r="Q544" s="754"/>
    </row>
    <row r="545" spans="1:17" s="3" customFormat="1" ht="19.5" customHeight="1">
      <c r="A545" s="9"/>
      <c r="B545" s="9"/>
      <c r="C545" s="1529" t="s">
        <v>817</v>
      </c>
      <c r="D545" s="1530">
        <f>F215</f>
        <v>0</v>
      </c>
      <c r="E545" s="1530">
        <f>I215</f>
        <v>0</v>
      </c>
      <c r="F545" s="1530">
        <f>L215</f>
        <v>0</v>
      </c>
      <c r="G545" s="1530">
        <f>O215</f>
        <v>5</v>
      </c>
      <c r="H545" s="63"/>
      <c r="I545" s="63"/>
      <c r="J545" s="63"/>
      <c r="K545" s="63"/>
      <c r="L545" s="63"/>
      <c r="M545" s="63"/>
      <c r="Q545" s="754"/>
    </row>
    <row r="546" spans="1:17" s="3" customFormat="1" ht="17.45" customHeight="1">
      <c r="E546" s="64"/>
      <c r="F546" s="64"/>
      <c r="G546" s="64"/>
      <c r="H546" s="64"/>
      <c r="I546" s="64"/>
      <c r="J546" s="64"/>
      <c r="K546" s="64"/>
      <c r="L546" s="64"/>
      <c r="M546" s="64"/>
      <c r="Q546" s="754"/>
    </row>
    <row r="547" spans="1:17" s="3" customFormat="1" ht="21.2" customHeight="1">
      <c r="E547" s="64"/>
      <c r="F547" s="64"/>
      <c r="G547" s="64"/>
      <c r="H547" s="64"/>
      <c r="I547" s="64"/>
      <c r="J547" s="64"/>
      <c r="K547" s="64"/>
      <c r="L547" s="64"/>
      <c r="M547" s="64"/>
      <c r="Q547" s="754"/>
    </row>
    <row r="548" spans="1:17" s="3" customFormat="1" ht="21.2" customHeight="1">
      <c r="E548" s="64"/>
      <c r="F548" s="64"/>
      <c r="G548" s="64"/>
      <c r="H548" s="64"/>
      <c r="I548" s="64"/>
      <c r="J548" s="64"/>
      <c r="K548" s="64"/>
      <c r="L548" s="64"/>
      <c r="M548" s="64"/>
      <c r="Q548" s="754"/>
    </row>
    <row r="549" spans="1:17" s="3" customFormat="1" ht="21.2" customHeight="1">
      <c r="E549" s="64"/>
      <c r="F549" s="64"/>
      <c r="G549" s="64"/>
      <c r="H549" s="64"/>
      <c r="I549" s="64"/>
      <c r="J549" s="64"/>
      <c r="K549" s="64"/>
      <c r="L549" s="64"/>
      <c r="M549" s="64"/>
      <c r="Q549" s="754"/>
    </row>
    <row r="550" spans="1:17" s="3" customFormat="1" ht="21.2" customHeight="1">
      <c r="E550" s="64"/>
      <c r="F550" s="64"/>
      <c r="G550" s="64"/>
      <c r="H550" s="64"/>
      <c r="I550" s="64"/>
      <c r="J550" s="64"/>
      <c r="K550" s="64"/>
      <c r="L550" s="64"/>
      <c r="M550" s="64"/>
      <c r="Q550" s="754"/>
    </row>
    <row r="551" spans="1:17" s="3" customFormat="1" ht="21.2" customHeight="1">
      <c r="E551" s="64"/>
      <c r="F551" s="64"/>
      <c r="G551" s="64"/>
      <c r="H551" s="64"/>
      <c r="I551" s="64"/>
      <c r="J551" s="64"/>
      <c r="K551" s="64"/>
      <c r="L551" s="64"/>
      <c r="M551" s="64"/>
      <c r="Q551" s="754"/>
    </row>
    <row r="552" spans="1:17" s="3" customFormat="1" ht="21.2" customHeight="1">
      <c r="E552" s="64"/>
      <c r="F552" s="64"/>
      <c r="G552" s="64"/>
      <c r="H552" s="64"/>
      <c r="I552" s="64"/>
      <c r="J552" s="64"/>
      <c r="K552" s="64"/>
      <c r="L552" s="64"/>
      <c r="M552" s="64"/>
      <c r="Q552" s="754"/>
    </row>
    <row r="553" spans="1:17" s="3" customFormat="1" ht="21.2" customHeight="1">
      <c r="E553" s="64"/>
      <c r="F553" s="64"/>
      <c r="G553" s="64"/>
      <c r="H553" s="64"/>
      <c r="I553" s="64"/>
      <c r="J553" s="64"/>
      <c r="K553" s="64"/>
      <c r="L553" s="64"/>
      <c r="M553" s="64"/>
      <c r="Q553" s="754"/>
    </row>
    <row r="554" spans="1:17" s="3" customFormat="1" ht="21.2" customHeight="1">
      <c r="E554" s="64"/>
      <c r="F554" s="64"/>
      <c r="G554" s="64"/>
      <c r="H554" s="64"/>
      <c r="I554" s="64"/>
      <c r="J554" s="64"/>
      <c r="K554" s="64"/>
      <c r="L554" s="64"/>
      <c r="M554" s="64"/>
      <c r="Q554" s="754"/>
    </row>
    <row r="555" spans="1:17" s="3" customFormat="1" ht="21.2" customHeight="1">
      <c r="E555" s="64"/>
      <c r="F555" s="64"/>
      <c r="G555" s="64"/>
      <c r="H555" s="64"/>
      <c r="I555" s="64"/>
      <c r="J555" s="64"/>
      <c r="K555" s="64"/>
      <c r="L555" s="64"/>
      <c r="M555" s="64"/>
      <c r="Q555" s="754"/>
    </row>
    <row r="556" spans="1:17" s="3" customFormat="1" ht="21.2" customHeight="1">
      <c r="E556" s="64"/>
      <c r="F556" s="64"/>
      <c r="G556" s="64"/>
      <c r="H556" s="64"/>
      <c r="I556" s="64"/>
      <c r="J556" s="64"/>
      <c r="K556" s="64"/>
      <c r="L556" s="64"/>
      <c r="M556" s="64"/>
      <c r="Q556" s="754"/>
    </row>
    <row r="557" spans="1:17" s="3" customFormat="1" ht="21.2" customHeight="1">
      <c r="E557" s="64"/>
      <c r="F557" s="64"/>
      <c r="G557" s="64"/>
      <c r="H557" s="64"/>
      <c r="I557" s="64"/>
      <c r="J557" s="64"/>
      <c r="K557" s="64"/>
      <c r="L557" s="64"/>
      <c r="M557" s="64"/>
      <c r="Q557" s="754"/>
    </row>
    <row r="558" spans="1:17" s="3" customFormat="1" ht="21.2" customHeight="1">
      <c r="E558" s="64"/>
      <c r="F558" s="64"/>
      <c r="G558" s="64"/>
      <c r="H558" s="64"/>
      <c r="I558" s="64"/>
      <c r="J558" s="64"/>
      <c r="K558" s="64"/>
      <c r="L558" s="64"/>
      <c r="M558" s="64"/>
      <c r="Q558" s="754"/>
    </row>
    <row r="559" spans="1:17" s="3" customFormat="1" ht="21.2" customHeight="1">
      <c r="E559" s="64"/>
      <c r="F559" s="64"/>
      <c r="G559" s="64"/>
      <c r="H559" s="64"/>
      <c r="I559" s="64"/>
      <c r="J559" s="64"/>
      <c r="K559" s="64"/>
      <c r="L559" s="64"/>
      <c r="M559" s="64"/>
      <c r="Q559" s="754"/>
    </row>
    <row r="560" spans="1:17" s="3" customFormat="1" ht="21.2" customHeight="1">
      <c r="E560" s="64"/>
      <c r="F560" s="64"/>
      <c r="G560" s="64"/>
      <c r="H560" s="64"/>
      <c r="I560" s="64"/>
      <c r="J560" s="64"/>
      <c r="K560" s="64"/>
      <c r="L560" s="64"/>
      <c r="M560" s="64"/>
      <c r="Q560" s="754"/>
    </row>
    <row r="561" spans="1:17" s="3" customFormat="1" ht="21.2" customHeight="1">
      <c r="E561" s="64"/>
      <c r="F561" s="64"/>
      <c r="G561" s="64"/>
      <c r="H561" s="64"/>
      <c r="I561" s="64"/>
      <c r="J561" s="64"/>
      <c r="K561" s="64"/>
      <c r="L561" s="64"/>
      <c r="M561" s="64"/>
      <c r="Q561" s="754"/>
    </row>
    <row r="562" spans="1:17" s="3" customFormat="1" ht="21.2" customHeight="1">
      <c r="E562" s="64"/>
      <c r="F562" s="64"/>
      <c r="G562" s="64"/>
      <c r="H562" s="64"/>
      <c r="I562" s="64"/>
      <c r="J562" s="64"/>
      <c r="K562" s="64"/>
      <c r="L562" s="64"/>
      <c r="M562" s="64"/>
      <c r="Q562" s="754"/>
    </row>
    <row r="563" spans="1:17" s="3" customFormat="1" ht="21.2" customHeight="1">
      <c r="E563" s="64"/>
      <c r="F563" s="64"/>
      <c r="G563" s="64"/>
      <c r="H563" s="64"/>
      <c r="I563" s="64"/>
      <c r="J563" s="64"/>
      <c r="K563" s="64"/>
      <c r="L563" s="64"/>
      <c r="M563" s="64"/>
      <c r="Q563" s="754"/>
    </row>
    <row r="564" spans="1:17" s="3" customFormat="1" ht="21.2" customHeight="1">
      <c r="E564" s="64"/>
      <c r="F564" s="64"/>
      <c r="G564" s="64"/>
      <c r="H564" s="64"/>
      <c r="I564" s="64"/>
      <c r="J564" s="64"/>
      <c r="K564" s="64"/>
      <c r="L564" s="64"/>
      <c r="M564" s="64"/>
      <c r="Q564" s="754"/>
    </row>
    <row r="565" spans="1:17" s="3" customFormat="1" ht="21.2" customHeight="1">
      <c r="E565" s="64"/>
      <c r="F565" s="64"/>
      <c r="G565" s="64"/>
      <c r="H565" s="64"/>
      <c r="I565" s="64"/>
      <c r="J565" s="64"/>
      <c r="K565" s="64"/>
      <c r="L565" s="64"/>
      <c r="M565" s="64"/>
      <c r="Q565" s="754"/>
    </row>
    <row r="566" spans="1:17" s="1007" customFormat="1" ht="22.7" customHeight="1">
      <c r="A566" s="1011"/>
      <c r="B566" s="3529" t="s">
        <v>1799</v>
      </c>
      <c r="C566" s="1872"/>
      <c r="D566" s="1010"/>
      <c r="E566" s="1009"/>
      <c r="F566" s="1009"/>
      <c r="G566" s="1009"/>
      <c r="H566" s="1009"/>
      <c r="I566" s="1009"/>
      <c r="J566" s="1009"/>
      <c r="K566" s="1009"/>
      <c r="L566" s="1009"/>
      <c r="M566" s="1009"/>
      <c r="Q566" s="1903"/>
    </row>
    <row r="567" spans="1:17" s="3" customFormat="1" ht="21.2" customHeight="1">
      <c r="E567" s="64"/>
      <c r="F567" s="64"/>
      <c r="G567" s="64"/>
      <c r="H567" s="64"/>
      <c r="I567" s="64"/>
      <c r="J567" s="64"/>
      <c r="K567" s="64"/>
      <c r="L567" s="64"/>
      <c r="M567" s="64"/>
      <c r="Q567" s="1706" t="s">
        <v>1474</v>
      </c>
    </row>
    <row r="568" spans="1:17" s="3" customFormat="1" ht="21.2" customHeight="1">
      <c r="A568" s="868"/>
      <c r="B568" s="2735" t="s">
        <v>350</v>
      </c>
      <c r="C568" s="14"/>
      <c r="E568" s="64"/>
      <c r="F568" s="64"/>
      <c r="G568" s="64"/>
      <c r="H568" s="64"/>
      <c r="I568" s="64"/>
      <c r="J568" s="64"/>
      <c r="K568" s="64"/>
      <c r="L568" s="64"/>
      <c r="M568" s="64"/>
      <c r="Q568" s="754"/>
    </row>
    <row r="569" spans="1:17" s="3" customFormat="1" ht="21.2" customHeight="1">
      <c r="A569" s="2732"/>
      <c r="B569" s="2738" t="s">
        <v>933</v>
      </c>
      <c r="C569" s="14"/>
      <c r="E569" s="64"/>
      <c r="F569" s="64"/>
      <c r="G569" s="64"/>
      <c r="H569" s="64"/>
      <c r="I569" s="64"/>
      <c r="J569" s="64"/>
      <c r="K569" s="64"/>
      <c r="L569" s="64"/>
      <c r="M569" s="64"/>
      <c r="Q569" s="754"/>
    </row>
    <row r="570" spans="1:17" s="3" customFormat="1" ht="21.2" customHeight="1">
      <c r="A570" s="2732"/>
      <c r="B570" s="2738" t="s">
        <v>7</v>
      </c>
      <c r="C570" s="3283" t="s">
        <v>273</v>
      </c>
      <c r="E570" s="64"/>
      <c r="F570" s="64"/>
      <c r="G570" s="64"/>
      <c r="H570" s="64"/>
      <c r="I570" s="64"/>
      <c r="J570" s="64"/>
      <c r="K570" s="64"/>
      <c r="L570" s="64"/>
      <c r="M570" s="64"/>
      <c r="Q570" s="754"/>
    </row>
    <row r="571" spans="1:17" s="3" customFormat="1" ht="18.75" customHeight="1">
      <c r="A571" s="868"/>
      <c r="B571" s="2735"/>
      <c r="C571" s="14"/>
      <c r="E571" s="64"/>
      <c r="F571" s="64"/>
      <c r="G571" s="64"/>
      <c r="H571" s="64"/>
      <c r="I571" s="64"/>
      <c r="J571" s="64"/>
      <c r="K571" s="64"/>
      <c r="L571" s="64"/>
      <c r="M571" s="64"/>
      <c r="Q571" s="754"/>
    </row>
    <row r="572" spans="1:17" s="3" customFormat="1" ht="21.2" customHeight="1">
      <c r="A572" s="2732"/>
      <c r="B572" s="2738" t="s">
        <v>834</v>
      </c>
      <c r="C572" s="14"/>
      <c r="E572" s="64"/>
      <c r="F572" s="64"/>
      <c r="G572" s="64"/>
      <c r="H572" s="64"/>
      <c r="I572" s="64"/>
      <c r="J572" s="64"/>
      <c r="K572" s="64"/>
      <c r="L572" s="64"/>
      <c r="M572" s="64"/>
      <c r="Q572" s="754"/>
    </row>
    <row r="573" spans="1:17" s="3" customFormat="1" ht="21.2" customHeight="1">
      <c r="A573" s="2732"/>
      <c r="B573" s="2738" t="s">
        <v>7</v>
      </c>
      <c r="C573" s="14" t="s">
        <v>1123</v>
      </c>
      <c r="E573" s="64"/>
      <c r="F573" s="64"/>
      <c r="G573" s="64"/>
      <c r="H573" s="64"/>
      <c r="I573" s="64"/>
      <c r="J573" s="64"/>
      <c r="K573" s="64"/>
      <c r="L573" s="64"/>
      <c r="M573" s="64"/>
      <c r="Q573" s="754"/>
    </row>
    <row r="574" spans="1:17" s="3" customFormat="1" ht="19.5" customHeight="1">
      <c r="A574" s="2173"/>
      <c r="B574" s="2173">
        <v>1</v>
      </c>
      <c r="C574" s="2734" t="s">
        <v>1489</v>
      </c>
      <c r="E574" s="64"/>
      <c r="F574" s="64"/>
      <c r="G574" s="64"/>
      <c r="H574" s="64"/>
      <c r="I574" s="64"/>
      <c r="J574" s="64"/>
      <c r="K574" s="64"/>
      <c r="L574" s="64"/>
      <c r="M574" s="64"/>
      <c r="Q574" s="754"/>
    </row>
    <row r="575" spans="1:17" s="3" customFormat="1" ht="19.5" customHeight="1">
      <c r="A575" s="2173"/>
      <c r="B575" s="2173"/>
      <c r="C575" s="1550" t="s">
        <v>1124</v>
      </c>
      <c r="E575" s="64"/>
      <c r="F575" s="64"/>
      <c r="G575" s="64"/>
      <c r="H575" s="64"/>
      <c r="I575" s="64"/>
      <c r="J575" s="64"/>
      <c r="K575" s="64"/>
      <c r="L575" s="64"/>
      <c r="M575" s="64"/>
      <c r="Q575" s="754"/>
    </row>
    <row r="576" spans="1:17" s="3" customFormat="1" ht="20.25" customHeight="1">
      <c r="A576" s="14"/>
      <c r="B576" s="2173"/>
      <c r="C576" s="754"/>
      <c r="E576" s="64"/>
      <c r="F576" s="64"/>
      <c r="G576" s="64"/>
      <c r="H576" s="64"/>
      <c r="I576" s="64"/>
      <c r="J576" s="64"/>
      <c r="K576" s="64"/>
      <c r="L576" s="64"/>
      <c r="M576" s="64"/>
      <c r="Q576" s="754"/>
    </row>
    <row r="577" spans="1:17" s="3" customFormat="1" ht="21.2" customHeight="1">
      <c r="A577" s="2732"/>
      <c r="B577" s="2738" t="s">
        <v>835</v>
      </c>
      <c r="C577" s="14"/>
      <c r="E577" s="64"/>
      <c r="F577" s="64"/>
      <c r="G577" s="64"/>
      <c r="H577" s="64"/>
      <c r="I577" s="64"/>
      <c r="J577" s="64"/>
      <c r="K577" s="64"/>
      <c r="L577" s="64"/>
      <c r="M577" s="64"/>
      <c r="Q577" s="754"/>
    </row>
    <row r="578" spans="1:17" s="3" customFormat="1" ht="21.2" customHeight="1">
      <c r="A578" s="2732"/>
      <c r="B578" s="2738" t="s">
        <v>7</v>
      </c>
      <c r="C578" s="754" t="s">
        <v>273</v>
      </c>
      <c r="E578" s="64"/>
      <c r="F578" s="64"/>
      <c r="G578" s="64"/>
      <c r="H578" s="64"/>
      <c r="I578" s="64"/>
      <c r="J578" s="64"/>
      <c r="K578" s="64"/>
      <c r="L578" s="64"/>
      <c r="M578" s="64"/>
      <c r="Q578" s="754"/>
    </row>
    <row r="579" spans="1:17" s="3" customFormat="1" ht="17.45" customHeight="1">
      <c r="E579" s="64"/>
      <c r="F579" s="64"/>
      <c r="G579" s="64"/>
      <c r="H579" s="64"/>
      <c r="I579" s="64"/>
      <c r="J579" s="64"/>
      <c r="K579" s="64"/>
      <c r="L579" s="64"/>
      <c r="M579" s="64"/>
      <c r="Q579" s="754"/>
    </row>
    <row r="580" spans="1:17" s="3" customFormat="1" ht="17.45" customHeight="1">
      <c r="E580" s="64"/>
      <c r="F580" s="64"/>
      <c r="G580" s="64"/>
      <c r="H580" s="64"/>
      <c r="I580" s="64"/>
      <c r="J580" s="64"/>
      <c r="K580" s="64"/>
      <c r="L580" s="64"/>
      <c r="M580" s="64"/>
      <c r="Q580" s="754"/>
    </row>
    <row r="581" spans="1:17" s="3" customFormat="1" ht="17.45" customHeight="1">
      <c r="E581" s="64"/>
      <c r="F581" s="64"/>
      <c r="G581" s="64"/>
      <c r="H581" s="64"/>
      <c r="I581" s="64"/>
      <c r="J581" s="64"/>
      <c r="K581" s="64"/>
      <c r="L581" s="64"/>
      <c r="M581" s="64"/>
      <c r="Q581" s="754"/>
    </row>
    <row r="582" spans="1:17" s="3" customFormat="1" ht="17.45" customHeight="1">
      <c r="E582" s="64"/>
      <c r="F582" s="64"/>
      <c r="G582" s="64"/>
      <c r="H582" s="64"/>
      <c r="I582" s="64"/>
      <c r="J582" s="64"/>
      <c r="K582" s="64"/>
      <c r="L582" s="64"/>
      <c r="M582" s="64"/>
      <c r="Q582" s="754"/>
    </row>
    <row r="583" spans="1:17" s="3" customFormat="1" ht="17.45" customHeight="1">
      <c r="E583" s="64"/>
      <c r="F583" s="64"/>
      <c r="G583" s="64"/>
      <c r="H583" s="64"/>
      <c r="I583" s="64"/>
      <c r="J583" s="64"/>
      <c r="K583" s="64"/>
      <c r="L583" s="64"/>
      <c r="M583" s="64"/>
      <c r="Q583" s="754"/>
    </row>
    <row r="584" spans="1:17" s="3" customFormat="1" ht="17.45" customHeight="1">
      <c r="E584" s="64"/>
      <c r="F584" s="64"/>
      <c r="G584" s="64"/>
      <c r="H584" s="64"/>
      <c r="I584" s="64"/>
      <c r="J584" s="64"/>
      <c r="K584" s="64"/>
      <c r="L584" s="64"/>
      <c r="M584" s="64"/>
      <c r="Q584" s="754"/>
    </row>
    <row r="585" spans="1:17" s="3" customFormat="1" ht="17.45" customHeight="1">
      <c r="E585" s="64"/>
      <c r="F585" s="64"/>
      <c r="G585" s="64"/>
      <c r="H585" s="64"/>
      <c r="I585" s="64"/>
      <c r="J585" s="64"/>
      <c r="K585" s="64"/>
      <c r="L585" s="64"/>
      <c r="M585" s="64"/>
      <c r="Q585" s="754"/>
    </row>
    <row r="586" spans="1:17" s="3" customFormat="1" ht="17.45" customHeight="1">
      <c r="E586" s="64"/>
      <c r="F586" s="64"/>
      <c r="G586" s="64"/>
      <c r="H586" s="64"/>
      <c r="I586" s="64"/>
      <c r="J586" s="64"/>
      <c r="K586" s="64"/>
      <c r="L586" s="64"/>
      <c r="M586" s="64"/>
      <c r="Q586" s="754"/>
    </row>
    <row r="587" spans="1:17" s="3" customFormat="1" ht="17.45" customHeight="1">
      <c r="E587" s="64"/>
      <c r="F587" s="64"/>
      <c r="G587" s="64"/>
      <c r="H587" s="64"/>
      <c r="I587" s="64"/>
      <c r="J587" s="64"/>
      <c r="K587" s="64"/>
      <c r="L587" s="64"/>
      <c r="M587" s="64"/>
      <c r="Q587" s="754"/>
    </row>
    <row r="588" spans="1:17" s="3" customFormat="1" ht="17.45" customHeight="1">
      <c r="E588" s="64"/>
      <c r="F588" s="64"/>
      <c r="G588" s="64"/>
      <c r="H588" s="64"/>
      <c r="I588" s="64"/>
      <c r="J588" s="64"/>
      <c r="K588" s="64"/>
      <c r="L588" s="64"/>
      <c r="M588" s="64"/>
      <c r="Q588" s="754"/>
    </row>
    <row r="589" spans="1:17" s="3" customFormat="1" ht="17.45" customHeight="1">
      <c r="E589" s="64"/>
      <c r="F589" s="64"/>
      <c r="G589" s="64"/>
      <c r="H589" s="64"/>
      <c r="I589" s="64"/>
      <c r="J589" s="64"/>
      <c r="K589" s="64"/>
      <c r="L589" s="64"/>
      <c r="M589" s="64"/>
      <c r="Q589" s="754"/>
    </row>
    <row r="590" spans="1:17" s="3" customFormat="1" ht="17.45" customHeight="1">
      <c r="E590" s="64"/>
      <c r="F590" s="64"/>
      <c r="G590" s="64"/>
      <c r="H590" s="64"/>
      <c r="I590" s="64"/>
      <c r="J590" s="64"/>
      <c r="K590" s="64"/>
      <c r="L590" s="64"/>
      <c r="M590" s="64"/>
      <c r="Q590" s="754"/>
    </row>
    <row r="591" spans="1:17" s="3" customFormat="1" ht="17.45" customHeight="1">
      <c r="E591" s="64"/>
      <c r="F591" s="64"/>
      <c r="G591" s="64"/>
      <c r="H591" s="64"/>
      <c r="I591" s="64"/>
      <c r="J591" s="64"/>
      <c r="K591" s="64"/>
      <c r="L591" s="64"/>
      <c r="M591" s="64"/>
      <c r="Q591" s="754"/>
    </row>
    <row r="592" spans="1:17" s="3" customFormat="1" ht="17.45" customHeight="1">
      <c r="E592" s="64"/>
      <c r="F592" s="64"/>
      <c r="G592" s="64"/>
      <c r="H592" s="64"/>
      <c r="I592" s="64"/>
      <c r="J592" s="64"/>
      <c r="K592" s="64"/>
      <c r="L592" s="64"/>
      <c r="M592" s="64"/>
      <c r="Q592" s="754"/>
    </row>
    <row r="593" spans="5:17" s="3" customFormat="1" ht="17.45" customHeight="1">
      <c r="E593" s="64"/>
      <c r="F593" s="64"/>
      <c r="G593" s="64"/>
      <c r="H593" s="64"/>
      <c r="I593" s="64"/>
      <c r="J593" s="64"/>
      <c r="K593" s="64"/>
      <c r="L593" s="64"/>
      <c r="M593" s="64"/>
      <c r="Q593" s="754"/>
    </row>
    <row r="594" spans="5:17" s="3" customFormat="1" ht="17.45" customHeight="1">
      <c r="E594" s="64"/>
      <c r="F594" s="64"/>
      <c r="G594" s="64"/>
      <c r="H594" s="64"/>
      <c r="I594" s="64"/>
      <c r="J594" s="64"/>
      <c r="K594" s="64"/>
      <c r="L594" s="64"/>
      <c r="M594" s="64"/>
      <c r="Q594" s="754"/>
    </row>
    <row r="595" spans="5:17" s="3" customFormat="1" ht="17.45" customHeight="1">
      <c r="E595" s="64"/>
      <c r="F595" s="64"/>
      <c r="G595" s="64"/>
      <c r="H595" s="64"/>
      <c r="I595" s="64"/>
      <c r="J595" s="64"/>
      <c r="K595" s="64"/>
      <c r="L595" s="64"/>
      <c r="M595" s="64"/>
      <c r="Q595" s="754"/>
    </row>
    <row r="596" spans="5:17" s="3" customFormat="1" ht="17.45" customHeight="1">
      <c r="E596" s="64"/>
      <c r="F596" s="64"/>
      <c r="G596" s="64"/>
      <c r="H596" s="64"/>
      <c r="I596" s="64"/>
      <c r="J596" s="64"/>
      <c r="K596" s="64"/>
      <c r="L596" s="64"/>
      <c r="M596" s="64"/>
      <c r="Q596" s="754"/>
    </row>
    <row r="597" spans="5:17" s="3" customFormat="1" ht="17.45" customHeight="1">
      <c r="E597" s="64"/>
      <c r="F597" s="64"/>
      <c r="G597" s="64"/>
      <c r="H597" s="64"/>
      <c r="I597" s="64"/>
      <c r="J597" s="64"/>
      <c r="K597" s="64"/>
      <c r="L597" s="64"/>
      <c r="M597" s="64"/>
      <c r="Q597" s="754"/>
    </row>
    <row r="598" spans="5:17" s="3" customFormat="1" ht="17.45" customHeight="1">
      <c r="E598" s="64"/>
      <c r="F598" s="64"/>
      <c r="G598" s="64"/>
      <c r="H598" s="64"/>
      <c r="I598" s="64"/>
      <c r="J598" s="64"/>
      <c r="K598" s="64"/>
      <c r="L598" s="64"/>
      <c r="M598" s="64"/>
      <c r="Q598" s="754"/>
    </row>
    <row r="599" spans="5:17" s="3" customFormat="1" ht="17.45" customHeight="1">
      <c r="E599" s="64"/>
      <c r="F599" s="64"/>
      <c r="G599" s="64"/>
      <c r="H599" s="64"/>
      <c r="I599" s="64"/>
      <c r="J599" s="64"/>
      <c r="K599" s="64"/>
      <c r="L599" s="64"/>
      <c r="M599" s="64"/>
      <c r="Q599" s="754"/>
    </row>
    <row r="600" spans="5:17" s="3" customFormat="1" ht="17.45" customHeight="1">
      <c r="E600" s="64"/>
      <c r="F600" s="64"/>
      <c r="G600" s="64"/>
      <c r="H600" s="64"/>
      <c r="I600" s="64"/>
      <c r="J600" s="64"/>
      <c r="K600" s="64"/>
      <c r="L600" s="64"/>
      <c r="M600" s="64"/>
      <c r="Q600" s="754"/>
    </row>
    <row r="601" spans="5:17" s="3" customFormat="1" ht="17.45" customHeight="1">
      <c r="E601" s="64"/>
      <c r="F601" s="64"/>
      <c r="G601" s="64"/>
      <c r="H601" s="64"/>
      <c r="I601" s="64"/>
      <c r="J601" s="64"/>
      <c r="K601" s="64"/>
      <c r="L601" s="64"/>
      <c r="M601" s="64"/>
      <c r="Q601" s="754"/>
    </row>
    <row r="602" spans="5:17" s="3" customFormat="1" ht="17.45" customHeight="1">
      <c r="E602" s="64"/>
      <c r="F602" s="64"/>
      <c r="G602" s="64"/>
      <c r="H602" s="64"/>
      <c r="I602" s="64"/>
      <c r="J602" s="64"/>
      <c r="K602" s="64"/>
      <c r="L602" s="64"/>
      <c r="M602" s="64"/>
      <c r="Q602" s="754"/>
    </row>
    <row r="603" spans="5:17" s="3" customFormat="1" ht="17.45" customHeight="1">
      <c r="E603" s="64"/>
      <c r="F603" s="64"/>
      <c r="G603" s="64"/>
      <c r="H603" s="64"/>
      <c r="I603" s="64"/>
      <c r="J603" s="64"/>
      <c r="K603" s="64"/>
      <c r="L603" s="64"/>
      <c r="M603" s="64"/>
      <c r="Q603" s="754"/>
    </row>
    <row r="604" spans="5:17" s="3" customFormat="1" ht="17.45" customHeight="1">
      <c r="E604" s="64"/>
      <c r="F604" s="64"/>
      <c r="G604" s="64"/>
      <c r="H604" s="64"/>
      <c r="I604" s="64"/>
      <c r="J604" s="64"/>
      <c r="K604" s="64"/>
      <c r="L604" s="64"/>
      <c r="M604" s="64"/>
      <c r="Q604" s="754"/>
    </row>
    <row r="605" spans="5:17" s="3" customFormat="1" ht="17.45" customHeight="1">
      <c r="E605" s="64"/>
      <c r="F605" s="64"/>
      <c r="G605" s="64"/>
      <c r="H605" s="64"/>
      <c r="I605" s="64"/>
      <c r="J605" s="64"/>
      <c r="K605" s="64"/>
      <c r="L605" s="64"/>
      <c r="M605" s="64"/>
      <c r="Q605" s="754"/>
    </row>
    <row r="606" spans="5:17" s="3" customFormat="1" ht="17.45" customHeight="1">
      <c r="E606" s="64"/>
      <c r="F606" s="64"/>
      <c r="G606" s="64"/>
      <c r="H606" s="64"/>
      <c r="I606" s="64"/>
      <c r="J606" s="64"/>
      <c r="K606" s="64"/>
      <c r="L606" s="64"/>
      <c r="M606" s="64"/>
      <c r="Q606" s="754"/>
    </row>
    <row r="607" spans="5:17" s="3" customFormat="1" ht="17.45" customHeight="1">
      <c r="E607" s="64"/>
      <c r="F607" s="64"/>
      <c r="G607" s="64"/>
      <c r="H607" s="64"/>
      <c r="I607" s="64"/>
      <c r="J607" s="64"/>
      <c r="K607" s="64"/>
      <c r="L607" s="64"/>
      <c r="M607" s="64"/>
      <c r="Q607" s="754"/>
    </row>
    <row r="608" spans="5:17" s="3" customFormat="1" ht="17.45" customHeight="1">
      <c r="E608" s="64"/>
      <c r="F608" s="64"/>
      <c r="G608" s="64"/>
      <c r="H608" s="64"/>
      <c r="I608" s="64"/>
      <c r="J608" s="64"/>
      <c r="K608" s="64"/>
      <c r="L608" s="64"/>
      <c r="M608" s="64"/>
      <c r="Q608" s="754"/>
    </row>
    <row r="609" spans="5:17" s="3" customFormat="1" ht="17.45" customHeight="1">
      <c r="E609" s="64"/>
      <c r="F609" s="64"/>
      <c r="G609" s="64"/>
      <c r="H609" s="64"/>
      <c r="I609" s="64"/>
      <c r="J609" s="64"/>
      <c r="K609" s="64"/>
      <c r="L609" s="64"/>
      <c r="M609" s="64"/>
      <c r="Q609" s="754"/>
    </row>
    <row r="610" spans="5:17" s="3" customFormat="1" ht="17.45" customHeight="1">
      <c r="E610" s="64"/>
      <c r="F610" s="64"/>
      <c r="G610" s="64"/>
      <c r="H610" s="64"/>
      <c r="I610" s="64"/>
      <c r="J610" s="64"/>
      <c r="K610" s="64"/>
      <c r="L610" s="64"/>
      <c r="M610" s="64"/>
      <c r="Q610" s="754"/>
    </row>
    <row r="611" spans="5:17" s="3" customFormat="1" ht="17.45" customHeight="1">
      <c r="E611" s="64"/>
      <c r="F611" s="64"/>
      <c r="G611" s="64"/>
      <c r="H611" s="64"/>
      <c r="I611" s="64"/>
      <c r="J611" s="64"/>
      <c r="K611" s="64"/>
      <c r="L611" s="64"/>
      <c r="M611" s="64"/>
      <c r="Q611" s="754"/>
    </row>
    <row r="612" spans="5:17" s="3" customFormat="1" ht="17.45" customHeight="1">
      <c r="E612" s="64"/>
      <c r="F612" s="64"/>
      <c r="G612" s="64"/>
      <c r="H612" s="64"/>
      <c r="I612" s="64"/>
      <c r="J612" s="64"/>
      <c r="K612" s="64"/>
      <c r="L612" s="64"/>
      <c r="M612" s="64"/>
      <c r="Q612" s="754"/>
    </row>
    <row r="613" spans="5:17" s="3" customFormat="1" ht="17.45" customHeight="1">
      <c r="E613" s="64"/>
      <c r="F613" s="64"/>
      <c r="G613" s="64"/>
      <c r="H613" s="64"/>
      <c r="I613" s="64"/>
      <c r="J613" s="64"/>
      <c r="K613" s="64"/>
      <c r="L613" s="64"/>
      <c r="M613" s="64"/>
      <c r="Q613" s="754"/>
    </row>
    <row r="614" spans="5:17" s="3" customFormat="1" ht="17.45" customHeight="1">
      <c r="E614" s="64"/>
      <c r="F614" s="64"/>
      <c r="G614" s="64"/>
      <c r="H614" s="64"/>
      <c r="I614" s="64"/>
      <c r="J614" s="64"/>
      <c r="K614" s="64"/>
      <c r="L614" s="64"/>
      <c r="M614" s="64"/>
      <c r="Q614" s="754"/>
    </row>
    <row r="615" spans="5:17" s="3" customFormat="1" ht="17.45" customHeight="1">
      <c r="E615" s="64"/>
      <c r="F615" s="64"/>
      <c r="G615" s="64"/>
      <c r="H615" s="64"/>
      <c r="I615" s="64"/>
      <c r="J615" s="64"/>
      <c r="K615" s="64"/>
      <c r="L615" s="64"/>
      <c r="M615" s="64"/>
      <c r="Q615" s="754"/>
    </row>
    <row r="616" spans="5:17" s="3" customFormat="1" ht="17.45" customHeight="1">
      <c r="E616" s="64"/>
      <c r="F616" s="64"/>
      <c r="G616" s="64"/>
      <c r="H616" s="64"/>
      <c r="I616" s="64"/>
      <c r="J616" s="64"/>
      <c r="K616" s="64"/>
      <c r="L616" s="64"/>
      <c r="M616" s="64"/>
      <c r="Q616" s="754"/>
    </row>
    <row r="617" spans="5:17" s="3" customFormat="1" ht="17.45" customHeight="1">
      <c r="E617" s="64"/>
      <c r="F617" s="64"/>
      <c r="G617" s="64"/>
      <c r="H617" s="64"/>
      <c r="I617" s="64"/>
      <c r="J617" s="64"/>
      <c r="K617" s="64"/>
      <c r="L617" s="64"/>
      <c r="M617" s="64"/>
      <c r="Q617" s="754"/>
    </row>
    <row r="618" spans="5:17" s="3" customFormat="1" ht="17.45" customHeight="1">
      <c r="E618" s="64"/>
      <c r="F618" s="64"/>
      <c r="G618" s="64"/>
      <c r="H618" s="64"/>
      <c r="I618" s="64"/>
      <c r="J618" s="64"/>
      <c r="K618" s="64"/>
      <c r="L618" s="64"/>
      <c r="M618" s="64"/>
      <c r="Q618" s="754"/>
    </row>
    <row r="619" spans="5:17" s="3" customFormat="1" ht="17.45" customHeight="1">
      <c r="E619" s="64"/>
      <c r="F619" s="64"/>
      <c r="G619" s="64"/>
      <c r="H619" s="64"/>
      <c r="I619" s="64"/>
      <c r="J619" s="64"/>
      <c r="K619" s="64"/>
      <c r="L619" s="64"/>
      <c r="M619" s="64"/>
      <c r="Q619" s="754"/>
    </row>
    <row r="620" spans="5:17" s="3" customFormat="1" ht="17.45" customHeight="1">
      <c r="E620" s="64"/>
      <c r="F620" s="64"/>
      <c r="G620" s="64"/>
      <c r="H620" s="64"/>
      <c r="I620" s="64"/>
      <c r="J620" s="64"/>
      <c r="K620" s="64"/>
      <c r="L620" s="64"/>
      <c r="M620" s="64"/>
      <c r="Q620" s="754"/>
    </row>
    <row r="621" spans="5:17" s="3" customFormat="1" ht="17.45" customHeight="1">
      <c r="E621" s="64"/>
      <c r="F621" s="64"/>
      <c r="G621" s="64"/>
      <c r="H621" s="64"/>
      <c r="I621" s="64"/>
      <c r="J621" s="64"/>
      <c r="K621" s="64"/>
      <c r="L621" s="64"/>
      <c r="M621" s="64"/>
      <c r="Q621" s="754"/>
    </row>
    <row r="622" spans="5:17" s="3" customFormat="1" ht="17.45" customHeight="1">
      <c r="E622" s="64"/>
      <c r="F622" s="64"/>
      <c r="G622" s="64"/>
      <c r="H622" s="64"/>
      <c r="I622" s="64"/>
      <c r="J622" s="64"/>
      <c r="K622" s="64"/>
      <c r="L622" s="64"/>
      <c r="M622" s="64"/>
      <c r="Q622" s="754"/>
    </row>
    <row r="623" spans="5:17" s="3" customFormat="1" ht="17.45" customHeight="1">
      <c r="E623" s="64"/>
      <c r="F623" s="64"/>
      <c r="G623" s="64"/>
      <c r="H623" s="64"/>
      <c r="I623" s="64"/>
      <c r="J623" s="64"/>
      <c r="K623" s="64"/>
      <c r="L623" s="64"/>
      <c r="M623" s="64"/>
      <c r="Q623" s="754"/>
    </row>
    <row r="624" spans="5:17" s="3" customFormat="1" ht="17.45" customHeight="1">
      <c r="E624" s="64"/>
      <c r="F624" s="64"/>
      <c r="G624" s="64"/>
      <c r="H624" s="64"/>
      <c r="I624" s="64"/>
      <c r="J624" s="64"/>
      <c r="K624" s="64"/>
      <c r="L624" s="64"/>
      <c r="M624" s="64"/>
      <c r="Q624" s="754"/>
    </row>
    <row r="625" spans="5:17" s="3" customFormat="1" ht="17.45" customHeight="1">
      <c r="E625" s="64"/>
      <c r="F625" s="64"/>
      <c r="G625" s="64"/>
      <c r="H625" s="64"/>
      <c r="I625" s="64"/>
      <c r="J625" s="64"/>
      <c r="K625" s="64"/>
      <c r="L625" s="64"/>
      <c r="M625" s="64"/>
      <c r="Q625" s="754"/>
    </row>
    <row r="626" spans="5:17" s="3" customFormat="1" ht="17.45" customHeight="1">
      <c r="E626" s="64"/>
      <c r="F626" s="64"/>
      <c r="G626" s="64"/>
      <c r="H626" s="64"/>
      <c r="I626" s="64"/>
      <c r="J626" s="64"/>
      <c r="K626" s="64"/>
      <c r="L626" s="64"/>
      <c r="M626" s="64"/>
      <c r="Q626" s="754"/>
    </row>
    <row r="627" spans="5:17" s="3" customFormat="1" ht="17.45" customHeight="1">
      <c r="E627" s="64"/>
      <c r="F627" s="64"/>
      <c r="G627" s="64"/>
      <c r="H627" s="64"/>
      <c r="I627" s="64"/>
      <c r="J627" s="64"/>
      <c r="K627" s="64"/>
      <c r="L627" s="64"/>
      <c r="M627" s="64"/>
      <c r="Q627" s="754"/>
    </row>
    <row r="628" spans="5:17" s="3" customFormat="1" ht="17.45" customHeight="1">
      <c r="E628" s="64"/>
      <c r="F628" s="64"/>
      <c r="G628" s="64"/>
      <c r="H628" s="64"/>
      <c r="I628" s="64"/>
      <c r="J628" s="64"/>
      <c r="K628" s="64"/>
      <c r="L628" s="64"/>
      <c r="M628" s="64"/>
      <c r="Q628" s="754"/>
    </row>
    <row r="629" spans="5:17" s="3" customFormat="1" ht="17.45" customHeight="1">
      <c r="E629" s="64"/>
      <c r="F629" s="64"/>
      <c r="G629" s="64"/>
      <c r="H629" s="64"/>
      <c r="I629" s="64"/>
      <c r="J629" s="64"/>
      <c r="K629" s="64"/>
      <c r="L629" s="64"/>
      <c r="M629" s="64"/>
      <c r="Q629" s="754"/>
    </row>
    <row r="630" spans="5:17" s="3" customFormat="1" ht="17.45" customHeight="1">
      <c r="E630" s="64"/>
      <c r="F630" s="64"/>
      <c r="G630" s="64"/>
      <c r="H630" s="64"/>
      <c r="I630" s="64"/>
      <c r="J630" s="64"/>
      <c r="K630" s="64"/>
      <c r="L630" s="64"/>
      <c r="M630" s="64"/>
      <c r="Q630" s="754"/>
    </row>
    <row r="631" spans="5:17" s="3" customFormat="1" ht="17.45" customHeight="1">
      <c r="E631" s="64"/>
      <c r="F631" s="64"/>
      <c r="G631" s="64"/>
      <c r="H631" s="64"/>
      <c r="I631" s="64"/>
      <c r="J631" s="64"/>
      <c r="K631" s="64"/>
      <c r="L631" s="64"/>
      <c r="M631" s="64"/>
      <c r="Q631" s="754"/>
    </row>
    <row r="632" spans="5:17" s="3" customFormat="1" ht="17.45" customHeight="1">
      <c r="E632" s="64"/>
      <c r="F632" s="64"/>
      <c r="G632" s="64"/>
      <c r="H632" s="64"/>
      <c r="I632" s="64"/>
      <c r="J632" s="64"/>
      <c r="K632" s="64"/>
      <c r="L632" s="64"/>
      <c r="M632" s="64"/>
      <c r="Q632" s="754"/>
    </row>
    <row r="633" spans="5:17" s="3" customFormat="1" ht="17.45" customHeight="1">
      <c r="E633" s="64"/>
      <c r="F633" s="64"/>
      <c r="G633" s="64"/>
      <c r="H633" s="64"/>
      <c r="I633" s="64"/>
      <c r="J633" s="64"/>
      <c r="K633" s="64"/>
      <c r="L633" s="64"/>
      <c r="M633" s="64"/>
      <c r="Q633" s="754"/>
    </row>
    <row r="634" spans="5:17" s="3" customFormat="1" ht="17.45" customHeight="1">
      <c r="E634" s="64"/>
      <c r="F634" s="64"/>
      <c r="G634" s="64"/>
      <c r="H634" s="64"/>
      <c r="I634" s="64"/>
      <c r="J634" s="64"/>
      <c r="K634" s="64"/>
      <c r="L634" s="64"/>
      <c r="M634" s="64"/>
      <c r="Q634" s="754"/>
    </row>
    <row r="635" spans="5:17" s="3" customFormat="1" ht="17.45" customHeight="1">
      <c r="E635" s="64"/>
      <c r="F635" s="64"/>
      <c r="G635" s="64"/>
      <c r="H635" s="64"/>
      <c r="I635" s="64"/>
      <c r="J635" s="64"/>
      <c r="K635" s="64"/>
      <c r="L635" s="64"/>
      <c r="M635" s="64"/>
      <c r="Q635" s="754"/>
    </row>
    <row r="636" spans="5:17" s="3" customFormat="1" ht="17.45" customHeight="1">
      <c r="E636" s="64"/>
      <c r="F636" s="64"/>
      <c r="G636" s="64"/>
      <c r="H636" s="64"/>
      <c r="I636" s="64"/>
      <c r="J636" s="64"/>
      <c r="K636" s="64"/>
      <c r="L636" s="64"/>
      <c r="M636" s="64"/>
      <c r="Q636" s="754"/>
    </row>
    <row r="637" spans="5:17" s="3" customFormat="1" ht="17.45" customHeight="1">
      <c r="E637" s="64"/>
      <c r="F637" s="64"/>
      <c r="G637" s="64"/>
      <c r="H637" s="64"/>
      <c r="I637" s="64"/>
      <c r="J637" s="64"/>
      <c r="K637" s="64"/>
      <c r="L637" s="64"/>
      <c r="M637" s="64"/>
      <c r="Q637" s="754"/>
    </row>
    <row r="638" spans="5:17" s="3" customFormat="1" ht="17.45" customHeight="1">
      <c r="E638" s="64"/>
      <c r="F638" s="64"/>
      <c r="G638" s="64"/>
      <c r="H638" s="64"/>
      <c r="I638" s="64"/>
      <c r="J638" s="64"/>
      <c r="K638" s="64"/>
      <c r="L638" s="64"/>
      <c r="M638" s="64"/>
      <c r="Q638" s="754"/>
    </row>
    <row r="639" spans="5:17" s="3" customFormat="1" ht="17.45" customHeight="1">
      <c r="E639" s="64"/>
      <c r="F639" s="64"/>
      <c r="G639" s="64"/>
      <c r="H639" s="64"/>
      <c r="I639" s="64"/>
      <c r="J639" s="64"/>
      <c r="K639" s="64"/>
      <c r="L639" s="64"/>
      <c r="M639" s="64"/>
      <c r="Q639" s="754"/>
    </row>
    <row r="640" spans="5:17" s="3" customFormat="1" ht="17.45" customHeight="1">
      <c r="E640" s="64"/>
      <c r="F640" s="64"/>
      <c r="G640" s="64"/>
      <c r="H640" s="64"/>
      <c r="I640" s="64"/>
      <c r="J640" s="64"/>
      <c r="K640" s="64"/>
      <c r="L640" s="64"/>
      <c r="M640" s="64"/>
      <c r="Q640" s="754"/>
    </row>
    <row r="641" spans="5:17" s="3" customFormat="1" ht="17.45" customHeight="1">
      <c r="E641" s="64"/>
      <c r="F641" s="64"/>
      <c r="G641" s="64"/>
      <c r="H641" s="64"/>
      <c r="I641" s="64"/>
      <c r="J641" s="64"/>
      <c r="K641" s="64"/>
      <c r="L641" s="64"/>
      <c r="M641" s="64"/>
      <c r="Q641" s="754"/>
    </row>
    <row r="642" spans="5:17" s="3" customFormat="1" ht="17.45" customHeight="1">
      <c r="E642" s="64"/>
      <c r="F642" s="64"/>
      <c r="G642" s="64"/>
      <c r="H642" s="64"/>
      <c r="I642" s="64"/>
      <c r="J642" s="64"/>
      <c r="K642" s="64"/>
      <c r="L642" s="64"/>
      <c r="M642" s="64"/>
      <c r="Q642" s="754"/>
    </row>
    <row r="643" spans="5:17" s="3" customFormat="1" ht="17.45" customHeight="1">
      <c r="E643" s="64"/>
      <c r="F643" s="64"/>
      <c r="G643" s="64"/>
      <c r="H643" s="64"/>
      <c r="I643" s="64"/>
      <c r="J643" s="64"/>
      <c r="K643" s="64"/>
      <c r="L643" s="64"/>
      <c r="M643" s="64"/>
      <c r="Q643" s="754"/>
    </row>
    <row r="644" spans="5:17" s="3" customFormat="1" ht="17.45" customHeight="1">
      <c r="E644" s="64"/>
      <c r="F644" s="64"/>
      <c r="G644" s="64"/>
      <c r="H644" s="64"/>
      <c r="I644" s="64"/>
      <c r="J644" s="64"/>
      <c r="K644" s="64"/>
      <c r="L644" s="64"/>
      <c r="M644" s="64"/>
      <c r="Q644" s="754"/>
    </row>
    <row r="645" spans="5:17" s="3" customFormat="1" ht="17.45" customHeight="1">
      <c r="E645" s="64"/>
      <c r="F645" s="64"/>
      <c r="G645" s="64"/>
      <c r="H645" s="64"/>
      <c r="I645" s="64"/>
      <c r="J645" s="64"/>
      <c r="K645" s="64"/>
      <c r="L645" s="64"/>
      <c r="M645" s="64"/>
      <c r="Q645" s="754"/>
    </row>
    <row r="646" spans="5:17" s="3" customFormat="1" ht="17.45" customHeight="1">
      <c r="E646" s="64"/>
      <c r="F646" s="64"/>
      <c r="G646" s="64"/>
      <c r="H646" s="64"/>
      <c r="I646" s="64"/>
      <c r="J646" s="64"/>
      <c r="K646" s="64"/>
      <c r="L646" s="64"/>
      <c r="M646" s="64"/>
      <c r="Q646" s="754"/>
    </row>
    <row r="647" spans="5:17" s="3" customFormat="1" ht="17.45" customHeight="1">
      <c r="E647" s="64"/>
      <c r="F647" s="64"/>
      <c r="G647" s="64"/>
      <c r="H647" s="64"/>
      <c r="I647" s="64"/>
      <c r="J647" s="64"/>
      <c r="K647" s="64"/>
      <c r="L647" s="64"/>
      <c r="M647" s="64"/>
      <c r="Q647" s="754"/>
    </row>
    <row r="648" spans="5:17" s="3" customFormat="1" ht="17.45" customHeight="1">
      <c r="E648" s="64"/>
      <c r="F648" s="64"/>
      <c r="G648" s="64"/>
      <c r="H648" s="64"/>
      <c r="I648" s="64"/>
      <c r="J648" s="64"/>
      <c r="K648" s="64"/>
      <c r="L648" s="64"/>
      <c r="M648" s="64"/>
      <c r="Q648" s="754"/>
    </row>
    <row r="649" spans="5:17" s="3" customFormat="1" ht="17.45" customHeight="1">
      <c r="E649" s="64"/>
      <c r="F649" s="64"/>
      <c r="G649" s="64"/>
      <c r="H649" s="64"/>
      <c r="I649" s="64"/>
      <c r="J649" s="64"/>
      <c r="K649" s="64"/>
      <c r="L649" s="64"/>
      <c r="M649" s="64"/>
      <c r="Q649" s="754"/>
    </row>
    <row r="650" spans="5:17" s="3" customFormat="1" ht="17.45" customHeight="1">
      <c r="E650" s="64"/>
      <c r="F650" s="64"/>
      <c r="G650" s="64"/>
      <c r="H650" s="64"/>
      <c r="I650" s="64"/>
      <c r="J650" s="64"/>
      <c r="K650" s="64"/>
      <c r="L650" s="64"/>
      <c r="M650" s="64"/>
      <c r="Q650" s="754"/>
    </row>
    <row r="651" spans="5:17" s="3" customFormat="1" ht="17.45" customHeight="1">
      <c r="E651" s="64"/>
      <c r="F651" s="64"/>
      <c r="G651" s="64"/>
      <c r="H651" s="64"/>
      <c r="I651" s="64"/>
      <c r="J651" s="64"/>
      <c r="K651" s="64"/>
      <c r="L651" s="64"/>
      <c r="M651" s="64"/>
      <c r="Q651" s="754"/>
    </row>
    <row r="652" spans="5:17" s="3" customFormat="1" ht="17.45" customHeight="1">
      <c r="E652" s="64"/>
      <c r="F652" s="64"/>
      <c r="G652" s="64"/>
      <c r="H652" s="64"/>
      <c r="I652" s="64"/>
      <c r="J652" s="64"/>
      <c r="K652" s="64"/>
      <c r="L652" s="64"/>
      <c r="M652" s="64"/>
      <c r="Q652" s="754"/>
    </row>
    <row r="653" spans="5:17" s="3" customFormat="1" ht="17.45" customHeight="1">
      <c r="E653" s="64"/>
      <c r="F653" s="64"/>
      <c r="G653" s="64"/>
      <c r="H653" s="64"/>
      <c r="I653" s="64"/>
      <c r="J653" s="64"/>
      <c r="K653" s="64"/>
      <c r="L653" s="64"/>
      <c r="M653" s="64"/>
      <c r="Q653" s="754"/>
    </row>
    <row r="654" spans="5:17" s="3" customFormat="1" ht="17.45" customHeight="1">
      <c r="E654" s="64"/>
      <c r="F654" s="64"/>
      <c r="G654" s="64"/>
      <c r="H654" s="64"/>
      <c r="I654" s="64"/>
      <c r="J654" s="64"/>
      <c r="K654" s="64"/>
      <c r="L654" s="64"/>
      <c r="M654" s="64"/>
      <c r="Q654" s="754"/>
    </row>
    <row r="655" spans="5:17" s="3" customFormat="1" ht="17.45" customHeight="1">
      <c r="E655" s="64"/>
      <c r="F655" s="64"/>
      <c r="G655" s="64"/>
      <c r="H655" s="64"/>
      <c r="I655" s="64"/>
      <c r="J655" s="64"/>
      <c r="K655" s="64"/>
      <c r="L655" s="64"/>
      <c r="M655" s="64"/>
      <c r="Q655" s="754"/>
    </row>
    <row r="656" spans="5:17" s="3" customFormat="1" ht="17.45" customHeight="1">
      <c r="E656" s="64"/>
      <c r="F656" s="64"/>
      <c r="G656" s="64"/>
      <c r="H656" s="64"/>
      <c r="I656" s="64"/>
      <c r="J656" s="64"/>
      <c r="K656" s="64"/>
      <c r="L656" s="64"/>
      <c r="M656" s="64"/>
      <c r="Q656" s="754"/>
    </row>
    <row r="657" spans="5:17" s="3" customFormat="1" ht="17.45" customHeight="1">
      <c r="E657" s="64"/>
      <c r="F657" s="64"/>
      <c r="G657" s="64"/>
      <c r="H657" s="64"/>
      <c r="I657" s="64"/>
      <c r="J657" s="64"/>
      <c r="K657" s="64"/>
      <c r="L657" s="64"/>
      <c r="M657" s="64"/>
      <c r="Q657" s="754"/>
    </row>
    <row r="658" spans="5:17" s="3" customFormat="1" ht="17.45" customHeight="1">
      <c r="E658" s="64"/>
      <c r="F658" s="64"/>
      <c r="G658" s="64"/>
      <c r="H658" s="64"/>
      <c r="I658" s="64"/>
      <c r="J658" s="64"/>
      <c r="K658" s="64"/>
      <c r="L658" s="64"/>
      <c r="M658" s="64"/>
      <c r="Q658" s="754"/>
    </row>
    <row r="659" spans="5:17" s="3" customFormat="1" ht="17.45" customHeight="1">
      <c r="E659" s="64"/>
      <c r="F659" s="64"/>
      <c r="G659" s="64"/>
      <c r="H659" s="64"/>
      <c r="I659" s="64"/>
      <c r="J659" s="64"/>
      <c r="K659" s="64"/>
      <c r="L659" s="64"/>
      <c r="M659" s="64"/>
      <c r="Q659" s="754"/>
    </row>
    <row r="660" spans="5:17" s="3" customFormat="1" ht="17.45" customHeight="1">
      <c r="E660" s="64"/>
      <c r="F660" s="64"/>
      <c r="G660" s="64"/>
      <c r="H660" s="64"/>
      <c r="I660" s="64"/>
      <c r="J660" s="64"/>
      <c r="K660" s="64"/>
      <c r="L660" s="64"/>
      <c r="M660" s="64"/>
      <c r="Q660" s="754"/>
    </row>
    <row r="661" spans="5:17" s="3" customFormat="1" ht="17.45" customHeight="1">
      <c r="E661" s="64"/>
      <c r="F661" s="64"/>
      <c r="G661" s="64"/>
      <c r="H661" s="64"/>
      <c r="I661" s="64"/>
      <c r="J661" s="64"/>
      <c r="K661" s="64"/>
      <c r="L661" s="64"/>
      <c r="M661" s="64"/>
      <c r="Q661" s="754"/>
    </row>
    <row r="662" spans="5:17" s="3" customFormat="1" ht="17.45" customHeight="1">
      <c r="E662" s="64"/>
      <c r="F662" s="64"/>
      <c r="G662" s="64"/>
      <c r="H662" s="64"/>
      <c r="I662" s="64"/>
      <c r="J662" s="64"/>
      <c r="K662" s="64"/>
      <c r="L662" s="64"/>
      <c r="M662" s="64"/>
      <c r="Q662" s="754"/>
    </row>
    <row r="663" spans="5:17" s="3" customFormat="1" ht="17.45" customHeight="1">
      <c r="E663" s="64"/>
      <c r="F663" s="64"/>
      <c r="G663" s="64"/>
      <c r="H663" s="64"/>
      <c r="I663" s="64"/>
      <c r="J663" s="64"/>
      <c r="K663" s="64"/>
      <c r="L663" s="64"/>
      <c r="M663" s="64"/>
      <c r="Q663" s="754"/>
    </row>
    <row r="664" spans="5:17" s="3" customFormat="1" ht="17.45" customHeight="1">
      <c r="E664" s="64"/>
      <c r="F664" s="64"/>
      <c r="G664" s="64"/>
      <c r="H664" s="64"/>
      <c r="I664" s="64"/>
      <c r="J664" s="64"/>
      <c r="K664" s="64"/>
      <c r="L664" s="64"/>
      <c r="M664" s="64"/>
      <c r="Q664" s="754"/>
    </row>
    <row r="665" spans="5:17" s="3" customFormat="1" ht="17.45" customHeight="1">
      <c r="E665" s="64"/>
      <c r="F665" s="64"/>
      <c r="G665" s="64"/>
      <c r="H665" s="64"/>
      <c r="I665" s="64"/>
      <c r="J665" s="64"/>
      <c r="K665" s="64"/>
      <c r="L665" s="64"/>
      <c r="M665" s="64"/>
      <c r="Q665" s="754"/>
    </row>
    <row r="666" spans="5:17" s="3" customFormat="1" ht="17.45" customHeight="1">
      <c r="E666" s="64"/>
      <c r="F666" s="64"/>
      <c r="G666" s="64"/>
      <c r="H666" s="64"/>
      <c r="I666" s="64"/>
      <c r="J666" s="64"/>
      <c r="K666" s="64"/>
      <c r="L666" s="64"/>
      <c r="M666" s="64"/>
      <c r="Q666" s="754"/>
    </row>
    <row r="667" spans="5:17" s="3" customFormat="1" ht="17.45" customHeight="1">
      <c r="E667" s="64"/>
      <c r="F667" s="64"/>
      <c r="G667" s="64"/>
      <c r="H667" s="64"/>
      <c r="I667" s="64"/>
      <c r="J667" s="64"/>
      <c r="K667" s="64"/>
      <c r="L667" s="64"/>
      <c r="M667" s="64"/>
      <c r="Q667" s="754"/>
    </row>
    <row r="668" spans="5:17" s="3" customFormat="1" ht="17.45" customHeight="1">
      <c r="E668" s="64"/>
      <c r="F668" s="64"/>
      <c r="G668" s="64"/>
      <c r="H668" s="64"/>
      <c r="I668" s="64"/>
      <c r="J668" s="64"/>
      <c r="K668" s="64"/>
      <c r="L668" s="64"/>
      <c r="M668" s="64"/>
      <c r="Q668" s="754"/>
    </row>
    <row r="669" spans="5:17" s="3" customFormat="1" ht="17.45" customHeight="1">
      <c r="E669" s="64"/>
      <c r="F669" s="64"/>
      <c r="G669" s="64"/>
      <c r="H669" s="64"/>
      <c r="I669" s="64"/>
      <c r="J669" s="64"/>
      <c r="K669" s="64"/>
      <c r="L669" s="64"/>
      <c r="M669" s="64"/>
      <c r="Q669" s="754"/>
    </row>
    <row r="670" spans="5:17" s="3" customFormat="1" ht="17.45" customHeight="1">
      <c r="E670" s="64"/>
      <c r="F670" s="64"/>
      <c r="G670" s="64"/>
      <c r="H670" s="64"/>
      <c r="I670" s="64"/>
      <c r="J670" s="64"/>
      <c r="K670" s="64"/>
      <c r="L670" s="64"/>
      <c r="M670" s="64"/>
      <c r="Q670" s="754"/>
    </row>
    <row r="671" spans="5:17" s="3" customFormat="1" ht="17.45" customHeight="1">
      <c r="E671" s="64"/>
      <c r="F671" s="64"/>
      <c r="G671" s="64"/>
      <c r="H671" s="64"/>
      <c r="I671" s="64"/>
      <c r="J671" s="64"/>
      <c r="K671" s="64"/>
      <c r="L671" s="64"/>
      <c r="M671" s="64"/>
      <c r="Q671" s="754"/>
    </row>
    <row r="672" spans="5:17" s="3" customFormat="1" ht="17.45" customHeight="1">
      <c r="E672" s="64"/>
      <c r="F672" s="64"/>
      <c r="G672" s="64"/>
      <c r="H672" s="64"/>
      <c r="I672" s="64"/>
      <c r="J672" s="64"/>
      <c r="K672" s="64"/>
      <c r="L672" s="64"/>
      <c r="M672" s="64"/>
      <c r="Q672" s="754"/>
    </row>
    <row r="673" spans="5:17" s="3" customFormat="1" ht="17.45" customHeight="1">
      <c r="E673" s="64"/>
      <c r="F673" s="64"/>
      <c r="G673" s="64"/>
      <c r="H673" s="64"/>
      <c r="I673" s="64"/>
      <c r="J673" s="64"/>
      <c r="K673" s="64"/>
      <c r="L673" s="64"/>
      <c r="M673" s="64"/>
      <c r="Q673" s="754"/>
    </row>
    <row r="674" spans="5:17" s="3" customFormat="1" ht="17.45" customHeight="1">
      <c r="E674" s="64"/>
      <c r="F674" s="64"/>
      <c r="G674" s="64"/>
      <c r="H674" s="64"/>
      <c r="I674" s="64"/>
      <c r="J674" s="64"/>
      <c r="K674" s="64"/>
      <c r="L674" s="64"/>
      <c r="M674" s="64"/>
      <c r="Q674" s="754"/>
    </row>
    <row r="675" spans="5:17" s="3" customFormat="1" ht="17.45" customHeight="1">
      <c r="E675" s="64"/>
      <c r="F675" s="64"/>
      <c r="G675" s="64"/>
      <c r="H675" s="64"/>
      <c r="I675" s="64"/>
      <c r="J675" s="64"/>
      <c r="K675" s="64"/>
      <c r="L675" s="64"/>
      <c r="M675" s="64"/>
      <c r="Q675" s="754"/>
    </row>
    <row r="676" spans="5:17" s="3" customFormat="1" ht="17.45" customHeight="1">
      <c r="E676" s="64"/>
      <c r="F676" s="64"/>
      <c r="G676" s="64"/>
      <c r="H676" s="64"/>
      <c r="I676" s="64"/>
      <c r="J676" s="64"/>
      <c r="K676" s="64"/>
      <c r="L676" s="64"/>
      <c r="M676" s="64"/>
      <c r="Q676" s="754"/>
    </row>
    <row r="677" spans="5:17" s="3" customFormat="1" ht="17.45" customHeight="1">
      <c r="E677" s="64"/>
      <c r="F677" s="64"/>
      <c r="G677" s="64"/>
      <c r="H677" s="64"/>
      <c r="I677" s="64"/>
      <c r="J677" s="64"/>
      <c r="K677" s="64"/>
      <c r="L677" s="64"/>
      <c r="M677" s="64"/>
      <c r="Q677" s="754"/>
    </row>
    <row r="678" spans="5:17" s="3" customFormat="1" ht="17.45" customHeight="1">
      <c r="E678" s="64"/>
      <c r="F678" s="64"/>
      <c r="G678" s="64"/>
      <c r="H678" s="64"/>
      <c r="I678" s="64"/>
      <c r="J678" s="64"/>
      <c r="K678" s="64"/>
      <c r="L678" s="64"/>
      <c r="M678" s="64"/>
      <c r="Q678" s="754"/>
    </row>
    <row r="679" spans="5:17" s="3" customFormat="1" ht="17.45" customHeight="1">
      <c r="E679" s="64"/>
      <c r="F679" s="64"/>
      <c r="G679" s="64"/>
      <c r="H679" s="64"/>
      <c r="I679" s="64"/>
      <c r="J679" s="64"/>
      <c r="K679" s="64"/>
      <c r="L679" s="64"/>
      <c r="M679" s="64"/>
      <c r="Q679" s="754"/>
    </row>
    <row r="680" spans="5:17" s="3" customFormat="1" ht="17.45" customHeight="1">
      <c r="E680" s="64"/>
      <c r="F680" s="64"/>
      <c r="G680" s="64"/>
      <c r="H680" s="64"/>
      <c r="I680" s="64"/>
      <c r="J680" s="64"/>
      <c r="K680" s="64"/>
      <c r="L680" s="64"/>
      <c r="M680" s="64"/>
      <c r="Q680" s="754"/>
    </row>
    <row r="681" spans="5:17" s="3" customFormat="1" ht="17.45" customHeight="1">
      <c r="E681" s="64"/>
      <c r="F681" s="64"/>
      <c r="G681" s="64"/>
      <c r="H681" s="64"/>
      <c r="I681" s="64"/>
      <c r="J681" s="64"/>
      <c r="K681" s="64"/>
      <c r="L681" s="64"/>
      <c r="M681" s="64"/>
      <c r="Q681" s="754"/>
    </row>
    <row r="682" spans="5:17" s="3" customFormat="1" ht="17.45" customHeight="1">
      <c r="E682" s="64"/>
      <c r="F682" s="64"/>
      <c r="G682" s="64"/>
      <c r="H682" s="64"/>
      <c r="I682" s="64"/>
      <c r="J682" s="64"/>
      <c r="K682" s="64"/>
      <c r="L682" s="64"/>
      <c r="M682" s="64"/>
      <c r="Q682" s="754"/>
    </row>
    <row r="683" spans="5:17" s="3" customFormat="1" ht="17.45" customHeight="1">
      <c r="E683" s="64"/>
      <c r="F683" s="64"/>
      <c r="G683" s="64"/>
      <c r="H683" s="64"/>
      <c r="I683" s="64"/>
      <c r="J683" s="64"/>
      <c r="K683" s="64"/>
      <c r="L683" s="64"/>
      <c r="M683" s="64"/>
      <c r="Q683" s="754"/>
    </row>
    <row r="684" spans="5:17" s="3" customFormat="1" ht="17.45" customHeight="1">
      <c r="E684" s="64"/>
      <c r="F684" s="64"/>
      <c r="G684" s="64"/>
      <c r="H684" s="64"/>
      <c r="I684" s="64"/>
      <c r="J684" s="64"/>
      <c r="K684" s="64"/>
      <c r="L684" s="64"/>
      <c r="M684" s="64"/>
      <c r="Q684" s="754"/>
    </row>
    <row r="685" spans="5:17" s="3" customFormat="1" ht="17.45" customHeight="1">
      <c r="E685" s="64"/>
      <c r="F685" s="64"/>
      <c r="G685" s="64"/>
      <c r="H685" s="64"/>
      <c r="I685" s="64"/>
      <c r="J685" s="64"/>
      <c r="K685" s="64"/>
      <c r="L685" s="64"/>
      <c r="M685" s="64"/>
      <c r="Q685" s="754"/>
    </row>
    <row r="686" spans="5:17" s="3" customFormat="1" ht="17.45" customHeight="1">
      <c r="E686" s="64"/>
      <c r="F686" s="64"/>
      <c r="G686" s="64"/>
      <c r="H686" s="64"/>
      <c r="I686" s="64"/>
      <c r="J686" s="64"/>
      <c r="K686" s="64"/>
      <c r="L686" s="64"/>
      <c r="M686" s="64"/>
      <c r="Q686" s="754"/>
    </row>
    <row r="687" spans="5:17" s="3" customFormat="1" ht="17.45" customHeight="1">
      <c r="E687" s="64"/>
      <c r="F687" s="64"/>
      <c r="G687" s="64"/>
      <c r="H687" s="64"/>
      <c r="I687" s="64"/>
      <c r="J687" s="64"/>
      <c r="K687" s="64"/>
      <c r="L687" s="64"/>
      <c r="M687" s="64"/>
      <c r="Q687" s="754"/>
    </row>
    <row r="688" spans="5:17" s="3" customFormat="1" ht="17.45" customHeight="1">
      <c r="E688" s="64"/>
      <c r="F688" s="64"/>
      <c r="G688" s="64"/>
      <c r="H688" s="64"/>
      <c r="I688" s="64"/>
      <c r="J688" s="64"/>
      <c r="K688" s="64"/>
      <c r="L688" s="64"/>
      <c r="M688" s="64"/>
      <c r="Q688" s="754"/>
    </row>
    <row r="689" spans="5:17" s="3" customFormat="1" ht="17.45" customHeight="1">
      <c r="E689" s="64"/>
      <c r="F689" s="64"/>
      <c r="G689" s="64"/>
      <c r="H689" s="64"/>
      <c r="I689" s="64"/>
      <c r="J689" s="64"/>
      <c r="K689" s="64"/>
      <c r="L689" s="64"/>
      <c r="M689" s="64"/>
      <c r="Q689" s="754"/>
    </row>
    <row r="690" spans="5:17" s="3" customFormat="1" ht="17.45" customHeight="1">
      <c r="E690" s="64"/>
      <c r="F690" s="64"/>
      <c r="G690" s="64"/>
      <c r="H690" s="64"/>
      <c r="I690" s="64"/>
      <c r="J690" s="64"/>
      <c r="K690" s="64"/>
      <c r="L690" s="64"/>
      <c r="M690" s="64"/>
      <c r="Q690" s="754"/>
    </row>
    <row r="691" spans="5:17" s="3" customFormat="1" ht="17.45" customHeight="1">
      <c r="E691" s="64"/>
      <c r="F691" s="64"/>
      <c r="G691" s="64"/>
      <c r="H691" s="64"/>
      <c r="I691" s="64"/>
      <c r="J691" s="64"/>
      <c r="K691" s="64"/>
      <c r="L691" s="64"/>
      <c r="M691" s="64"/>
      <c r="Q691" s="754"/>
    </row>
    <row r="692" spans="5:17" s="3" customFormat="1" ht="17.45" customHeight="1">
      <c r="E692" s="64"/>
      <c r="F692" s="64"/>
      <c r="G692" s="64"/>
      <c r="H692" s="64"/>
      <c r="I692" s="64"/>
      <c r="J692" s="64"/>
      <c r="K692" s="64"/>
      <c r="L692" s="64"/>
      <c r="M692" s="64"/>
      <c r="Q692" s="754"/>
    </row>
    <row r="693" spans="5:17" s="3" customFormat="1" ht="17.45" customHeight="1">
      <c r="E693" s="64"/>
      <c r="F693" s="64"/>
      <c r="G693" s="64"/>
      <c r="H693" s="64"/>
      <c r="I693" s="64"/>
      <c r="J693" s="64"/>
      <c r="K693" s="64"/>
      <c r="L693" s="64"/>
      <c r="M693" s="64"/>
      <c r="Q693" s="754"/>
    </row>
    <row r="694" spans="5:17" s="3" customFormat="1" ht="17.45" customHeight="1">
      <c r="E694" s="64"/>
      <c r="F694" s="64"/>
      <c r="G694" s="64"/>
      <c r="H694" s="64"/>
      <c r="I694" s="64"/>
      <c r="J694" s="64"/>
      <c r="K694" s="64"/>
      <c r="L694" s="64"/>
      <c r="M694" s="64"/>
      <c r="Q694" s="754"/>
    </row>
    <row r="695" spans="5:17" s="3" customFormat="1" ht="17.45" customHeight="1">
      <c r="E695" s="64"/>
      <c r="F695" s="64"/>
      <c r="G695" s="64"/>
      <c r="H695" s="64"/>
      <c r="I695" s="64"/>
      <c r="J695" s="64"/>
      <c r="K695" s="64"/>
      <c r="L695" s="64"/>
      <c r="M695" s="64"/>
      <c r="Q695" s="754"/>
    </row>
    <row r="696" spans="5:17" s="3" customFormat="1" ht="17.45" customHeight="1">
      <c r="E696" s="64"/>
      <c r="F696" s="64"/>
      <c r="G696" s="64"/>
      <c r="H696" s="64"/>
      <c r="I696" s="64"/>
      <c r="J696" s="64"/>
      <c r="K696" s="64"/>
      <c r="L696" s="64"/>
      <c r="M696" s="64"/>
      <c r="Q696" s="754"/>
    </row>
    <row r="697" spans="5:17" s="3" customFormat="1" ht="17.45" customHeight="1">
      <c r="E697" s="64"/>
      <c r="F697" s="64"/>
      <c r="G697" s="64"/>
      <c r="H697" s="64"/>
      <c r="I697" s="64"/>
      <c r="J697" s="64"/>
      <c r="K697" s="64"/>
      <c r="L697" s="64"/>
      <c r="M697" s="64"/>
      <c r="Q697" s="754"/>
    </row>
    <row r="698" spans="5:17" s="3" customFormat="1" ht="17.45" customHeight="1">
      <c r="E698" s="64"/>
      <c r="F698" s="64"/>
      <c r="G698" s="64"/>
      <c r="H698" s="64"/>
      <c r="I698" s="64"/>
      <c r="J698" s="64"/>
      <c r="K698" s="64"/>
      <c r="L698" s="64"/>
      <c r="M698" s="64"/>
      <c r="Q698" s="754"/>
    </row>
    <row r="699" spans="5:17" s="3" customFormat="1" ht="17.45" customHeight="1">
      <c r="E699" s="64"/>
      <c r="F699" s="64"/>
      <c r="G699" s="64"/>
      <c r="H699" s="64"/>
      <c r="I699" s="64"/>
      <c r="J699" s="64"/>
      <c r="K699" s="64"/>
      <c r="L699" s="64"/>
      <c r="M699" s="64"/>
      <c r="Q699" s="754"/>
    </row>
    <row r="700" spans="5:17" s="3" customFormat="1" ht="17.45" customHeight="1">
      <c r="E700" s="64"/>
      <c r="F700" s="64"/>
      <c r="G700" s="64"/>
      <c r="H700" s="64"/>
      <c r="I700" s="64"/>
      <c r="J700" s="64"/>
      <c r="K700" s="64"/>
      <c r="L700" s="64"/>
      <c r="M700" s="64"/>
      <c r="Q700" s="754"/>
    </row>
    <row r="701" spans="5:17" s="3" customFormat="1" ht="17.45" customHeight="1">
      <c r="E701" s="64"/>
      <c r="F701" s="64"/>
      <c r="G701" s="64"/>
      <c r="H701" s="64"/>
      <c r="I701" s="64"/>
      <c r="J701" s="64"/>
      <c r="K701" s="64"/>
      <c r="L701" s="64"/>
      <c r="M701" s="64"/>
      <c r="Q701" s="754"/>
    </row>
    <row r="702" spans="5:17" s="3" customFormat="1" ht="17.45" customHeight="1">
      <c r="E702" s="64"/>
      <c r="F702" s="64"/>
      <c r="G702" s="64"/>
      <c r="H702" s="64"/>
      <c r="I702" s="64"/>
      <c r="J702" s="64"/>
      <c r="K702" s="64"/>
      <c r="L702" s="64"/>
      <c r="M702" s="64"/>
      <c r="Q702" s="754"/>
    </row>
    <row r="703" spans="5:17" s="3" customFormat="1" ht="17.45" customHeight="1">
      <c r="E703" s="64"/>
      <c r="F703" s="64"/>
      <c r="G703" s="64"/>
      <c r="H703" s="64"/>
      <c r="I703" s="64"/>
      <c r="J703" s="64"/>
      <c r="K703" s="64"/>
      <c r="L703" s="64"/>
      <c r="M703" s="64"/>
      <c r="Q703" s="754"/>
    </row>
    <row r="704" spans="5:17" s="3" customFormat="1" ht="17.45" customHeight="1">
      <c r="E704" s="64"/>
      <c r="F704" s="64"/>
      <c r="G704" s="64"/>
      <c r="H704" s="64"/>
      <c r="I704" s="64"/>
      <c r="J704" s="64"/>
      <c r="K704" s="64"/>
      <c r="L704" s="64"/>
      <c r="M704" s="64"/>
      <c r="Q704" s="754"/>
    </row>
    <row r="705" spans="5:17" s="3" customFormat="1" ht="17.45" customHeight="1">
      <c r="E705" s="64"/>
      <c r="F705" s="64"/>
      <c r="G705" s="64"/>
      <c r="H705" s="64"/>
      <c r="I705" s="64"/>
      <c r="J705" s="64"/>
      <c r="K705" s="64"/>
      <c r="L705" s="64"/>
      <c r="M705" s="64"/>
      <c r="Q705" s="754"/>
    </row>
    <row r="706" spans="5:17" s="3" customFormat="1" ht="17.45" customHeight="1">
      <c r="E706" s="64"/>
      <c r="F706" s="64"/>
      <c r="G706" s="64"/>
      <c r="H706" s="64"/>
      <c r="I706" s="64"/>
      <c r="J706" s="64"/>
      <c r="K706" s="64"/>
      <c r="L706" s="64"/>
      <c r="M706" s="64"/>
      <c r="Q706" s="754"/>
    </row>
    <row r="707" spans="5:17" s="3" customFormat="1" ht="17.45" customHeight="1">
      <c r="E707" s="64"/>
      <c r="F707" s="64"/>
      <c r="G707" s="64"/>
      <c r="H707" s="64"/>
      <c r="I707" s="64"/>
      <c r="J707" s="64"/>
      <c r="K707" s="64"/>
      <c r="L707" s="64"/>
      <c r="M707" s="64"/>
      <c r="Q707" s="754"/>
    </row>
    <row r="708" spans="5:17" s="3" customFormat="1" ht="17.45" customHeight="1">
      <c r="E708" s="64"/>
      <c r="F708" s="64"/>
      <c r="G708" s="64"/>
      <c r="H708" s="64"/>
      <c r="I708" s="64"/>
      <c r="J708" s="64"/>
      <c r="K708" s="64"/>
      <c r="L708" s="64"/>
      <c r="M708" s="64"/>
      <c r="Q708" s="754"/>
    </row>
    <row r="709" spans="5:17" s="3" customFormat="1" ht="17.45" customHeight="1">
      <c r="E709" s="64"/>
      <c r="F709" s="64"/>
      <c r="G709" s="64"/>
      <c r="H709" s="64"/>
      <c r="I709" s="64"/>
      <c r="J709" s="64"/>
      <c r="K709" s="64"/>
      <c r="L709" s="64"/>
      <c r="M709" s="64"/>
      <c r="Q709" s="754"/>
    </row>
    <row r="710" spans="5:17" s="3" customFormat="1" ht="17.45" customHeight="1">
      <c r="E710" s="64"/>
      <c r="F710" s="64"/>
      <c r="G710" s="64"/>
      <c r="H710" s="64"/>
      <c r="I710" s="64"/>
      <c r="J710" s="64"/>
      <c r="K710" s="64"/>
      <c r="L710" s="64"/>
      <c r="M710" s="64"/>
      <c r="Q710" s="754"/>
    </row>
    <row r="711" spans="5:17" s="3" customFormat="1" ht="17.45" customHeight="1">
      <c r="E711" s="64"/>
      <c r="F711" s="64"/>
      <c r="G711" s="64"/>
      <c r="H711" s="64"/>
      <c r="I711" s="64"/>
      <c r="J711" s="64"/>
      <c r="K711" s="64"/>
      <c r="L711" s="64"/>
      <c r="M711" s="64"/>
      <c r="Q711" s="754"/>
    </row>
    <row r="712" spans="5:17" s="3" customFormat="1" ht="17.45" customHeight="1">
      <c r="E712" s="64"/>
      <c r="F712" s="64"/>
      <c r="G712" s="64"/>
      <c r="H712" s="64"/>
      <c r="I712" s="64"/>
      <c r="J712" s="64"/>
      <c r="K712" s="64"/>
      <c r="L712" s="64"/>
      <c r="M712" s="64"/>
      <c r="Q712" s="754"/>
    </row>
    <row r="713" spans="5:17" s="3" customFormat="1" ht="17.45" customHeight="1">
      <c r="E713" s="64"/>
      <c r="F713" s="64"/>
      <c r="G713" s="64"/>
      <c r="H713" s="64"/>
      <c r="I713" s="64"/>
      <c r="J713" s="64"/>
      <c r="K713" s="64"/>
      <c r="L713" s="64"/>
      <c r="M713" s="64"/>
      <c r="Q713" s="754"/>
    </row>
    <row r="714" spans="5:17" s="3" customFormat="1" ht="17.45" customHeight="1">
      <c r="E714" s="64"/>
      <c r="F714" s="64"/>
      <c r="G714" s="64"/>
      <c r="H714" s="64"/>
      <c r="I714" s="64"/>
      <c r="J714" s="64"/>
      <c r="K714" s="64"/>
      <c r="L714" s="64"/>
      <c r="M714" s="64"/>
      <c r="Q714" s="754"/>
    </row>
    <row r="715" spans="5:17" s="3" customFormat="1" ht="17.45" customHeight="1">
      <c r="E715" s="64"/>
      <c r="F715" s="64"/>
      <c r="G715" s="64"/>
      <c r="H715" s="64"/>
      <c r="I715" s="64"/>
      <c r="J715" s="64"/>
      <c r="K715" s="64"/>
      <c r="L715" s="64"/>
      <c r="M715" s="64"/>
      <c r="Q715" s="754"/>
    </row>
    <row r="716" spans="5:17" s="3" customFormat="1" ht="17.45" customHeight="1">
      <c r="E716" s="64"/>
      <c r="F716" s="64"/>
      <c r="G716" s="64"/>
      <c r="H716" s="64"/>
      <c r="I716" s="64"/>
      <c r="J716" s="64"/>
      <c r="K716" s="64"/>
      <c r="L716" s="64"/>
      <c r="M716" s="64"/>
      <c r="Q716" s="754"/>
    </row>
    <row r="717" spans="5:17" s="3" customFormat="1" ht="17.45" customHeight="1">
      <c r="E717" s="64"/>
      <c r="F717" s="64"/>
      <c r="G717" s="64"/>
      <c r="H717" s="64"/>
      <c r="I717" s="64"/>
      <c r="J717" s="64"/>
      <c r="K717" s="64"/>
      <c r="L717" s="64"/>
      <c r="M717" s="64"/>
      <c r="Q717" s="754"/>
    </row>
    <row r="718" spans="5:17" s="3" customFormat="1" ht="17.45" customHeight="1">
      <c r="E718" s="64"/>
      <c r="F718" s="64"/>
      <c r="G718" s="64"/>
      <c r="H718" s="64"/>
      <c r="I718" s="64"/>
      <c r="J718" s="64"/>
      <c r="K718" s="64"/>
      <c r="L718" s="64"/>
      <c r="M718" s="64"/>
      <c r="Q718" s="754"/>
    </row>
    <row r="719" spans="5:17" s="3" customFormat="1" ht="17.45" customHeight="1">
      <c r="E719" s="64"/>
      <c r="F719" s="64"/>
      <c r="G719" s="64"/>
      <c r="H719" s="64"/>
      <c r="I719" s="64"/>
      <c r="J719" s="64"/>
      <c r="K719" s="64"/>
      <c r="L719" s="64"/>
      <c r="M719" s="64"/>
      <c r="Q719" s="754"/>
    </row>
    <row r="720" spans="5:17" s="3" customFormat="1" ht="17.45" customHeight="1">
      <c r="E720" s="64"/>
      <c r="F720" s="64"/>
      <c r="G720" s="64"/>
      <c r="H720" s="64"/>
      <c r="I720" s="64"/>
      <c r="J720" s="64"/>
      <c r="K720" s="64"/>
      <c r="L720" s="64"/>
      <c r="M720" s="64"/>
      <c r="Q720" s="754"/>
    </row>
    <row r="721" spans="5:17" s="3" customFormat="1" ht="17.45" customHeight="1">
      <c r="E721" s="64"/>
      <c r="F721" s="64"/>
      <c r="G721" s="64"/>
      <c r="H721" s="64"/>
      <c r="I721" s="64"/>
      <c r="J721" s="64"/>
      <c r="K721" s="64"/>
      <c r="L721" s="64"/>
      <c r="M721" s="64"/>
      <c r="Q721" s="754"/>
    </row>
    <row r="722" spans="5:17" s="3" customFormat="1" ht="17.45" customHeight="1">
      <c r="E722" s="64"/>
      <c r="F722" s="64"/>
      <c r="G722" s="64"/>
      <c r="H722" s="64"/>
      <c r="I722" s="64"/>
      <c r="J722" s="64"/>
      <c r="K722" s="64"/>
      <c r="L722" s="64"/>
      <c r="M722" s="64"/>
      <c r="Q722" s="754"/>
    </row>
    <row r="723" spans="5:17" s="3" customFormat="1" ht="17.45" customHeight="1">
      <c r="E723" s="64"/>
      <c r="F723" s="64"/>
      <c r="G723" s="64"/>
      <c r="H723" s="64"/>
      <c r="I723" s="64"/>
      <c r="J723" s="64"/>
      <c r="K723" s="64"/>
      <c r="L723" s="64"/>
      <c r="M723" s="64"/>
      <c r="Q723" s="754"/>
    </row>
    <row r="724" spans="5:17" s="3" customFormat="1" ht="17.45" customHeight="1">
      <c r="E724" s="64"/>
      <c r="F724" s="64"/>
      <c r="G724" s="64"/>
      <c r="H724" s="64"/>
      <c r="I724" s="64"/>
      <c r="J724" s="64"/>
      <c r="K724" s="64"/>
      <c r="L724" s="64"/>
      <c r="M724" s="64"/>
      <c r="Q724" s="754"/>
    </row>
    <row r="725" spans="5:17" s="3" customFormat="1" ht="17.45" customHeight="1">
      <c r="E725" s="64"/>
      <c r="F725" s="64"/>
      <c r="G725" s="64"/>
      <c r="H725" s="64"/>
      <c r="I725" s="64"/>
      <c r="J725" s="64"/>
      <c r="K725" s="64"/>
      <c r="L725" s="64"/>
      <c r="M725" s="64"/>
      <c r="Q725" s="754"/>
    </row>
    <row r="726" spans="5:17" s="3" customFormat="1" ht="17.45" customHeight="1">
      <c r="E726" s="64"/>
      <c r="F726" s="64"/>
      <c r="G726" s="64"/>
      <c r="H726" s="64"/>
      <c r="I726" s="64"/>
      <c r="J726" s="64"/>
      <c r="K726" s="64"/>
      <c r="L726" s="64"/>
      <c r="M726" s="64"/>
      <c r="Q726" s="754"/>
    </row>
    <row r="727" spans="5:17" s="3" customFormat="1" ht="17.45" customHeight="1">
      <c r="E727" s="64"/>
      <c r="F727" s="64"/>
      <c r="G727" s="64"/>
      <c r="H727" s="64"/>
      <c r="I727" s="64"/>
      <c r="J727" s="64"/>
      <c r="K727" s="64"/>
      <c r="L727" s="64"/>
      <c r="M727" s="64"/>
      <c r="Q727" s="754"/>
    </row>
    <row r="728" spans="5:17" s="3" customFormat="1" ht="17.45" customHeight="1">
      <c r="E728" s="64"/>
      <c r="F728" s="64"/>
      <c r="G728" s="64"/>
      <c r="H728" s="64"/>
      <c r="I728" s="64"/>
      <c r="J728" s="64"/>
      <c r="K728" s="64"/>
      <c r="L728" s="64"/>
      <c r="M728" s="64"/>
      <c r="Q728" s="754"/>
    </row>
    <row r="729" spans="5:17" s="3" customFormat="1" ht="17.45" customHeight="1">
      <c r="E729" s="64"/>
      <c r="F729" s="64"/>
      <c r="G729" s="64"/>
      <c r="H729" s="64"/>
      <c r="I729" s="64"/>
      <c r="J729" s="64"/>
      <c r="K729" s="64"/>
      <c r="L729" s="64"/>
      <c r="M729" s="64"/>
      <c r="Q729" s="754"/>
    </row>
    <row r="730" spans="5:17" s="3" customFormat="1" ht="17.45" customHeight="1">
      <c r="E730" s="64"/>
      <c r="F730" s="64"/>
      <c r="G730" s="64"/>
      <c r="H730" s="64"/>
      <c r="I730" s="64"/>
      <c r="J730" s="64"/>
      <c r="K730" s="64"/>
      <c r="L730" s="64"/>
      <c r="M730" s="64"/>
      <c r="Q730" s="754"/>
    </row>
    <row r="731" spans="5:17" s="3" customFormat="1" ht="17.45" customHeight="1">
      <c r="E731" s="64"/>
      <c r="F731" s="64"/>
      <c r="G731" s="64"/>
      <c r="H731" s="64"/>
      <c r="I731" s="64"/>
      <c r="J731" s="64"/>
      <c r="K731" s="64"/>
      <c r="L731" s="64"/>
      <c r="M731" s="64"/>
      <c r="Q731" s="754"/>
    </row>
    <row r="732" spans="5:17" s="3" customFormat="1" ht="17.45" customHeight="1">
      <c r="E732" s="64"/>
      <c r="F732" s="64"/>
      <c r="G732" s="64"/>
      <c r="H732" s="64"/>
      <c r="I732" s="64"/>
      <c r="J732" s="64"/>
      <c r="K732" s="64"/>
      <c r="L732" s="64"/>
      <c r="M732" s="64"/>
      <c r="Q732" s="754"/>
    </row>
    <row r="733" spans="5:17" s="3" customFormat="1" ht="17.45" customHeight="1">
      <c r="E733" s="64"/>
      <c r="F733" s="64"/>
      <c r="G733" s="64"/>
      <c r="H733" s="64"/>
      <c r="I733" s="64"/>
      <c r="J733" s="64"/>
      <c r="K733" s="64"/>
      <c r="L733" s="64"/>
      <c r="M733" s="64"/>
      <c r="Q733" s="754"/>
    </row>
    <row r="734" spans="5:17" s="3" customFormat="1" ht="17.45" customHeight="1">
      <c r="E734" s="64"/>
      <c r="F734" s="64"/>
      <c r="G734" s="64"/>
      <c r="H734" s="64"/>
      <c r="I734" s="64"/>
      <c r="J734" s="64"/>
      <c r="K734" s="64"/>
      <c r="L734" s="64"/>
      <c r="M734" s="64"/>
      <c r="Q734" s="754"/>
    </row>
    <row r="735" spans="5:17" s="3" customFormat="1" ht="17.45" customHeight="1">
      <c r="E735" s="64"/>
      <c r="F735" s="64"/>
      <c r="G735" s="64"/>
      <c r="H735" s="64"/>
      <c r="I735" s="64"/>
      <c r="J735" s="64"/>
      <c r="K735" s="64"/>
      <c r="L735" s="64"/>
      <c r="M735" s="64"/>
      <c r="Q735" s="754"/>
    </row>
    <row r="736" spans="5:17" s="3" customFormat="1" ht="17.45" customHeight="1">
      <c r="E736" s="64"/>
      <c r="F736" s="64"/>
      <c r="G736" s="64"/>
      <c r="H736" s="64"/>
      <c r="I736" s="64"/>
      <c r="J736" s="64"/>
      <c r="K736" s="64"/>
      <c r="L736" s="64"/>
      <c r="M736" s="64"/>
      <c r="Q736" s="754"/>
    </row>
    <row r="737" spans="5:17" s="3" customFormat="1" ht="17.45" customHeight="1">
      <c r="E737" s="64"/>
      <c r="F737" s="64"/>
      <c r="G737" s="64"/>
      <c r="H737" s="64"/>
      <c r="I737" s="64"/>
      <c r="J737" s="64"/>
      <c r="K737" s="64"/>
      <c r="L737" s="64"/>
      <c r="M737" s="64"/>
      <c r="Q737" s="754"/>
    </row>
    <row r="738" spans="5:17" s="3" customFormat="1" ht="17.45" customHeight="1">
      <c r="E738" s="64"/>
      <c r="F738" s="64"/>
      <c r="G738" s="64"/>
      <c r="H738" s="64"/>
      <c r="I738" s="64"/>
      <c r="J738" s="64"/>
      <c r="K738" s="64"/>
      <c r="L738" s="64"/>
      <c r="M738" s="64"/>
      <c r="Q738" s="754"/>
    </row>
    <row r="739" spans="5:17" s="3" customFormat="1" ht="17.45" customHeight="1">
      <c r="E739" s="64"/>
      <c r="F739" s="64"/>
      <c r="G739" s="64"/>
      <c r="H739" s="64"/>
      <c r="I739" s="64"/>
      <c r="J739" s="64"/>
      <c r="K739" s="64"/>
      <c r="L739" s="64"/>
      <c r="M739" s="64"/>
      <c r="Q739" s="754"/>
    </row>
    <row r="740" spans="5:17" s="3" customFormat="1" ht="17.45" customHeight="1">
      <c r="E740" s="64"/>
      <c r="F740" s="64"/>
      <c r="G740" s="64"/>
      <c r="H740" s="64"/>
      <c r="I740" s="64"/>
      <c r="J740" s="64"/>
      <c r="K740" s="64"/>
      <c r="L740" s="64"/>
      <c r="M740" s="64"/>
      <c r="Q740" s="754"/>
    </row>
    <row r="741" spans="5:17" s="3" customFormat="1" ht="17.45" customHeight="1">
      <c r="E741" s="64"/>
      <c r="F741" s="64"/>
      <c r="G741" s="64"/>
      <c r="H741" s="64"/>
      <c r="I741" s="64"/>
      <c r="J741" s="64"/>
      <c r="K741" s="64"/>
      <c r="L741" s="64"/>
      <c r="M741" s="64"/>
      <c r="Q741" s="754"/>
    </row>
    <row r="742" spans="5:17" s="3" customFormat="1" ht="17.45" customHeight="1">
      <c r="E742" s="64"/>
      <c r="F742" s="64"/>
      <c r="G742" s="64"/>
      <c r="H742" s="64"/>
      <c r="I742" s="64"/>
      <c r="J742" s="64"/>
      <c r="K742" s="64"/>
      <c r="L742" s="64"/>
      <c r="M742" s="64"/>
      <c r="Q742" s="754"/>
    </row>
    <row r="743" spans="5:17" s="3" customFormat="1" ht="17.45" customHeight="1">
      <c r="E743" s="64"/>
      <c r="F743" s="64"/>
      <c r="G743" s="64"/>
      <c r="H743" s="64"/>
      <c r="I743" s="64"/>
      <c r="J743" s="64"/>
      <c r="K743" s="64"/>
      <c r="L743" s="64"/>
      <c r="M743" s="64"/>
      <c r="Q743" s="754"/>
    </row>
    <row r="744" spans="5:17" s="3" customFormat="1" ht="17.45" customHeight="1">
      <c r="E744" s="64"/>
      <c r="F744" s="64"/>
      <c r="G744" s="64"/>
      <c r="H744" s="64"/>
      <c r="I744" s="64"/>
      <c r="J744" s="64"/>
      <c r="K744" s="64"/>
      <c r="L744" s="64"/>
      <c r="M744" s="64"/>
      <c r="Q744" s="754"/>
    </row>
    <row r="745" spans="5:17" s="3" customFormat="1" ht="17.45" customHeight="1">
      <c r="E745" s="64"/>
      <c r="F745" s="64"/>
      <c r="G745" s="64"/>
      <c r="H745" s="64"/>
      <c r="I745" s="64"/>
      <c r="J745" s="64"/>
      <c r="K745" s="64"/>
      <c r="L745" s="64"/>
      <c r="M745" s="64"/>
      <c r="Q745" s="754"/>
    </row>
    <row r="746" spans="5:17" s="3" customFormat="1" ht="17.45" customHeight="1">
      <c r="E746" s="64"/>
      <c r="F746" s="64"/>
      <c r="G746" s="64"/>
      <c r="H746" s="64"/>
      <c r="I746" s="64"/>
      <c r="J746" s="64"/>
      <c r="K746" s="64"/>
      <c r="L746" s="64"/>
      <c r="M746" s="64"/>
      <c r="Q746" s="754"/>
    </row>
    <row r="747" spans="5:17" s="3" customFormat="1" ht="17.45" customHeight="1">
      <c r="E747" s="64"/>
      <c r="F747" s="64"/>
      <c r="G747" s="64"/>
      <c r="H747" s="64"/>
      <c r="I747" s="64"/>
      <c r="J747" s="64"/>
      <c r="K747" s="64"/>
      <c r="L747" s="64"/>
      <c r="M747" s="64"/>
      <c r="Q747" s="754"/>
    </row>
    <row r="748" spans="5:17" s="3" customFormat="1" ht="17.45" customHeight="1">
      <c r="E748" s="64"/>
      <c r="F748" s="64"/>
      <c r="G748" s="64"/>
      <c r="H748" s="64"/>
      <c r="I748" s="64"/>
      <c r="J748" s="64"/>
      <c r="K748" s="64"/>
      <c r="L748" s="64"/>
      <c r="M748" s="64"/>
      <c r="Q748" s="754"/>
    </row>
    <row r="749" spans="5:17" s="3" customFormat="1" ht="17.45" customHeight="1">
      <c r="E749" s="64"/>
      <c r="F749" s="64"/>
      <c r="G749" s="64"/>
      <c r="H749" s="64"/>
      <c r="I749" s="64"/>
      <c r="J749" s="64"/>
      <c r="K749" s="64"/>
      <c r="L749" s="64"/>
      <c r="M749" s="64"/>
      <c r="Q749" s="754"/>
    </row>
    <row r="750" spans="5:17" s="3" customFormat="1" ht="17.45" customHeight="1">
      <c r="E750" s="64"/>
      <c r="F750" s="64"/>
      <c r="G750" s="64"/>
      <c r="H750" s="64"/>
      <c r="I750" s="64"/>
      <c r="J750" s="64"/>
      <c r="K750" s="64"/>
      <c r="L750" s="64"/>
      <c r="M750" s="64"/>
      <c r="Q750" s="754"/>
    </row>
    <row r="751" spans="5:17" s="3" customFormat="1" ht="17.45" customHeight="1">
      <c r="E751" s="64"/>
      <c r="F751" s="64"/>
      <c r="G751" s="64"/>
      <c r="H751" s="64"/>
      <c r="I751" s="64"/>
      <c r="J751" s="64"/>
      <c r="K751" s="64"/>
      <c r="L751" s="64"/>
      <c r="M751" s="64"/>
      <c r="Q751" s="754"/>
    </row>
    <row r="752" spans="5:17" s="3" customFormat="1" ht="17.45" customHeight="1">
      <c r="E752" s="64"/>
      <c r="F752" s="64"/>
      <c r="G752" s="64"/>
      <c r="H752" s="64"/>
      <c r="I752" s="64"/>
      <c r="J752" s="64"/>
      <c r="K752" s="64"/>
      <c r="L752" s="64"/>
      <c r="M752" s="64"/>
      <c r="Q752" s="754"/>
    </row>
    <row r="753" spans="5:17" s="3" customFormat="1" ht="17.45" customHeight="1">
      <c r="E753" s="64"/>
      <c r="F753" s="64"/>
      <c r="G753" s="64"/>
      <c r="H753" s="64"/>
      <c r="I753" s="64"/>
      <c r="J753" s="64"/>
      <c r="K753" s="64"/>
      <c r="L753" s="64"/>
      <c r="M753" s="64"/>
      <c r="Q753" s="754"/>
    </row>
    <row r="754" spans="5:17" s="3" customFormat="1" ht="17.45" customHeight="1">
      <c r="E754" s="64"/>
      <c r="F754" s="64"/>
      <c r="G754" s="64"/>
      <c r="H754" s="64"/>
      <c r="I754" s="64"/>
      <c r="J754" s="64"/>
      <c r="K754" s="64"/>
      <c r="L754" s="64"/>
      <c r="M754" s="64"/>
      <c r="Q754" s="754"/>
    </row>
    <row r="755" spans="5:17" s="3" customFormat="1" ht="17.45" customHeight="1">
      <c r="E755" s="64"/>
      <c r="F755" s="64"/>
      <c r="G755" s="64"/>
      <c r="H755" s="64"/>
      <c r="I755" s="64"/>
      <c r="J755" s="64"/>
      <c r="K755" s="64"/>
      <c r="L755" s="64"/>
      <c r="M755" s="64"/>
      <c r="Q755" s="754"/>
    </row>
    <row r="756" spans="5:17" s="3" customFormat="1" ht="17.45" customHeight="1">
      <c r="E756" s="64"/>
      <c r="F756" s="64"/>
      <c r="G756" s="64"/>
      <c r="H756" s="64"/>
      <c r="I756" s="64"/>
      <c r="J756" s="64"/>
      <c r="K756" s="64"/>
      <c r="L756" s="64"/>
      <c r="M756" s="64"/>
      <c r="Q756" s="754"/>
    </row>
    <row r="757" spans="5:17" s="3" customFormat="1" ht="17.45" customHeight="1">
      <c r="E757" s="64"/>
      <c r="F757" s="64"/>
      <c r="G757" s="64"/>
      <c r="H757" s="64"/>
      <c r="I757" s="64"/>
      <c r="J757" s="64"/>
      <c r="K757" s="64"/>
      <c r="L757" s="64"/>
      <c r="M757" s="64"/>
      <c r="Q757" s="754"/>
    </row>
    <row r="758" spans="5:17" s="3" customFormat="1" ht="17.45" customHeight="1">
      <c r="E758" s="64"/>
      <c r="F758" s="64"/>
      <c r="G758" s="64"/>
      <c r="H758" s="64"/>
      <c r="I758" s="64"/>
      <c r="J758" s="64"/>
      <c r="K758" s="64"/>
      <c r="L758" s="64"/>
      <c r="M758" s="64"/>
      <c r="Q758" s="754"/>
    </row>
    <row r="759" spans="5:17" s="3" customFormat="1" ht="17.45" customHeight="1">
      <c r="E759" s="64"/>
      <c r="F759" s="64"/>
      <c r="G759" s="64"/>
      <c r="H759" s="64"/>
      <c r="I759" s="64"/>
      <c r="J759" s="64"/>
      <c r="K759" s="64"/>
      <c r="L759" s="64"/>
      <c r="M759" s="64"/>
      <c r="Q759" s="754"/>
    </row>
    <row r="760" spans="5:17" s="3" customFormat="1" ht="17.45" customHeight="1">
      <c r="E760" s="64"/>
      <c r="F760" s="64"/>
      <c r="G760" s="64"/>
      <c r="H760" s="64"/>
      <c r="I760" s="64"/>
      <c r="J760" s="64"/>
      <c r="K760" s="64"/>
      <c r="L760" s="64"/>
      <c r="M760" s="64"/>
      <c r="Q760" s="754"/>
    </row>
    <row r="761" spans="5:17" s="3" customFormat="1" ht="17.45" customHeight="1">
      <c r="E761" s="64"/>
      <c r="F761" s="64"/>
      <c r="G761" s="64"/>
      <c r="H761" s="64"/>
      <c r="I761" s="64"/>
      <c r="J761" s="64"/>
      <c r="K761" s="64"/>
      <c r="L761" s="64"/>
      <c r="M761" s="64"/>
      <c r="Q761" s="754"/>
    </row>
    <row r="762" spans="5:17" s="3" customFormat="1" ht="17.45" customHeight="1">
      <c r="E762" s="64"/>
      <c r="F762" s="64"/>
      <c r="G762" s="64"/>
      <c r="H762" s="64"/>
      <c r="I762" s="64"/>
      <c r="J762" s="64"/>
      <c r="K762" s="64"/>
      <c r="L762" s="64"/>
      <c r="M762" s="64"/>
      <c r="Q762" s="754"/>
    </row>
    <row r="763" spans="5:17" s="3" customFormat="1" ht="17.45" customHeight="1">
      <c r="E763" s="64"/>
      <c r="F763" s="64"/>
      <c r="G763" s="64"/>
      <c r="H763" s="64"/>
      <c r="I763" s="64"/>
      <c r="J763" s="64"/>
      <c r="K763" s="64"/>
      <c r="L763" s="64"/>
      <c r="M763" s="64"/>
      <c r="Q763" s="754"/>
    </row>
    <row r="764" spans="5:17" s="3" customFormat="1" ht="17.45" customHeight="1">
      <c r="E764" s="64"/>
      <c r="F764" s="64"/>
      <c r="G764" s="64"/>
      <c r="H764" s="64"/>
      <c r="I764" s="64"/>
      <c r="J764" s="64"/>
      <c r="K764" s="64"/>
      <c r="L764" s="64"/>
      <c r="M764" s="64"/>
      <c r="Q764" s="754"/>
    </row>
    <row r="765" spans="5:17" s="3" customFormat="1" ht="17.45" customHeight="1">
      <c r="E765" s="64"/>
      <c r="F765" s="64"/>
      <c r="G765" s="64"/>
      <c r="H765" s="64"/>
      <c r="I765" s="64"/>
      <c r="J765" s="64"/>
      <c r="K765" s="64"/>
      <c r="L765" s="64"/>
      <c r="M765" s="64"/>
      <c r="Q765" s="754"/>
    </row>
    <row r="766" spans="5:17" s="3" customFormat="1" ht="17.45" customHeight="1">
      <c r="E766" s="64"/>
      <c r="F766" s="64"/>
      <c r="G766" s="64"/>
      <c r="H766" s="64"/>
      <c r="I766" s="64"/>
      <c r="J766" s="64"/>
      <c r="K766" s="64"/>
      <c r="L766" s="64"/>
      <c r="M766" s="64"/>
      <c r="Q766" s="754"/>
    </row>
    <row r="767" spans="5:17" s="3" customFormat="1" ht="17.45" customHeight="1">
      <c r="E767" s="64"/>
      <c r="F767" s="64"/>
      <c r="G767" s="64"/>
      <c r="H767" s="64"/>
      <c r="I767" s="64"/>
      <c r="J767" s="64"/>
      <c r="K767" s="64"/>
      <c r="L767" s="64"/>
      <c r="M767" s="64"/>
      <c r="Q767" s="754"/>
    </row>
    <row r="768" spans="5:17" s="3" customFormat="1" ht="17.45" customHeight="1">
      <c r="E768" s="64"/>
      <c r="F768" s="64"/>
      <c r="G768" s="64"/>
      <c r="H768" s="64"/>
      <c r="I768" s="64"/>
      <c r="J768" s="64"/>
      <c r="K768" s="64"/>
      <c r="L768" s="64"/>
      <c r="M768" s="64"/>
      <c r="Q768" s="754"/>
    </row>
    <row r="769" spans="5:17" s="3" customFormat="1" ht="17.45" customHeight="1">
      <c r="E769" s="64"/>
      <c r="F769" s="64"/>
      <c r="G769" s="64"/>
      <c r="H769" s="64"/>
      <c r="I769" s="64"/>
      <c r="J769" s="64"/>
      <c r="K769" s="64"/>
      <c r="L769" s="64"/>
      <c r="M769" s="64"/>
      <c r="Q769" s="754"/>
    </row>
    <row r="770" spans="5:17" s="3" customFormat="1" ht="17.45" customHeight="1">
      <c r="E770" s="64"/>
      <c r="F770" s="64"/>
      <c r="G770" s="64"/>
      <c r="H770" s="64"/>
      <c r="I770" s="64"/>
      <c r="J770" s="64"/>
      <c r="K770" s="64"/>
      <c r="L770" s="64"/>
      <c r="M770" s="64"/>
      <c r="Q770" s="754"/>
    </row>
    <row r="771" spans="5:17" s="3" customFormat="1" ht="17.45" customHeight="1">
      <c r="E771" s="64"/>
      <c r="F771" s="64"/>
      <c r="G771" s="64"/>
      <c r="H771" s="64"/>
      <c r="I771" s="64"/>
      <c r="J771" s="64"/>
      <c r="K771" s="64"/>
      <c r="L771" s="64"/>
      <c r="M771" s="64"/>
      <c r="Q771" s="754"/>
    </row>
    <row r="772" spans="5:17" s="3" customFormat="1" ht="17.45" customHeight="1">
      <c r="E772" s="64"/>
      <c r="F772" s="64"/>
      <c r="G772" s="64"/>
      <c r="H772" s="64"/>
      <c r="I772" s="64"/>
      <c r="J772" s="64"/>
      <c r="K772" s="64"/>
      <c r="L772" s="64"/>
      <c r="M772" s="64"/>
      <c r="Q772" s="754"/>
    </row>
    <row r="773" spans="5:17" s="3" customFormat="1" ht="17.45" customHeight="1">
      <c r="E773" s="64"/>
      <c r="F773" s="64"/>
      <c r="G773" s="64"/>
      <c r="H773" s="64"/>
      <c r="I773" s="64"/>
      <c r="J773" s="64"/>
      <c r="K773" s="64"/>
      <c r="L773" s="64"/>
      <c r="M773" s="64"/>
      <c r="Q773" s="754"/>
    </row>
    <row r="774" spans="5:17" s="3" customFormat="1" ht="17.45" customHeight="1">
      <c r="E774" s="64"/>
      <c r="F774" s="64"/>
      <c r="G774" s="64"/>
      <c r="H774" s="64"/>
      <c r="I774" s="64"/>
      <c r="J774" s="64"/>
      <c r="K774" s="64"/>
      <c r="L774" s="64"/>
      <c r="M774" s="64"/>
      <c r="Q774" s="754"/>
    </row>
    <row r="775" spans="5:17" s="3" customFormat="1" ht="17.45" customHeight="1">
      <c r="E775" s="64"/>
      <c r="F775" s="64"/>
      <c r="G775" s="64"/>
      <c r="H775" s="64"/>
      <c r="I775" s="64"/>
      <c r="J775" s="64"/>
      <c r="K775" s="64"/>
      <c r="L775" s="64"/>
      <c r="M775" s="64"/>
      <c r="Q775" s="754"/>
    </row>
    <row r="776" spans="5:17" s="3" customFormat="1" ht="17.45" customHeight="1">
      <c r="E776" s="64"/>
      <c r="F776" s="64"/>
      <c r="G776" s="64"/>
      <c r="H776" s="64"/>
      <c r="I776" s="64"/>
      <c r="J776" s="64"/>
      <c r="K776" s="64"/>
      <c r="L776" s="64"/>
      <c r="M776" s="64"/>
      <c r="Q776" s="754"/>
    </row>
    <row r="777" spans="5:17" s="3" customFormat="1" ht="17.45" customHeight="1">
      <c r="E777" s="64"/>
      <c r="F777" s="64"/>
      <c r="G777" s="64"/>
      <c r="H777" s="64"/>
      <c r="I777" s="64"/>
      <c r="J777" s="64"/>
      <c r="K777" s="64"/>
      <c r="L777" s="64"/>
      <c r="M777" s="64"/>
      <c r="Q777" s="754"/>
    </row>
    <row r="778" spans="5:17" s="3" customFormat="1" ht="17.45" customHeight="1">
      <c r="E778" s="64"/>
      <c r="F778" s="64"/>
      <c r="G778" s="64"/>
      <c r="H778" s="64"/>
      <c r="I778" s="64"/>
      <c r="J778" s="64"/>
      <c r="K778" s="64"/>
      <c r="L778" s="64"/>
      <c r="M778" s="64"/>
      <c r="Q778" s="754"/>
    </row>
    <row r="779" spans="5:17" s="3" customFormat="1" ht="17.45" customHeight="1">
      <c r="E779" s="64"/>
      <c r="F779" s="64"/>
      <c r="G779" s="64"/>
      <c r="H779" s="64"/>
      <c r="I779" s="64"/>
      <c r="J779" s="64"/>
      <c r="K779" s="64"/>
      <c r="L779" s="64"/>
      <c r="M779" s="64"/>
      <c r="Q779" s="754"/>
    </row>
    <row r="780" spans="5:17" s="3" customFormat="1" ht="17.45" customHeight="1">
      <c r="E780" s="64"/>
      <c r="F780" s="64"/>
      <c r="G780" s="64"/>
      <c r="H780" s="64"/>
      <c r="I780" s="64"/>
      <c r="J780" s="64"/>
      <c r="K780" s="64"/>
      <c r="L780" s="64"/>
      <c r="M780" s="64"/>
      <c r="Q780" s="754"/>
    </row>
    <row r="781" spans="5:17" s="3" customFormat="1" ht="17.45" customHeight="1">
      <c r="E781" s="64"/>
      <c r="F781" s="64"/>
      <c r="G781" s="64"/>
      <c r="H781" s="64"/>
      <c r="I781" s="64"/>
      <c r="J781" s="64"/>
      <c r="K781" s="64"/>
      <c r="L781" s="64"/>
      <c r="M781" s="64"/>
      <c r="Q781" s="754"/>
    </row>
    <row r="782" spans="5:17" s="3" customFormat="1" ht="17.45" customHeight="1">
      <c r="E782" s="64"/>
      <c r="F782" s="64"/>
      <c r="G782" s="64"/>
      <c r="H782" s="64"/>
      <c r="I782" s="64"/>
      <c r="J782" s="64"/>
      <c r="K782" s="64"/>
      <c r="L782" s="64"/>
      <c r="M782" s="64"/>
      <c r="Q782" s="754"/>
    </row>
    <row r="783" spans="5:17" s="3" customFormat="1" ht="17.45" customHeight="1">
      <c r="E783" s="64"/>
      <c r="F783" s="64"/>
      <c r="G783" s="64"/>
      <c r="H783" s="64"/>
      <c r="I783" s="64"/>
      <c r="J783" s="64"/>
      <c r="K783" s="64"/>
      <c r="L783" s="64"/>
      <c r="M783" s="64"/>
      <c r="Q783" s="754"/>
    </row>
    <row r="784" spans="5:17" s="3" customFormat="1" ht="17.45" customHeight="1">
      <c r="E784" s="64"/>
      <c r="F784" s="64"/>
      <c r="G784" s="64"/>
      <c r="H784" s="64"/>
      <c r="I784" s="64"/>
      <c r="J784" s="64"/>
      <c r="K784" s="64"/>
      <c r="L784" s="64"/>
      <c r="M784" s="64"/>
      <c r="Q784" s="754"/>
    </row>
    <row r="785" spans="5:17" s="3" customFormat="1" ht="17.45" customHeight="1">
      <c r="E785" s="64"/>
      <c r="F785" s="64"/>
      <c r="G785" s="64"/>
      <c r="H785" s="64"/>
      <c r="I785" s="64"/>
      <c r="J785" s="64"/>
      <c r="K785" s="64"/>
      <c r="L785" s="64"/>
      <c r="M785" s="64"/>
      <c r="Q785" s="754"/>
    </row>
    <row r="786" spans="5:17" s="3" customFormat="1" ht="17.45" customHeight="1">
      <c r="E786" s="64"/>
      <c r="F786" s="64"/>
      <c r="G786" s="64"/>
      <c r="H786" s="64"/>
      <c r="I786" s="64"/>
      <c r="J786" s="64"/>
      <c r="K786" s="64"/>
      <c r="L786" s="64"/>
      <c r="M786" s="64"/>
      <c r="Q786" s="754"/>
    </row>
    <row r="787" spans="5:17" s="3" customFormat="1" ht="17.45" customHeight="1">
      <c r="E787" s="64"/>
      <c r="F787" s="64"/>
      <c r="G787" s="64"/>
      <c r="H787" s="64"/>
      <c r="I787" s="64"/>
      <c r="J787" s="64"/>
      <c r="K787" s="64"/>
      <c r="L787" s="64"/>
      <c r="M787" s="64"/>
      <c r="Q787" s="754"/>
    </row>
    <row r="788" spans="5:17" s="3" customFormat="1" ht="17.45" customHeight="1">
      <c r="E788" s="64"/>
      <c r="F788" s="64"/>
      <c r="G788" s="64"/>
      <c r="H788" s="64"/>
      <c r="I788" s="64"/>
      <c r="J788" s="64"/>
      <c r="K788" s="64"/>
      <c r="L788" s="64"/>
      <c r="M788" s="64"/>
      <c r="Q788" s="754"/>
    </row>
    <row r="789" spans="5:17" s="3" customFormat="1" ht="17.45" customHeight="1">
      <c r="E789" s="64"/>
      <c r="F789" s="64"/>
      <c r="G789" s="64"/>
      <c r="H789" s="64"/>
      <c r="I789" s="64"/>
      <c r="J789" s="64"/>
      <c r="K789" s="64"/>
      <c r="L789" s="64"/>
      <c r="M789" s="64"/>
      <c r="Q789" s="754"/>
    </row>
    <row r="790" spans="5:17" s="3" customFormat="1" ht="17.45" customHeight="1">
      <c r="E790" s="64"/>
      <c r="F790" s="64"/>
      <c r="G790" s="64"/>
      <c r="H790" s="64"/>
      <c r="I790" s="64"/>
      <c r="J790" s="64"/>
      <c r="K790" s="64"/>
      <c r="L790" s="64"/>
      <c r="M790" s="64"/>
      <c r="Q790" s="754"/>
    </row>
    <row r="791" spans="5:17" s="3" customFormat="1" ht="17.45" customHeight="1">
      <c r="E791" s="64"/>
      <c r="F791" s="64"/>
      <c r="G791" s="64"/>
      <c r="H791" s="64"/>
      <c r="I791" s="64"/>
      <c r="J791" s="64"/>
      <c r="K791" s="64"/>
      <c r="L791" s="64"/>
      <c r="M791" s="64"/>
      <c r="Q791" s="754"/>
    </row>
    <row r="792" spans="5:17" s="3" customFormat="1" ht="17.45" customHeight="1">
      <c r="E792" s="64"/>
      <c r="F792" s="64"/>
      <c r="G792" s="64"/>
      <c r="H792" s="64"/>
      <c r="I792" s="64"/>
      <c r="J792" s="64"/>
      <c r="K792" s="64"/>
      <c r="L792" s="64"/>
      <c r="M792" s="64"/>
      <c r="Q792" s="754"/>
    </row>
    <row r="793" spans="5:17" s="3" customFormat="1" ht="17.45" customHeight="1">
      <c r="E793" s="64"/>
      <c r="F793" s="64"/>
      <c r="G793" s="64"/>
      <c r="H793" s="64"/>
      <c r="I793" s="64"/>
      <c r="J793" s="64"/>
      <c r="K793" s="64"/>
      <c r="L793" s="64"/>
      <c r="M793" s="64"/>
      <c r="Q793" s="754"/>
    </row>
    <row r="794" spans="5:17" s="3" customFormat="1" ht="17.45" customHeight="1">
      <c r="E794" s="64"/>
      <c r="F794" s="64"/>
      <c r="G794" s="64"/>
      <c r="H794" s="64"/>
      <c r="I794" s="64"/>
      <c r="J794" s="64"/>
      <c r="K794" s="64"/>
      <c r="L794" s="64"/>
      <c r="M794" s="64"/>
      <c r="Q794" s="754"/>
    </row>
    <row r="795" spans="5:17" s="3" customFormat="1" ht="17.45" customHeight="1">
      <c r="E795" s="64"/>
      <c r="F795" s="64"/>
      <c r="G795" s="64"/>
      <c r="H795" s="64"/>
      <c r="I795" s="64"/>
      <c r="J795" s="64"/>
      <c r="K795" s="64"/>
      <c r="L795" s="64"/>
      <c r="M795" s="64"/>
      <c r="Q795" s="754"/>
    </row>
    <row r="796" spans="5:17" s="3" customFormat="1" ht="17.45" customHeight="1">
      <c r="E796" s="64"/>
      <c r="F796" s="64"/>
      <c r="G796" s="64"/>
      <c r="H796" s="64"/>
      <c r="I796" s="64"/>
      <c r="J796" s="64"/>
      <c r="K796" s="64"/>
      <c r="L796" s="64"/>
      <c r="M796" s="64"/>
      <c r="Q796" s="754"/>
    </row>
    <row r="797" spans="5:17" s="3" customFormat="1" ht="17.45" customHeight="1">
      <c r="E797" s="64"/>
      <c r="F797" s="64"/>
      <c r="G797" s="64"/>
      <c r="H797" s="64"/>
      <c r="I797" s="64"/>
      <c r="J797" s="64"/>
      <c r="K797" s="64"/>
      <c r="L797" s="64"/>
      <c r="M797" s="64"/>
      <c r="Q797" s="754"/>
    </row>
    <row r="798" spans="5:17" s="3" customFormat="1" ht="17.45" customHeight="1">
      <c r="E798" s="64"/>
      <c r="F798" s="64"/>
      <c r="G798" s="64"/>
      <c r="H798" s="64"/>
      <c r="I798" s="64"/>
      <c r="J798" s="64"/>
      <c r="K798" s="64"/>
      <c r="L798" s="64"/>
      <c r="M798" s="64"/>
      <c r="Q798" s="754"/>
    </row>
    <row r="799" spans="5:17" s="3" customFormat="1" ht="17.45" customHeight="1">
      <c r="E799" s="64"/>
      <c r="F799" s="64"/>
      <c r="G799" s="64"/>
      <c r="H799" s="64"/>
      <c r="I799" s="64"/>
      <c r="J799" s="64"/>
      <c r="K799" s="64"/>
      <c r="L799" s="64"/>
      <c r="M799" s="64"/>
      <c r="Q799" s="754"/>
    </row>
    <row r="800" spans="5:17" s="3" customFormat="1" ht="17.45" customHeight="1">
      <c r="E800" s="64"/>
      <c r="F800" s="64"/>
      <c r="G800" s="64"/>
      <c r="H800" s="64"/>
      <c r="I800" s="64"/>
      <c r="J800" s="64"/>
      <c r="K800" s="64"/>
      <c r="L800" s="64"/>
      <c r="M800" s="64"/>
      <c r="Q800" s="754"/>
    </row>
    <row r="801" spans="5:17" s="3" customFormat="1" ht="17.45" customHeight="1">
      <c r="E801" s="64"/>
      <c r="F801" s="64"/>
      <c r="G801" s="64"/>
      <c r="H801" s="64"/>
      <c r="I801" s="64"/>
      <c r="J801" s="64"/>
      <c r="K801" s="64"/>
      <c r="L801" s="64"/>
      <c r="M801" s="64"/>
      <c r="Q801" s="754"/>
    </row>
    <row r="802" spans="5:17" s="3" customFormat="1" ht="17.45" customHeight="1">
      <c r="E802" s="64"/>
      <c r="F802" s="64"/>
      <c r="G802" s="64"/>
      <c r="H802" s="64"/>
      <c r="I802" s="64"/>
      <c r="J802" s="64"/>
      <c r="K802" s="64"/>
      <c r="L802" s="64"/>
      <c r="M802" s="64"/>
      <c r="Q802" s="754"/>
    </row>
    <row r="803" spans="5:17" s="3" customFormat="1" ht="17.45" customHeight="1">
      <c r="E803" s="64"/>
      <c r="F803" s="64"/>
      <c r="G803" s="64"/>
      <c r="H803" s="64"/>
      <c r="I803" s="64"/>
      <c r="J803" s="64"/>
      <c r="K803" s="64"/>
      <c r="L803" s="64"/>
      <c r="M803" s="64"/>
      <c r="Q803" s="754"/>
    </row>
    <row r="804" spans="5:17" s="3" customFormat="1" ht="17.45" customHeight="1">
      <c r="E804" s="64"/>
      <c r="F804" s="64"/>
      <c r="G804" s="64"/>
      <c r="H804" s="64"/>
      <c r="I804" s="64"/>
      <c r="J804" s="64"/>
      <c r="K804" s="64"/>
      <c r="L804" s="64"/>
      <c r="M804" s="64"/>
      <c r="Q804" s="754"/>
    </row>
    <row r="805" spans="5:17" s="3" customFormat="1" ht="17.45" customHeight="1">
      <c r="E805" s="64"/>
      <c r="F805" s="64"/>
      <c r="G805" s="64"/>
      <c r="H805" s="64"/>
      <c r="I805" s="64"/>
      <c r="J805" s="64"/>
      <c r="K805" s="64"/>
      <c r="L805" s="64"/>
      <c r="M805" s="64"/>
      <c r="Q805" s="754"/>
    </row>
    <row r="806" spans="5:17" s="3" customFormat="1" ht="17.45" customHeight="1">
      <c r="E806" s="64"/>
      <c r="F806" s="64"/>
      <c r="G806" s="64"/>
      <c r="H806" s="64"/>
      <c r="I806" s="64"/>
      <c r="J806" s="64"/>
      <c r="K806" s="64"/>
      <c r="L806" s="64"/>
      <c r="M806" s="64"/>
      <c r="Q806" s="754"/>
    </row>
    <row r="807" spans="5:17" s="3" customFormat="1" ht="17.45" customHeight="1">
      <c r="E807" s="64"/>
      <c r="F807" s="64"/>
      <c r="G807" s="64"/>
      <c r="H807" s="64"/>
      <c r="I807" s="64"/>
      <c r="J807" s="64"/>
      <c r="K807" s="64"/>
      <c r="L807" s="64"/>
      <c r="M807" s="64"/>
      <c r="Q807" s="754"/>
    </row>
    <row r="808" spans="5:17" s="3" customFormat="1" ht="17.45" customHeight="1">
      <c r="E808" s="64"/>
      <c r="F808" s="64"/>
      <c r="G808" s="64"/>
      <c r="H808" s="64"/>
      <c r="I808" s="64"/>
      <c r="J808" s="64"/>
      <c r="K808" s="64"/>
      <c r="L808" s="64"/>
      <c r="M808" s="64"/>
      <c r="Q808" s="754"/>
    </row>
    <row r="809" spans="5:17" s="3" customFormat="1" ht="17.45" customHeight="1">
      <c r="E809" s="64"/>
      <c r="F809" s="64"/>
      <c r="G809" s="64"/>
      <c r="H809" s="64"/>
      <c r="I809" s="64"/>
      <c r="J809" s="64"/>
      <c r="K809" s="64"/>
      <c r="L809" s="64"/>
      <c r="M809" s="64"/>
      <c r="Q809" s="754"/>
    </row>
    <row r="810" spans="5:17" s="3" customFormat="1" ht="17.45" customHeight="1">
      <c r="E810" s="64"/>
      <c r="F810" s="64"/>
      <c r="G810" s="64"/>
      <c r="H810" s="64"/>
      <c r="I810" s="64"/>
      <c r="J810" s="64"/>
      <c r="K810" s="64"/>
      <c r="L810" s="64"/>
      <c r="M810" s="64"/>
      <c r="Q810" s="754"/>
    </row>
    <row r="811" spans="5:17" s="3" customFormat="1" ht="17.45" customHeight="1">
      <c r="E811" s="64"/>
      <c r="F811" s="64"/>
      <c r="G811" s="64"/>
      <c r="H811" s="64"/>
      <c r="I811" s="64"/>
      <c r="J811" s="64"/>
      <c r="K811" s="64"/>
      <c r="L811" s="64"/>
      <c r="M811" s="64"/>
      <c r="Q811" s="754"/>
    </row>
    <row r="812" spans="5:17" s="3" customFormat="1" ht="17.45" customHeight="1">
      <c r="E812" s="64"/>
      <c r="F812" s="64"/>
      <c r="G812" s="64"/>
      <c r="H812" s="64"/>
      <c r="I812" s="64"/>
      <c r="J812" s="64"/>
      <c r="K812" s="64"/>
      <c r="L812" s="64"/>
      <c r="M812" s="64"/>
      <c r="Q812" s="754"/>
    </row>
    <row r="813" spans="5:17" s="3" customFormat="1" ht="17.45" customHeight="1">
      <c r="E813" s="64"/>
      <c r="F813" s="64"/>
      <c r="G813" s="64"/>
      <c r="H813" s="64"/>
      <c r="I813" s="64"/>
      <c r="J813" s="64"/>
      <c r="K813" s="64"/>
      <c r="L813" s="64"/>
      <c r="M813" s="64"/>
      <c r="Q813" s="754"/>
    </row>
    <row r="814" spans="5:17" s="3" customFormat="1" ht="17.45" customHeight="1">
      <c r="E814" s="64"/>
      <c r="F814" s="64"/>
      <c r="G814" s="64"/>
      <c r="H814" s="64"/>
      <c r="I814" s="64"/>
      <c r="J814" s="64"/>
      <c r="K814" s="64"/>
      <c r="L814" s="64"/>
      <c r="M814" s="64"/>
      <c r="Q814" s="754"/>
    </row>
    <row r="815" spans="5:17" s="3" customFormat="1" ht="17.45" customHeight="1">
      <c r="E815" s="64"/>
      <c r="F815" s="64"/>
      <c r="G815" s="64"/>
      <c r="H815" s="64"/>
      <c r="I815" s="64"/>
      <c r="J815" s="64"/>
      <c r="K815" s="64"/>
      <c r="L815" s="64"/>
      <c r="M815" s="64"/>
      <c r="Q815" s="754"/>
    </row>
    <row r="816" spans="5:17" s="3" customFormat="1" ht="17.45" customHeight="1">
      <c r="E816" s="64"/>
      <c r="F816" s="64"/>
      <c r="G816" s="64"/>
      <c r="H816" s="64"/>
      <c r="I816" s="64"/>
      <c r="J816" s="64"/>
      <c r="K816" s="64"/>
      <c r="L816" s="64"/>
      <c r="M816" s="64"/>
      <c r="Q816" s="754"/>
    </row>
    <row r="817" spans="5:17" s="3" customFormat="1" ht="17.45" customHeight="1">
      <c r="E817" s="64"/>
      <c r="F817" s="64"/>
      <c r="G817" s="64"/>
      <c r="H817" s="64"/>
      <c r="I817" s="64"/>
      <c r="J817" s="64"/>
      <c r="K817" s="64"/>
      <c r="L817" s="64"/>
      <c r="M817" s="64"/>
      <c r="Q817" s="754"/>
    </row>
    <row r="818" spans="5:17" s="3" customFormat="1" ht="17.45" customHeight="1">
      <c r="E818" s="64"/>
      <c r="F818" s="64"/>
      <c r="G818" s="64"/>
      <c r="H818" s="64"/>
      <c r="I818" s="64"/>
      <c r="J818" s="64"/>
      <c r="K818" s="64"/>
      <c r="L818" s="64"/>
      <c r="M818" s="64"/>
      <c r="Q818" s="754"/>
    </row>
    <row r="819" spans="5:17" s="3" customFormat="1" ht="17.45" customHeight="1">
      <c r="E819" s="64"/>
      <c r="F819" s="64"/>
      <c r="G819" s="64"/>
      <c r="H819" s="64"/>
      <c r="I819" s="64"/>
      <c r="J819" s="64"/>
      <c r="K819" s="64"/>
      <c r="L819" s="64"/>
      <c r="M819" s="64"/>
      <c r="Q819" s="754"/>
    </row>
    <row r="820" spans="5:17" s="3" customFormat="1" ht="17.45" customHeight="1">
      <c r="E820" s="64"/>
      <c r="F820" s="64"/>
      <c r="G820" s="64"/>
      <c r="H820" s="64"/>
      <c r="I820" s="64"/>
      <c r="J820" s="64"/>
      <c r="K820" s="64"/>
      <c r="L820" s="64"/>
      <c r="M820" s="64"/>
      <c r="Q820" s="754"/>
    </row>
    <row r="821" spans="5:17" s="3" customFormat="1" ht="17.45" customHeight="1">
      <c r="E821" s="64"/>
      <c r="F821" s="64"/>
      <c r="G821" s="64"/>
      <c r="H821" s="64"/>
      <c r="I821" s="64"/>
      <c r="J821" s="64"/>
      <c r="K821" s="64"/>
      <c r="L821" s="64"/>
      <c r="M821" s="64"/>
      <c r="Q821" s="754"/>
    </row>
    <row r="822" spans="5:17" s="3" customFormat="1" ht="17.45" customHeight="1">
      <c r="E822" s="64"/>
      <c r="F822" s="64"/>
      <c r="G822" s="64"/>
      <c r="H822" s="64"/>
      <c r="I822" s="64"/>
      <c r="J822" s="64"/>
      <c r="K822" s="64"/>
      <c r="L822" s="64"/>
      <c r="M822" s="64"/>
      <c r="Q822" s="754"/>
    </row>
    <row r="823" spans="5:17" s="3" customFormat="1" ht="17.45" customHeight="1">
      <c r="E823" s="64"/>
      <c r="F823" s="64"/>
      <c r="G823" s="64"/>
      <c r="H823" s="64"/>
      <c r="I823" s="64"/>
      <c r="J823" s="64"/>
      <c r="K823" s="64"/>
      <c r="L823" s="64"/>
      <c r="M823" s="64"/>
      <c r="Q823" s="754"/>
    </row>
    <row r="824" spans="5:17" s="3" customFormat="1" ht="17.45" customHeight="1">
      <c r="E824" s="64"/>
      <c r="F824" s="64"/>
      <c r="G824" s="64"/>
      <c r="H824" s="64"/>
      <c r="I824" s="64"/>
      <c r="J824" s="64"/>
      <c r="K824" s="64"/>
      <c r="L824" s="64"/>
      <c r="M824" s="64"/>
      <c r="Q824" s="754"/>
    </row>
    <row r="825" spans="5:17" s="3" customFormat="1" ht="17.45" customHeight="1">
      <c r="E825" s="64"/>
      <c r="F825" s="64"/>
      <c r="G825" s="64"/>
      <c r="H825" s="64"/>
      <c r="I825" s="64"/>
      <c r="J825" s="64"/>
      <c r="K825" s="64"/>
      <c r="L825" s="64"/>
      <c r="M825" s="64"/>
      <c r="Q825" s="754"/>
    </row>
    <row r="826" spans="5:17" s="3" customFormat="1" ht="17.45" customHeight="1">
      <c r="E826" s="64"/>
      <c r="F826" s="64"/>
      <c r="G826" s="64"/>
      <c r="H826" s="64"/>
      <c r="I826" s="64"/>
      <c r="J826" s="64"/>
      <c r="K826" s="64"/>
      <c r="L826" s="64"/>
      <c r="M826" s="64"/>
      <c r="Q826" s="754"/>
    </row>
    <row r="827" spans="5:17" s="3" customFormat="1" ht="17.45" customHeight="1">
      <c r="E827" s="64"/>
      <c r="F827" s="64"/>
      <c r="G827" s="64"/>
      <c r="H827" s="64"/>
      <c r="I827" s="64"/>
      <c r="J827" s="64"/>
      <c r="K827" s="64"/>
      <c r="L827" s="64"/>
      <c r="M827" s="64"/>
      <c r="Q827" s="754"/>
    </row>
    <row r="828" spans="5:17" s="3" customFormat="1" ht="17.45" customHeight="1">
      <c r="E828" s="64"/>
      <c r="F828" s="64"/>
      <c r="G828" s="64"/>
      <c r="H828" s="64"/>
      <c r="I828" s="64"/>
      <c r="J828" s="64"/>
      <c r="K828" s="64"/>
      <c r="L828" s="64"/>
      <c r="M828" s="64"/>
      <c r="Q828" s="754"/>
    </row>
    <row r="829" spans="5:17" s="3" customFormat="1" ht="17.45" customHeight="1">
      <c r="E829" s="64"/>
      <c r="F829" s="64"/>
      <c r="G829" s="64"/>
      <c r="H829" s="64"/>
      <c r="I829" s="64"/>
      <c r="J829" s="64"/>
      <c r="K829" s="64"/>
      <c r="L829" s="64"/>
      <c r="M829" s="64"/>
      <c r="Q829" s="754"/>
    </row>
    <row r="830" spans="5:17" s="3" customFormat="1" ht="17.45" customHeight="1">
      <c r="E830" s="64"/>
      <c r="F830" s="64"/>
      <c r="G830" s="64"/>
      <c r="H830" s="64"/>
      <c r="I830" s="64"/>
      <c r="J830" s="64"/>
      <c r="K830" s="64"/>
      <c r="L830" s="64"/>
      <c r="M830" s="64"/>
      <c r="Q830" s="754"/>
    </row>
    <row r="831" spans="5:17" s="3" customFormat="1" ht="17.45" customHeight="1">
      <c r="E831" s="64"/>
      <c r="F831" s="64"/>
      <c r="G831" s="64"/>
      <c r="H831" s="64"/>
      <c r="I831" s="64"/>
      <c r="J831" s="64"/>
      <c r="K831" s="64"/>
      <c r="L831" s="64"/>
      <c r="M831" s="64"/>
      <c r="Q831" s="754"/>
    </row>
    <row r="832" spans="5:17" s="3" customFormat="1" ht="17.45" customHeight="1">
      <c r="E832" s="64"/>
      <c r="F832" s="64"/>
      <c r="G832" s="64"/>
      <c r="H832" s="64"/>
      <c r="I832" s="64"/>
      <c r="J832" s="64"/>
      <c r="K832" s="64"/>
      <c r="L832" s="64"/>
      <c r="M832" s="64"/>
      <c r="Q832" s="754"/>
    </row>
    <row r="833" spans="5:17" s="3" customFormat="1" ht="17.45" customHeight="1">
      <c r="E833" s="64"/>
      <c r="F833" s="64"/>
      <c r="G833" s="64"/>
      <c r="H833" s="64"/>
      <c r="I833" s="64"/>
      <c r="J833" s="64"/>
      <c r="K833" s="64"/>
      <c r="L833" s="64"/>
      <c r="M833" s="64"/>
      <c r="Q833" s="754"/>
    </row>
    <row r="834" spans="5:17" s="3" customFormat="1" ht="17.45" customHeight="1">
      <c r="E834" s="64"/>
      <c r="F834" s="64"/>
      <c r="G834" s="64"/>
      <c r="H834" s="64"/>
      <c r="I834" s="64"/>
      <c r="J834" s="64"/>
      <c r="K834" s="64"/>
      <c r="L834" s="64"/>
      <c r="M834" s="64"/>
      <c r="Q834" s="754"/>
    </row>
    <row r="835" spans="5:17" s="3" customFormat="1" ht="17.45" customHeight="1">
      <c r="E835" s="64"/>
      <c r="F835" s="64"/>
      <c r="G835" s="64"/>
      <c r="H835" s="64"/>
      <c r="I835" s="64"/>
      <c r="J835" s="64"/>
      <c r="K835" s="64"/>
      <c r="L835" s="64"/>
      <c r="M835" s="64"/>
      <c r="Q835" s="754"/>
    </row>
    <row r="836" spans="5:17" s="3" customFormat="1" ht="17.45" customHeight="1">
      <c r="E836" s="64"/>
      <c r="F836" s="64"/>
      <c r="G836" s="64"/>
      <c r="H836" s="64"/>
      <c r="I836" s="64"/>
      <c r="J836" s="64"/>
      <c r="K836" s="64"/>
      <c r="L836" s="64"/>
      <c r="M836" s="64"/>
      <c r="Q836" s="754"/>
    </row>
    <row r="837" spans="5:17" s="3" customFormat="1" ht="17.45" customHeight="1">
      <c r="E837" s="64"/>
      <c r="F837" s="64"/>
      <c r="G837" s="64"/>
      <c r="H837" s="64"/>
      <c r="I837" s="64"/>
      <c r="J837" s="64"/>
      <c r="K837" s="64"/>
      <c r="L837" s="64"/>
      <c r="M837" s="64"/>
      <c r="Q837" s="754"/>
    </row>
    <row r="838" spans="5:17" s="3" customFormat="1" ht="17.45" customHeight="1">
      <c r="E838" s="64"/>
      <c r="F838" s="64"/>
      <c r="G838" s="64"/>
      <c r="H838" s="64"/>
      <c r="I838" s="64"/>
      <c r="J838" s="64"/>
      <c r="K838" s="64"/>
      <c r="L838" s="64"/>
      <c r="M838" s="64"/>
      <c r="Q838" s="754"/>
    </row>
    <row r="839" spans="5:17" s="3" customFormat="1" ht="17.45" customHeight="1">
      <c r="E839" s="64"/>
      <c r="F839" s="64"/>
      <c r="G839" s="64"/>
      <c r="H839" s="64"/>
      <c r="I839" s="64"/>
      <c r="J839" s="64"/>
      <c r="K839" s="64"/>
      <c r="L839" s="64"/>
      <c r="M839" s="64"/>
      <c r="Q839" s="754"/>
    </row>
    <row r="840" spans="5:17" s="3" customFormat="1" ht="17.45" customHeight="1">
      <c r="E840" s="64"/>
      <c r="F840" s="64"/>
      <c r="G840" s="64"/>
      <c r="H840" s="64"/>
      <c r="I840" s="64"/>
      <c r="J840" s="64"/>
      <c r="K840" s="64"/>
      <c r="L840" s="64"/>
      <c r="M840" s="64"/>
      <c r="Q840" s="754"/>
    </row>
    <row r="841" spans="5:17" s="3" customFormat="1" ht="17.45" customHeight="1">
      <c r="E841" s="64"/>
      <c r="F841" s="64"/>
      <c r="G841" s="64"/>
      <c r="H841" s="64"/>
      <c r="I841" s="64"/>
      <c r="J841" s="64"/>
      <c r="K841" s="64"/>
      <c r="L841" s="64"/>
      <c r="M841" s="64"/>
      <c r="Q841" s="754"/>
    </row>
    <row r="842" spans="5:17" s="3" customFormat="1" ht="17.45" customHeight="1">
      <c r="E842" s="64"/>
      <c r="F842" s="64"/>
      <c r="G842" s="64"/>
      <c r="H842" s="64"/>
      <c r="I842" s="64"/>
      <c r="J842" s="64"/>
      <c r="K842" s="64"/>
      <c r="L842" s="64"/>
      <c r="M842" s="64"/>
      <c r="Q842" s="754"/>
    </row>
    <row r="843" spans="5:17" s="3" customFormat="1" ht="17.45" customHeight="1">
      <c r="E843" s="64"/>
      <c r="F843" s="64"/>
      <c r="G843" s="64"/>
      <c r="H843" s="64"/>
      <c r="I843" s="64"/>
      <c r="J843" s="64"/>
      <c r="K843" s="64"/>
      <c r="L843" s="64"/>
      <c r="M843" s="64"/>
      <c r="Q843" s="754"/>
    </row>
    <row r="844" spans="5:17" s="3" customFormat="1" ht="17.45" customHeight="1">
      <c r="E844" s="64"/>
      <c r="F844" s="64"/>
      <c r="G844" s="64"/>
      <c r="H844" s="64"/>
      <c r="I844" s="64"/>
      <c r="J844" s="64"/>
      <c r="K844" s="64"/>
      <c r="L844" s="64"/>
      <c r="M844" s="64"/>
      <c r="Q844" s="754"/>
    </row>
    <row r="845" spans="5:17" s="3" customFormat="1" ht="17.45" customHeight="1">
      <c r="E845" s="64"/>
      <c r="F845" s="64"/>
      <c r="G845" s="64"/>
      <c r="H845" s="64"/>
      <c r="I845" s="64"/>
      <c r="J845" s="64"/>
      <c r="K845" s="64"/>
      <c r="L845" s="64"/>
      <c r="M845" s="64"/>
      <c r="Q845" s="754"/>
    </row>
    <row r="846" spans="5:17" s="3" customFormat="1" ht="17.45" customHeight="1">
      <c r="E846" s="64"/>
      <c r="F846" s="64"/>
      <c r="G846" s="64"/>
      <c r="H846" s="64"/>
      <c r="I846" s="64"/>
      <c r="J846" s="64"/>
      <c r="K846" s="64"/>
      <c r="L846" s="64"/>
      <c r="M846" s="64"/>
      <c r="Q846" s="754"/>
    </row>
    <row r="847" spans="5:17" s="3" customFormat="1" ht="17.45" customHeight="1">
      <c r="E847" s="64"/>
      <c r="F847" s="64"/>
      <c r="G847" s="64"/>
      <c r="H847" s="64"/>
      <c r="I847" s="64"/>
      <c r="J847" s="64"/>
      <c r="K847" s="64"/>
      <c r="L847" s="64"/>
      <c r="M847" s="64"/>
      <c r="Q847" s="754"/>
    </row>
    <row r="848" spans="5:17" s="3" customFormat="1" ht="17.45" customHeight="1">
      <c r="E848" s="64"/>
      <c r="F848" s="64"/>
      <c r="G848" s="64"/>
      <c r="H848" s="64"/>
      <c r="I848" s="64"/>
      <c r="J848" s="64"/>
      <c r="K848" s="64"/>
      <c r="L848" s="64"/>
      <c r="M848" s="64"/>
      <c r="Q848" s="754"/>
    </row>
    <row r="849" spans="5:17" s="3" customFormat="1" ht="17.45" customHeight="1">
      <c r="E849" s="64"/>
      <c r="F849" s="64"/>
      <c r="G849" s="64"/>
      <c r="H849" s="64"/>
      <c r="I849" s="64"/>
      <c r="J849" s="64"/>
      <c r="K849" s="64"/>
      <c r="L849" s="64"/>
      <c r="M849" s="64"/>
      <c r="Q849" s="754"/>
    </row>
    <row r="850" spans="5:17" s="3" customFormat="1" ht="17.45" customHeight="1">
      <c r="E850" s="64"/>
      <c r="F850" s="64"/>
      <c r="G850" s="64"/>
      <c r="H850" s="64"/>
      <c r="I850" s="64"/>
      <c r="J850" s="64"/>
      <c r="K850" s="64"/>
      <c r="L850" s="64"/>
      <c r="M850" s="64"/>
      <c r="Q850" s="754"/>
    </row>
    <row r="851" spans="5:17" s="3" customFormat="1" ht="17.45" customHeight="1">
      <c r="E851" s="64"/>
      <c r="F851" s="64"/>
      <c r="G851" s="64"/>
      <c r="H851" s="64"/>
      <c r="I851" s="64"/>
      <c r="J851" s="64"/>
      <c r="K851" s="64"/>
      <c r="L851" s="64"/>
      <c r="M851" s="64"/>
      <c r="Q851" s="754"/>
    </row>
    <row r="852" spans="5:17" s="3" customFormat="1" ht="17.45" customHeight="1">
      <c r="E852" s="64"/>
      <c r="F852" s="64"/>
      <c r="G852" s="64"/>
      <c r="H852" s="64"/>
      <c r="I852" s="64"/>
      <c r="J852" s="64"/>
      <c r="K852" s="64"/>
      <c r="L852" s="64"/>
      <c r="M852" s="64"/>
      <c r="Q852" s="754"/>
    </row>
    <row r="853" spans="5:17" s="3" customFormat="1" ht="17.45" customHeight="1">
      <c r="E853" s="64"/>
      <c r="F853" s="64"/>
      <c r="G853" s="64"/>
      <c r="H853" s="64"/>
      <c r="I853" s="64"/>
      <c r="J853" s="64"/>
      <c r="K853" s="64"/>
      <c r="L853" s="64"/>
      <c r="M853" s="64"/>
      <c r="Q853" s="754"/>
    </row>
    <row r="854" spans="5:17" s="3" customFormat="1" ht="17.45" customHeight="1">
      <c r="E854" s="64"/>
      <c r="F854" s="64"/>
      <c r="G854" s="64"/>
      <c r="H854" s="64"/>
      <c r="I854" s="64"/>
      <c r="J854" s="64"/>
      <c r="K854" s="64"/>
      <c r="L854" s="64"/>
      <c r="M854" s="64"/>
      <c r="Q854" s="754"/>
    </row>
    <row r="855" spans="5:17" s="3" customFormat="1" ht="17.45" customHeight="1">
      <c r="E855" s="64"/>
      <c r="F855" s="64"/>
      <c r="G855" s="64"/>
      <c r="H855" s="64"/>
      <c r="I855" s="64"/>
      <c r="J855" s="64"/>
      <c r="K855" s="64"/>
      <c r="L855" s="64"/>
      <c r="M855" s="64"/>
      <c r="Q855" s="754"/>
    </row>
    <row r="856" spans="5:17" s="3" customFormat="1" ht="17.45" customHeight="1">
      <c r="E856" s="64"/>
      <c r="F856" s="64"/>
      <c r="G856" s="64"/>
      <c r="H856" s="64"/>
      <c r="I856" s="64"/>
      <c r="J856" s="64"/>
      <c r="K856" s="64"/>
      <c r="L856" s="64"/>
      <c r="M856" s="64"/>
      <c r="Q856" s="754"/>
    </row>
    <row r="857" spans="5:17" s="3" customFormat="1" ht="17.45" customHeight="1">
      <c r="E857" s="64"/>
      <c r="F857" s="64"/>
      <c r="G857" s="64"/>
      <c r="H857" s="64"/>
      <c r="I857" s="64"/>
      <c r="J857" s="64"/>
      <c r="K857" s="64"/>
      <c r="L857" s="64"/>
      <c r="M857" s="64"/>
      <c r="Q857" s="754"/>
    </row>
    <row r="858" spans="5:17" s="3" customFormat="1" ht="17.45" customHeight="1">
      <c r="E858" s="64"/>
      <c r="F858" s="64"/>
      <c r="G858" s="64"/>
      <c r="H858" s="64"/>
      <c r="I858" s="64"/>
      <c r="J858" s="64"/>
      <c r="K858" s="64"/>
      <c r="L858" s="64"/>
      <c r="M858" s="64"/>
      <c r="Q858" s="754"/>
    </row>
    <row r="859" spans="5:17" s="3" customFormat="1" ht="17.45" customHeight="1">
      <c r="E859" s="64"/>
      <c r="F859" s="64"/>
      <c r="G859" s="64"/>
      <c r="H859" s="64"/>
      <c r="I859" s="64"/>
      <c r="J859" s="64"/>
      <c r="K859" s="64"/>
      <c r="L859" s="64"/>
      <c r="M859" s="64"/>
      <c r="Q859" s="754"/>
    </row>
    <row r="860" spans="5:17" s="3" customFormat="1" ht="17.45" customHeight="1">
      <c r="E860" s="64"/>
      <c r="F860" s="64"/>
      <c r="G860" s="64"/>
      <c r="H860" s="64"/>
      <c r="I860" s="64"/>
      <c r="J860" s="64"/>
      <c r="K860" s="64"/>
      <c r="L860" s="64"/>
      <c r="M860" s="64"/>
      <c r="Q860" s="754"/>
    </row>
    <row r="861" spans="5:17" s="3" customFormat="1" ht="17.45" customHeight="1">
      <c r="E861" s="64"/>
      <c r="F861" s="64"/>
      <c r="G861" s="64"/>
      <c r="H861" s="64"/>
      <c r="I861" s="64"/>
      <c r="J861" s="64"/>
      <c r="K861" s="64"/>
      <c r="L861" s="64"/>
      <c r="M861" s="64"/>
      <c r="Q861" s="754"/>
    </row>
    <row r="862" spans="5:17" s="3" customFormat="1" ht="17.45" customHeight="1">
      <c r="E862" s="64"/>
      <c r="F862" s="64"/>
      <c r="G862" s="64"/>
      <c r="H862" s="64"/>
      <c r="I862" s="64"/>
      <c r="J862" s="64"/>
      <c r="K862" s="64"/>
      <c r="L862" s="64"/>
      <c r="M862" s="64"/>
      <c r="Q862" s="754"/>
    </row>
    <row r="863" spans="5:17" s="3" customFormat="1" ht="17.45" customHeight="1">
      <c r="E863" s="64"/>
      <c r="F863" s="64"/>
      <c r="G863" s="64"/>
      <c r="H863" s="64"/>
      <c r="I863" s="64"/>
      <c r="J863" s="64"/>
      <c r="K863" s="64"/>
      <c r="L863" s="64"/>
      <c r="M863" s="64"/>
      <c r="Q863" s="754"/>
    </row>
    <row r="864" spans="5:17" s="3" customFormat="1" ht="17.45" customHeight="1">
      <c r="E864" s="64"/>
      <c r="F864" s="64"/>
      <c r="G864" s="64"/>
      <c r="H864" s="64"/>
      <c r="I864" s="64"/>
      <c r="J864" s="64"/>
      <c r="K864" s="64"/>
      <c r="L864" s="64"/>
      <c r="M864" s="64"/>
      <c r="Q864" s="754"/>
    </row>
    <row r="865" spans="5:17" s="3" customFormat="1" ht="17.45" customHeight="1">
      <c r="E865" s="64"/>
      <c r="F865" s="64"/>
      <c r="G865" s="64"/>
      <c r="H865" s="64"/>
      <c r="I865" s="64"/>
      <c r="J865" s="64"/>
      <c r="K865" s="64"/>
      <c r="L865" s="64"/>
      <c r="M865" s="64"/>
      <c r="Q865" s="754"/>
    </row>
    <row r="866" spans="5:17" s="3" customFormat="1" ht="17.45" customHeight="1">
      <c r="E866" s="64"/>
      <c r="F866" s="64"/>
      <c r="G866" s="64"/>
      <c r="H866" s="64"/>
      <c r="I866" s="64"/>
      <c r="J866" s="64"/>
      <c r="K866" s="64"/>
      <c r="L866" s="64"/>
      <c r="M866" s="64"/>
      <c r="Q866" s="754"/>
    </row>
    <row r="867" spans="5:17" s="3" customFormat="1" ht="17.45" customHeight="1">
      <c r="E867" s="64"/>
      <c r="F867" s="64"/>
      <c r="G867" s="64"/>
      <c r="H867" s="64"/>
      <c r="I867" s="64"/>
      <c r="J867" s="64"/>
      <c r="K867" s="64"/>
      <c r="L867" s="64"/>
      <c r="M867" s="64"/>
      <c r="Q867" s="754"/>
    </row>
    <row r="868" spans="5:17" s="3" customFormat="1" ht="17.45" customHeight="1">
      <c r="E868" s="64"/>
      <c r="F868" s="64"/>
      <c r="G868" s="64"/>
      <c r="H868" s="64"/>
      <c r="I868" s="64"/>
      <c r="J868" s="64"/>
      <c r="K868" s="64"/>
      <c r="L868" s="64"/>
      <c r="M868" s="64"/>
      <c r="Q868" s="754"/>
    </row>
    <row r="869" spans="5:17" s="3" customFormat="1" ht="17.45" customHeight="1">
      <c r="E869" s="64"/>
      <c r="F869" s="64"/>
      <c r="G869" s="64"/>
      <c r="H869" s="64"/>
      <c r="I869" s="64"/>
      <c r="J869" s="64"/>
      <c r="K869" s="64"/>
      <c r="L869" s="64"/>
      <c r="M869" s="64"/>
      <c r="Q869" s="754"/>
    </row>
    <row r="870" spans="5:17" s="3" customFormat="1" ht="17.45" customHeight="1">
      <c r="E870" s="64"/>
      <c r="F870" s="64"/>
      <c r="G870" s="64"/>
      <c r="H870" s="64"/>
      <c r="I870" s="64"/>
      <c r="J870" s="64"/>
      <c r="K870" s="64"/>
      <c r="L870" s="64"/>
      <c r="M870" s="64"/>
      <c r="Q870" s="754"/>
    </row>
    <row r="871" spans="5:17" s="3" customFormat="1" ht="17.45" customHeight="1">
      <c r="E871" s="64"/>
      <c r="F871" s="64"/>
      <c r="G871" s="64"/>
      <c r="H871" s="64"/>
      <c r="I871" s="64"/>
      <c r="J871" s="64"/>
      <c r="K871" s="64"/>
      <c r="L871" s="64"/>
      <c r="M871" s="64"/>
      <c r="Q871" s="754"/>
    </row>
    <row r="872" spans="5:17" s="3" customFormat="1" ht="17.45" customHeight="1">
      <c r="E872" s="64"/>
      <c r="F872" s="64"/>
      <c r="G872" s="64"/>
      <c r="H872" s="64"/>
      <c r="I872" s="64"/>
      <c r="J872" s="64"/>
      <c r="K872" s="64"/>
      <c r="L872" s="64"/>
      <c r="M872" s="64"/>
      <c r="Q872" s="754"/>
    </row>
    <row r="873" spans="5:17" s="3" customFormat="1" ht="17.45" customHeight="1">
      <c r="E873" s="64"/>
      <c r="F873" s="64"/>
      <c r="G873" s="64"/>
      <c r="H873" s="64"/>
      <c r="I873" s="64"/>
      <c r="J873" s="64"/>
      <c r="K873" s="64"/>
      <c r="L873" s="64"/>
      <c r="M873" s="64"/>
      <c r="Q873" s="754"/>
    </row>
    <row r="874" spans="5:17" s="3" customFormat="1" ht="17.45" customHeight="1">
      <c r="E874" s="64"/>
      <c r="F874" s="64"/>
      <c r="G874" s="64"/>
      <c r="H874" s="64"/>
      <c r="I874" s="64"/>
      <c r="J874" s="64"/>
      <c r="K874" s="64"/>
      <c r="L874" s="64"/>
      <c r="M874" s="64"/>
      <c r="Q874" s="754"/>
    </row>
    <row r="875" spans="5:17" s="3" customFormat="1" ht="17.45" customHeight="1">
      <c r="E875" s="64"/>
      <c r="F875" s="64"/>
      <c r="G875" s="64"/>
      <c r="H875" s="64"/>
      <c r="I875" s="64"/>
      <c r="J875" s="64"/>
      <c r="K875" s="64"/>
      <c r="L875" s="64"/>
      <c r="M875" s="64"/>
      <c r="Q875" s="754"/>
    </row>
    <row r="876" spans="5:17" s="3" customFormat="1" ht="17.45" customHeight="1">
      <c r="E876" s="64"/>
      <c r="F876" s="64"/>
      <c r="G876" s="64"/>
      <c r="H876" s="64"/>
      <c r="I876" s="64"/>
      <c r="J876" s="64"/>
      <c r="K876" s="64"/>
      <c r="L876" s="64"/>
      <c r="M876" s="64"/>
      <c r="Q876" s="754"/>
    </row>
    <row r="877" spans="5:17" s="3" customFormat="1" ht="17.45" customHeight="1">
      <c r="E877" s="64"/>
      <c r="F877" s="64"/>
      <c r="G877" s="64"/>
      <c r="H877" s="64"/>
      <c r="I877" s="64"/>
      <c r="J877" s="64"/>
      <c r="K877" s="64"/>
      <c r="L877" s="64"/>
      <c r="M877" s="64"/>
      <c r="Q877" s="754"/>
    </row>
    <row r="878" spans="5:17" s="3" customFormat="1" ht="17.45" customHeight="1">
      <c r="E878" s="64"/>
      <c r="F878" s="64"/>
      <c r="G878" s="64"/>
      <c r="H878" s="64"/>
      <c r="I878" s="64"/>
      <c r="J878" s="64"/>
      <c r="K878" s="64"/>
      <c r="L878" s="64"/>
      <c r="M878" s="64"/>
      <c r="Q878" s="754"/>
    </row>
    <row r="879" spans="5:17" s="3" customFormat="1" ht="17.45" customHeight="1">
      <c r="E879" s="64"/>
      <c r="F879" s="64"/>
      <c r="G879" s="64"/>
      <c r="H879" s="64"/>
      <c r="I879" s="64"/>
      <c r="J879" s="64"/>
      <c r="K879" s="64"/>
      <c r="L879" s="64"/>
      <c r="M879" s="64"/>
      <c r="Q879" s="754"/>
    </row>
    <row r="880" spans="5:17" s="3" customFormat="1" ht="17.45" customHeight="1">
      <c r="E880" s="64"/>
      <c r="F880" s="64"/>
      <c r="G880" s="64"/>
      <c r="H880" s="64"/>
      <c r="I880" s="64"/>
      <c r="J880" s="64"/>
      <c r="K880" s="64"/>
      <c r="L880" s="64"/>
      <c r="M880" s="64"/>
      <c r="Q880" s="754"/>
    </row>
    <row r="881" spans="5:17" s="3" customFormat="1" ht="17.45" customHeight="1">
      <c r="E881" s="64"/>
      <c r="F881" s="64"/>
      <c r="G881" s="64"/>
      <c r="H881" s="64"/>
      <c r="I881" s="64"/>
      <c r="J881" s="64"/>
      <c r="K881" s="64"/>
      <c r="L881" s="64"/>
      <c r="M881" s="64"/>
      <c r="Q881" s="754"/>
    </row>
    <row r="882" spans="5:17" s="3" customFormat="1" ht="17.45" customHeight="1">
      <c r="E882" s="64"/>
      <c r="F882" s="64"/>
      <c r="G882" s="64"/>
      <c r="H882" s="64"/>
      <c r="I882" s="64"/>
      <c r="J882" s="64"/>
      <c r="K882" s="64"/>
      <c r="L882" s="64"/>
      <c r="M882" s="64"/>
      <c r="Q882" s="754"/>
    </row>
    <row r="883" spans="5:17" s="3" customFormat="1" ht="17.45" customHeight="1">
      <c r="E883" s="64"/>
      <c r="F883" s="64"/>
      <c r="G883" s="64"/>
      <c r="H883" s="64"/>
      <c r="I883" s="64"/>
      <c r="J883" s="64"/>
      <c r="K883" s="64"/>
      <c r="L883" s="64"/>
      <c r="M883" s="64"/>
      <c r="Q883" s="754"/>
    </row>
    <row r="884" spans="5:17" s="3" customFormat="1" ht="17.45" customHeight="1">
      <c r="E884" s="64"/>
      <c r="F884" s="64"/>
      <c r="G884" s="64"/>
      <c r="H884" s="64"/>
      <c r="I884" s="64"/>
      <c r="J884" s="64"/>
      <c r="K884" s="64"/>
      <c r="L884" s="64"/>
      <c r="M884" s="64"/>
      <c r="Q884" s="754"/>
    </row>
    <row r="885" spans="5:17" s="3" customFormat="1" ht="17.45" customHeight="1">
      <c r="E885" s="64"/>
      <c r="F885" s="64"/>
      <c r="G885" s="64"/>
      <c r="H885" s="64"/>
      <c r="I885" s="64"/>
      <c r="J885" s="64"/>
      <c r="K885" s="64"/>
      <c r="L885" s="64"/>
      <c r="M885" s="64"/>
      <c r="Q885" s="754"/>
    </row>
    <row r="886" spans="5:17" s="3" customFormat="1" ht="17.45" customHeight="1">
      <c r="E886" s="64"/>
      <c r="F886" s="64"/>
      <c r="G886" s="64"/>
      <c r="H886" s="64"/>
      <c r="I886" s="64"/>
      <c r="J886" s="64"/>
      <c r="K886" s="64"/>
      <c r="L886" s="64"/>
      <c r="M886" s="64"/>
      <c r="Q886" s="754"/>
    </row>
    <row r="887" spans="5:17" s="3" customFormat="1" ht="17.45" customHeight="1">
      <c r="E887" s="64"/>
      <c r="F887" s="64"/>
      <c r="G887" s="64"/>
      <c r="H887" s="64"/>
      <c r="I887" s="64"/>
      <c r="J887" s="64"/>
      <c r="K887" s="64"/>
      <c r="L887" s="64"/>
      <c r="M887" s="64"/>
      <c r="Q887" s="754"/>
    </row>
    <row r="888" spans="5:17" s="3" customFormat="1" ht="17.45" customHeight="1">
      <c r="E888" s="64"/>
      <c r="F888" s="64"/>
      <c r="G888" s="64"/>
      <c r="H888" s="64"/>
      <c r="I888" s="64"/>
      <c r="J888" s="64"/>
      <c r="K888" s="64"/>
      <c r="L888" s="64"/>
      <c r="M888" s="64"/>
      <c r="Q888" s="754"/>
    </row>
    <row r="889" spans="5:17" s="3" customFormat="1" ht="17.45" customHeight="1">
      <c r="E889" s="64"/>
      <c r="F889" s="64"/>
      <c r="G889" s="64"/>
      <c r="H889" s="64"/>
      <c r="I889" s="64"/>
      <c r="J889" s="64"/>
      <c r="K889" s="64"/>
      <c r="L889" s="64"/>
      <c r="M889" s="64"/>
      <c r="Q889" s="754"/>
    </row>
    <row r="890" spans="5:17" s="3" customFormat="1" ht="17.45" customHeight="1">
      <c r="E890" s="64"/>
      <c r="F890" s="64"/>
      <c r="G890" s="64"/>
      <c r="H890" s="64"/>
      <c r="I890" s="64"/>
      <c r="J890" s="64"/>
      <c r="K890" s="64"/>
      <c r="L890" s="64"/>
      <c r="M890" s="64"/>
      <c r="Q890" s="754"/>
    </row>
    <row r="891" spans="5:17" s="3" customFormat="1" ht="17.45" customHeight="1">
      <c r="E891" s="64"/>
      <c r="F891" s="64"/>
      <c r="G891" s="64"/>
      <c r="H891" s="64"/>
      <c r="I891" s="64"/>
      <c r="J891" s="64"/>
      <c r="K891" s="64"/>
      <c r="L891" s="64"/>
      <c r="M891" s="64"/>
      <c r="Q891" s="754"/>
    </row>
    <row r="892" spans="5:17" s="3" customFormat="1" ht="17.45" customHeight="1">
      <c r="E892" s="64"/>
      <c r="F892" s="64"/>
      <c r="G892" s="64"/>
      <c r="H892" s="64"/>
      <c r="I892" s="64"/>
      <c r="J892" s="64"/>
      <c r="K892" s="64"/>
      <c r="L892" s="64"/>
      <c r="M892" s="64"/>
      <c r="Q892" s="754"/>
    </row>
    <row r="893" spans="5:17" s="3" customFormat="1" ht="17.45" customHeight="1">
      <c r="E893" s="64"/>
      <c r="F893" s="64"/>
      <c r="G893" s="64"/>
      <c r="H893" s="64"/>
      <c r="I893" s="64"/>
      <c r="J893" s="64"/>
      <c r="K893" s="64"/>
      <c r="L893" s="64"/>
      <c r="M893" s="64"/>
      <c r="Q893" s="754"/>
    </row>
    <row r="894" spans="5:17" s="3" customFormat="1" ht="17.45" customHeight="1">
      <c r="E894" s="64"/>
      <c r="F894" s="64"/>
      <c r="G894" s="64"/>
      <c r="H894" s="64"/>
      <c r="I894" s="64"/>
      <c r="J894" s="64"/>
      <c r="K894" s="64"/>
      <c r="L894" s="64"/>
      <c r="M894" s="64"/>
      <c r="Q894" s="754"/>
    </row>
    <row r="895" spans="5:17" s="3" customFormat="1" ht="17.45" customHeight="1">
      <c r="E895" s="64"/>
      <c r="F895" s="64"/>
      <c r="G895" s="64"/>
      <c r="H895" s="64"/>
      <c r="I895" s="64"/>
      <c r="J895" s="64"/>
      <c r="K895" s="64"/>
      <c r="L895" s="64"/>
      <c r="M895" s="64"/>
      <c r="Q895" s="754"/>
    </row>
    <row r="896" spans="5:17" s="3" customFormat="1" ht="17.45" customHeight="1">
      <c r="E896" s="64"/>
      <c r="F896" s="64"/>
      <c r="G896" s="64"/>
      <c r="H896" s="64"/>
      <c r="I896" s="64"/>
      <c r="J896" s="64"/>
      <c r="K896" s="64"/>
      <c r="L896" s="64"/>
      <c r="M896" s="64"/>
      <c r="Q896" s="754"/>
    </row>
    <row r="897" spans="5:17" s="3" customFormat="1" ht="17.45" customHeight="1">
      <c r="E897" s="64"/>
      <c r="F897" s="64"/>
      <c r="G897" s="64"/>
      <c r="H897" s="64"/>
      <c r="I897" s="64"/>
      <c r="J897" s="64"/>
      <c r="K897" s="64"/>
      <c r="L897" s="64"/>
      <c r="M897" s="64"/>
      <c r="Q897" s="754"/>
    </row>
    <row r="898" spans="5:17" s="3" customFormat="1" ht="17.45" customHeight="1">
      <c r="E898" s="64"/>
      <c r="F898" s="64"/>
      <c r="G898" s="64"/>
      <c r="H898" s="64"/>
      <c r="I898" s="64"/>
      <c r="J898" s="64"/>
      <c r="K898" s="64"/>
      <c r="L898" s="64"/>
      <c r="M898" s="64"/>
      <c r="Q898" s="754"/>
    </row>
    <row r="899" spans="5:17" s="3" customFormat="1" ht="17.45" customHeight="1">
      <c r="E899" s="64"/>
      <c r="F899" s="64"/>
      <c r="G899" s="64"/>
      <c r="H899" s="64"/>
      <c r="I899" s="64"/>
      <c r="J899" s="64"/>
      <c r="K899" s="64"/>
      <c r="L899" s="64"/>
      <c r="M899" s="64"/>
      <c r="Q899" s="754"/>
    </row>
    <row r="900" spans="5:17" s="3" customFormat="1" ht="17.45" customHeight="1">
      <c r="E900" s="64"/>
      <c r="F900" s="64"/>
      <c r="G900" s="64"/>
      <c r="H900" s="64"/>
      <c r="I900" s="64"/>
      <c r="J900" s="64"/>
      <c r="K900" s="64"/>
      <c r="L900" s="64"/>
      <c r="M900" s="64"/>
      <c r="Q900" s="754"/>
    </row>
    <row r="901" spans="5:17" s="3" customFormat="1" ht="17.45" customHeight="1">
      <c r="E901" s="64"/>
      <c r="F901" s="64"/>
      <c r="G901" s="64"/>
      <c r="H901" s="64"/>
      <c r="I901" s="64"/>
      <c r="J901" s="64"/>
      <c r="K901" s="64"/>
      <c r="L901" s="64"/>
      <c r="M901" s="64"/>
      <c r="Q901" s="754"/>
    </row>
    <row r="902" spans="5:17" s="3" customFormat="1" ht="17.45" customHeight="1">
      <c r="E902" s="64"/>
      <c r="F902" s="64"/>
      <c r="G902" s="64"/>
      <c r="H902" s="64"/>
      <c r="I902" s="64"/>
      <c r="J902" s="64"/>
      <c r="K902" s="64"/>
      <c r="L902" s="64"/>
      <c r="M902" s="64"/>
      <c r="Q902" s="754"/>
    </row>
    <row r="903" spans="5:17" s="3" customFormat="1" ht="17.45" customHeight="1">
      <c r="E903" s="64"/>
      <c r="F903" s="64"/>
      <c r="G903" s="64"/>
      <c r="H903" s="64"/>
      <c r="I903" s="64"/>
      <c r="J903" s="64"/>
      <c r="K903" s="64"/>
      <c r="L903" s="64"/>
      <c r="M903" s="64"/>
      <c r="Q903" s="754"/>
    </row>
    <row r="904" spans="5:17" s="3" customFormat="1" ht="17.45" customHeight="1">
      <c r="E904" s="64"/>
      <c r="F904" s="64"/>
      <c r="G904" s="64"/>
      <c r="H904" s="64"/>
      <c r="I904" s="64"/>
      <c r="J904" s="64"/>
      <c r="K904" s="64"/>
      <c r="L904" s="64"/>
      <c r="M904" s="64"/>
      <c r="Q904" s="754"/>
    </row>
    <row r="905" spans="5:17" s="3" customFormat="1" ht="17.45" customHeight="1">
      <c r="E905" s="64"/>
      <c r="F905" s="64"/>
      <c r="G905" s="64"/>
      <c r="H905" s="64"/>
      <c r="I905" s="64"/>
      <c r="J905" s="64"/>
      <c r="K905" s="64"/>
      <c r="L905" s="64"/>
      <c r="M905" s="64"/>
      <c r="Q905" s="754"/>
    </row>
    <row r="906" spans="5:17" s="3" customFormat="1" ht="17.45" customHeight="1">
      <c r="E906" s="64"/>
      <c r="F906" s="64"/>
      <c r="G906" s="64"/>
      <c r="H906" s="64"/>
      <c r="I906" s="64"/>
      <c r="J906" s="64"/>
      <c r="K906" s="64"/>
      <c r="L906" s="64"/>
      <c r="M906" s="64"/>
      <c r="Q906" s="754"/>
    </row>
    <row r="907" spans="5:17" s="3" customFormat="1" ht="17.45" customHeight="1">
      <c r="E907" s="64"/>
      <c r="F907" s="64"/>
      <c r="G907" s="64"/>
      <c r="H907" s="64"/>
      <c r="I907" s="64"/>
      <c r="J907" s="64"/>
      <c r="K907" s="64"/>
      <c r="L907" s="64"/>
      <c r="M907" s="64"/>
      <c r="Q907" s="754"/>
    </row>
    <row r="908" spans="5:17" s="3" customFormat="1" ht="17.45" customHeight="1">
      <c r="E908" s="64"/>
      <c r="F908" s="64"/>
      <c r="G908" s="64"/>
      <c r="H908" s="64"/>
      <c r="I908" s="64"/>
      <c r="J908" s="64"/>
      <c r="K908" s="64"/>
      <c r="L908" s="64"/>
      <c r="M908" s="64"/>
      <c r="Q908" s="754"/>
    </row>
    <row r="909" spans="5:17" s="3" customFormat="1" ht="17.45" customHeight="1">
      <c r="E909" s="64"/>
      <c r="F909" s="64"/>
      <c r="G909" s="64"/>
      <c r="H909" s="64"/>
      <c r="I909" s="64"/>
      <c r="J909" s="64"/>
      <c r="K909" s="64"/>
      <c r="L909" s="64"/>
      <c r="M909" s="64"/>
      <c r="Q909" s="754"/>
    </row>
    <row r="910" spans="5:17" s="3" customFormat="1" ht="17.45" customHeight="1">
      <c r="E910" s="64"/>
      <c r="F910" s="64"/>
      <c r="G910" s="64"/>
      <c r="H910" s="64"/>
      <c r="I910" s="64"/>
      <c r="J910" s="64"/>
      <c r="K910" s="64"/>
      <c r="L910" s="64"/>
      <c r="M910" s="64"/>
      <c r="Q910" s="754"/>
    </row>
    <row r="911" spans="5:17" s="3" customFormat="1" ht="17.45" customHeight="1">
      <c r="E911" s="64"/>
      <c r="F911" s="64"/>
      <c r="G911" s="64"/>
      <c r="H911" s="64"/>
      <c r="I911" s="64"/>
      <c r="J911" s="64"/>
      <c r="K911" s="64"/>
      <c r="L911" s="64"/>
      <c r="M911" s="64"/>
      <c r="Q911" s="754"/>
    </row>
    <row r="912" spans="5:17" s="3" customFormat="1" ht="17.45" customHeight="1">
      <c r="E912" s="64"/>
      <c r="F912" s="64"/>
      <c r="G912" s="64"/>
      <c r="H912" s="64"/>
      <c r="I912" s="64"/>
      <c r="J912" s="64"/>
      <c r="K912" s="64"/>
      <c r="L912" s="64"/>
      <c r="M912" s="64"/>
      <c r="Q912" s="754"/>
    </row>
    <row r="913" spans="5:17" s="3" customFormat="1" ht="17.45" customHeight="1">
      <c r="E913" s="64"/>
      <c r="F913" s="64"/>
      <c r="G913" s="64"/>
      <c r="H913" s="64"/>
      <c r="I913" s="64"/>
      <c r="J913" s="64"/>
      <c r="K913" s="64"/>
      <c r="L913" s="64"/>
      <c r="M913" s="64"/>
      <c r="Q913" s="754"/>
    </row>
    <row r="914" spans="5:17" s="3" customFormat="1" ht="17.45" customHeight="1">
      <c r="E914" s="64"/>
      <c r="F914" s="64"/>
      <c r="G914" s="64"/>
      <c r="H914" s="64"/>
      <c r="I914" s="64"/>
      <c r="J914" s="64"/>
      <c r="K914" s="64"/>
      <c r="L914" s="64"/>
      <c r="M914" s="64"/>
      <c r="Q914" s="754"/>
    </row>
    <row r="915" spans="5:17" s="3" customFormat="1" ht="17.45" customHeight="1">
      <c r="E915" s="64"/>
      <c r="F915" s="64"/>
      <c r="G915" s="64"/>
      <c r="H915" s="64"/>
      <c r="I915" s="64"/>
      <c r="J915" s="64"/>
      <c r="K915" s="64"/>
      <c r="L915" s="64"/>
      <c r="M915" s="64"/>
      <c r="Q915" s="754"/>
    </row>
    <row r="916" spans="5:17" s="3" customFormat="1" ht="17.45" customHeight="1">
      <c r="E916" s="64"/>
      <c r="F916" s="64"/>
      <c r="G916" s="64"/>
      <c r="H916" s="64"/>
      <c r="I916" s="64"/>
      <c r="J916" s="64"/>
      <c r="K916" s="64"/>
      <c r="L916" s="64"/>
      <c r="M916" s="64"/>
      <c r="Q916" s="754"/>
    </row>
    <row r="917" spans="5:17" s="3" customFormat="1" ht="17.45" customHeight="1">
      <c r="E917" s="64"/>
      <c r="F917" s="64"/>
      <c r="G917" s="64"/>
      <c r="H917" s="64"/>
      <c r="I917" s="64"/>
      <c r="J917" s="64"/>
      <c r="K917" s="64"/>
      <c r="L917" s="64"/>
      <c r="M917" s="64"/>
      <c r="Q917" s="754"/>
    </row>
    <row r="918" spans="5:17" s="3" customFormat="1" ht="17.45" customHeight="1">
      <c r="E918" s="64"/>
      <c r="F918" s="64"/>
      <c r="G918" s="64"/>
      <c r="H918" s="64"/>
      <c r="I918" s="64"/>
      <c r="J918" s="64"/>
      <c r="K918" s="64"/>
      <c r="L918" s="64"/>
      <c r="M918" s="64"/>
      <c r="Q918" s="754"/>
    </row>
    <row r="919" spans="5:17" s="3" customFormat="1" ht="17.45" customHeight="1">
      <c r="E919" s="64"/>
      <c r="F919" s="64"/>
      <c r="G919" s="64"/>
      <c r="H919" s="64"/>
      <c r="I919" s="64"/>
      <c r="J919" s="64"/>
      <c r="K919" s="64"/>
      <c r="L919" s="64"/>
      <c r="M919" s="64"/>
      <c r="Q919" s="754"/>
    </row>
    <row r="920" spans="5:17" s="3" customFormat="1" ht="17.45" customHeight="1">
      <c r="E920" s="64"/>
      <c r="F920" s="64"/>
      <c r="G920" s="64"/>
      <c r="H920" s="64"/>
      <c r="I920" s="64"/>
      <c r="J920" s="64"/>
      <c r="K920" s="64"/>
      <c r="L920" s="64"/>
      <c r="M920" s="64"/>
      <c r="Q920" s="754"/>
    </row>
    <row r="921" spans="5:17" s="3" customFormat="1" ht="17.45" customHeight="1">
      <c r="E921" s="64"/>
      <c r="F921" s="64"/>
      <c r="G921" s="64"/>
      <c r="H921" s="64"/>
      <c r="I921" s="64"/>
      <c r="J921" s="64"/>
      <c r="K921" s="64"/>
      <c r="L921" s="64"/>
      <c r="M921" s="64"/>
      <c r="Q921" s="754"/>
    </row>
    <row r="922" spans="5:17" s="3" customFormat="1" ht="17.45" customHeight="1">
      <c r="E922" s="64"/>
      <c r="F922" s="64"/>
      <c r="G922" s="64"/>
      <c r="H922" s="64"/>
      <c r="I922" s="64"/>
      <c r="J922" s="64"/>
      <c r="K922" s="64"/>
      <c r="L922" s="64"/>
      <c r="M922" s="64"/>
      <c r="Q922" s="754"/>
    </row>
    <row r="923" spans="5:17" s="3" customFormat="1" ht="17.45" customHeight="1">
      <c r="E923" s="64"/>
      <c r="F923" s="64"/>
      <c r="G923" s="64"/>
      <c r="H923" s="64"/>
      <c r="I923" s="64"/>
      <c r="J923" s="64"/>
      <c r="K923" s="64"/>
      <c r="L923" s="64"/>
      <c r="M923" s="64"/>
      <c r="Q923" s="754"/>
    </row>
    <row r="924" spans="5:17" s="3" customFormat="1" ht="17.45" customHeight="1">
      <c r="E924" s="64"/>
      <c r="F924" s="64"/>
      <c r="G924" s="64"/>
      <c r="H924" s="64"/>
      <c r="I924" s="64"/>
      <c r="J924" s="64"/>
      <c r="K924" s="64"/>
      <c r="L924" s="64"/>
      <c r="M924" s="64"/>
      <c r="Q924" s="754"/>
    </row>
    <row r="925" spans="5:17" s="3" customFormat="1" ht="17.45" customHeight="1">
      <c r="E925" s="64"/>
      <c r="F925" s="64"/>
      <c r="G925" s="64"/>
      <c r="H925" s="64"/>
      <c r="I925" s="64"/>
      <c r="J925" s="64"/>
      <c r="K925" s="64"/>
      <c r="L925" s="64"/>
      <c r="M925" s="64"/>
      <c r="Q925" s="754"/>
    </row>
    <row r="926" spans="5:17" s="3" customFormat="1" ht="17.45" customHeight="1">
      <c r="E926" s="64"/>
      <c r="F926" s="64"/>
      <c r="G926" s="64"/>
      <c r="H926" s="64"/>
      <c r="I926" s="64"/>
      <c r="J926" s="64"/>
      <c r="K926" s="64"/>
      <c r="L926" s="64"/>
      <c r="M926" s="64"/>
      <c r="Q926" s="754"/>
    </row>
    <row r="927" spans="5:17" s="3" customFormat="1" ht="17.45" customHeight="1">
      <c r="E927" s="64"/>
      <c r="F927" s="64"/>
      <c r="G927" s="64"/>
      <c r="H927" s="64"/>
      <c r="I927" s="64"/>
      <c r="J927" s="64"/>
      <c r="K927" s="64"/>
      <c r="L927" s="64"/>
      <c r="M927" s="64"/>
      <c r="Q927" s="754"/>
    </row>
    <row r="928" spans="5:17" s="3" customFormat="1" ht="17.45" customHeight="1">
      <c r="E928" s="64"/>
      <c r="F928" s="64"/>
      <c r="G928" s="64"/>
      <c r="H928" s="64"/>
      <c r="I928" s="64"/>
      <c r="J928" s="64"/>
      <c r="K928" s="64"/>
      <c r="L928" s="64"/>
      <c r="M928" s="64"/>
      <c r="Q928" s="754"/>
    </row>
    <row r="929" spans="5:17" s="3" customFormat="1" ht="17.45" customHeight="1">
      <c r="E929" s="64"/>
      <c r="F929" s="64"/>
      <c r="G929" s="64"/>
      <c r="H929" s="64"/>
      <c r="I929" s="64"/>
      <c r="J929" s="64"/>
      <c r="K929" s="64"/>
      <c r="L929" s="64"/>
      <c r="M929" s="64"/>
      <c r="Q929" s="754"/>
    </row>
    <row r="930" spans="5:17" s="3" customFormat="1" ht="17.45" customHeight="1">
      <c r="E930" s="64"/>
      <c r="F930" s="64"/>
      <c r="G930" s="64"/>
      <c r="H930" s="64"/>
      <c r="I930" s="64"/>
      <c r="J930" s="64"/>
      <c r="K930" s="64"/>
      <c r="L930" s="64"/>
      <c r="M930" s="64"/>
      <c r="Q930" s="754"/>
    </row>
    <row r="931" spans="5:17" s="3" customFormat="1" ht="17.45" customHeight="1">
      <c r="E931" s="64"/>
      <c r="F931" s="64"/>
      <c r="G931" s="64"/>
      <c r="H931" s="64"/>
      <c r="I931" s="64"/>
      <c r="J931" s="64"/>
      <c r="K931" s="64"/>
      <c r="L931" s="64"/>
      <c r="M931" s="64"/>
      <c r="Q931" s="754"/>
    </row>
    <row r="932" spans="5:17" s="3" customFormat="1" ht="17.45" customHeight="1">
      <c r="E932" s="64"/>
      <c r="F932" s="64"/>
      <c r="G932" s="64"/>
      <c r="H932" s="64"/>
      <c r="I932" s="64"/>
      <c r="J932" s="64"/>
      <c r="K932" s="64"/>
      <c r="L932" s="64"/>
      <c r="M932" s="64"/>
      <c r="Q932" s="754"/>
    </row>
    <row r="933" spans="5:17" s="3" customFormat="1" ht="17.45" customHeight="1">
      <c r="E933" s="64"/>
      <c r="F933" s="64"/>
      <c r="G933" s="64"/>
      <c r="H933" s="64"/>
      <c r="I933" s="64"/>
      <c r="J933" s="64"/>
      <c r="K933" s="64"/>
      <c r="L933" s="64"/>
      <c r="M933" s="64"/>
      <c r="Q933" s="754"/>
    </row>
    <row r="934" spans="5:17" s="3" customFormat="1" ht="17.45" customHeight="1">
      <c r="E934" s="64"/>
      <c r="F934" s="64"/>
      <c r="G934" s="64"/>
      <c r="H934" s="64"/>
      <c r="I934" s="64"/>
      <c r="J934" s="64"/>
      <c r="K934" s="64"/>
      <c r="L934" s="64"/>
      <c r="M934" s="64"/>
      <c r="Q934" s="754"/>
    </row>
    <row r="935" spans="5:17" s="3" customFormat="1" ht="17.45" customHeight="1">
      <c r="E935" s="64"/>
      <c r="F935" s="64"/>
      <c r="G935" s="64"/>
      <c r="H935" s="64"/>
      <c r="I935" s="64"/>
      <c r="J935" s="64"/>
      <c r="K935" s="64"/>
      <c r="L935" s="64"/>
      <c r="M935" s="64"/>
      <c r="Q935" s="754"/>
    </row>
    <row r="936" spans="5:17" s="3" customFormat="1" ht="17.45" customHeight="1">
      <c r="E936" s="64"/>
      <c r="F936" s="64"/>
      <c r="G936" s="64"/>
      <c r="H936" s="64"/>
      <c r="I936" s="64"/>
      <c r="J936" s="64"/>
      <c r="K936" s="64"/>
      <c r="L936" s="64"/>
      <c r="M936" s="64"/>
      <c r="Q936" s="754"/>
    </row>
    <row r="937" spans="5:17" s="3" customFormat="1" ht="17.45" customHeight="1">
      <c r="E937" s="64"/>
      <c r="F937" s="64"/>
      <c r="G937" s="64"/>
      <c r="H937" s="64"/>
      <c r="I937" s="64"/>
      <c r="J937" s="64"/>
      <c r="K937" s="64"/>
      <c r="L937" s="64"/>
      <c r="M937" s="64"/>
      <c r="Q937" s="754"/>
    </row>
    <row r="938" spans="5:17" s="3" customFormat="1" ht="17.45" customHeight="1">
      <c r="E938" s="64"/>
      <c r="F938" s="64"/>
      <c r="G938" s="64"/>
      <c r="H938" s="64"/>
      <c r="I938" s="64"/>
      <c r="J938" s="64"/>
      <c r="K938" s="64"/>
      <c r="L938" s="64"/>
      <c r="M938" s="64"/>
      <c r="Q938" s="754"/>
    </row>
    <row r="939" spans="5:17" s="3" customFormat="1" ht="17.45" customHeight="1">
      <c r="E939" s="64"/>
      <c r="F939" s="64"/>
      <c r="G939" s="64"/>
      <c r="H939" s="64"/>
      <c r="I939" s="64"/>
      <c r="J939" s="64"/>
      <c r="K939" s="64"/>
      <c r="L939" s="64"/>
      <c r="M939" s="64"/>
      <c r="Q939" s="754"/>
    </row>
    <row r="940" spans="5:17" s="3" customFormat="1" ht="17.45" customHeight="1">
      <c r="E940" s="64"/>
      <c r="F940" s="64"/>
      <c r="G940" s="64"/>
      <c r="H940" s="64"/>
      <c r="I940" s="64"/>
      <c r="J940" s="64"/>
      <c r="K940" s="64"/>
      <c r="L940" s="64"/>
      <c r="M940" s="64"/>
      <c r="Q940" s="754"/>
    </row>
    <row r="941" spans="5:17" s="3" customFormat="1" ht="17.45" customHeight="1">
      <c r="E941" s="64"/>
      <c r="F941" s="64"/>
      <c r="G941" s="64"/>
      <c r="H941" s="64"/>
      <c r="I941" s="64"/>
      <c r="J941" s="64"/>
      <c r="K941" s="64"/>
      <c r="L941" s="64"/>
      <c r="M941" s="64"/>
      <c r="Q941" s="754"/>
    </row>
    <row r="942" spans="5:17" s="3" customFormat="1" ht="17.45" customHeight="1">
      <c r="E942" s="64"/>
      <c r="F942" s="64"/>
      <c r="G942" s="64"/>
      <c r="H942" s="64"/>
      <c r="I942" s="64"/>
      <c r="J942" s="64"/>
      <c r="K942" s="64"/>
      <c r="L942" s="64"/>
      <c r="M942" s="64"/>
      <c r="Q942" s="754"/>
    </row>
    <row r="943" spans="5:17" s="3" customFormat="1" ht="17.45" customHeight="1">
      <c r="E943" s="64"/>
      <c r="F943" s="64"/>
      <c r="G943" s="64"/>
      <c r="H943" s="64"/>
      <c r="I943" s="64"/>
      <c r="J943" s="64"/>
      <c r="K943" s="64"/>
      <c r="L943" s="64"/>
      <c r="M943" s="64"/>
      <c r="Q943" s="754"/>
    </row>
    <row r="944" spans="5:17" s="3" customFormat="1" ht="17.45" customHeight="1">
      <c r="E944" s="64"/>
      <c r="F944" s="64"/>
      <c r="G944" s="64"/>
      <c r="H944" s="64"/>
      <c r="I944" s="64"/>
      <c r="J944" s="64"/>
      <c r="K944" s="64"/>
      <c r="L944" s="64"/>
      <c r="M944" s="64"/>
      <c r="Q944" s="754"/>
    </row>
    <row r="945" spans="5:17" s="3" customFormat="1" ht="17.45" customHeight="1">
      <c r="E945" s="64"/>
      <c r="F945" s="64"/>
      <c r="G945" s="64"/>
      <c r="H945" s="64"/>
      <c r="I945" s="64"/>
      <c r="J945" s="64"/>
      <c r="K945" s="64"/>
      <c r="L945" s="64"/>
      <c r="M945" s="64"/>
      <c r="Q945" s="754"/>
    </row>
    <row r="946" spans="5:17" s="3" customFormat="1" ht="17.45" customHeight="1">
      <c r="E946" s="64"/>
      <c r="F946" s="64"/>
      <c r="G946" s="64"/>
      <c r="H946" s="64"/>
      <c r="I946" s="64"/>
      <c r="J946" s="64"/>
      <c r="K946" s="64"/>
      <c r="L946" s="64"/>
      <c r="M946" s="64"/>
      <c r="Q946" s="754"/>
    </row>
    <row r="947" spans="5:17" s="3" customFormat="1" ht="17.45" customHeight="1">
      <c r="E947" s="64"/>
      <c r="F947" s="64"/>
      <c r="G947" s="64"/>
      <c r="H947" s="64"/>
      <c r="I947" s="64"/>
      <c r="J947" s="64"/>
      <c r="K947" s="64"/>
      <c r="L947" s="64"/>
      <c r="M947" s="64"/>
      <c r="Q947" s="754"/>
    </row>
    <row r="948" spans="5:17" s="3" customFormat="1" ht="17.45" customHeight="1">
      <c r="E948" s="64"/>
      <c r="F948" s="64"/>
      <c r="G948" s="64"/>
      <c r="H948" s="64"/>
      <c r="I948" s="64"/>
      <c r="J948" s="64"/>
      <c r="K948" s="64"/>
      <c r="L948" s="64"/>
      <c r="M948" s="64"/>
      <c r="Q948" s="754"/>
    </row>
    <row r="949" spans="5:17" s="3" customFormat="1" ht="17.45" customHeight="1">
      <c r="E949" s="64"/>
      <c r="F949" s="64"/>
      <c r="G949" s="64"/>
      <c r="H949" s="64"/>
      <c r="I949" s="64"/>
      <c r="J949" s="64"/>
      <c r="K949" s="64"/>
      <c r="L949" s="64"/>
      <c r="M949" s="64"/>
      <c r="Q949" s="754"/>
    </row>
    <row r="950" spans="5:17" s="3" customFormat="1" ht="17.45" customHeight="1">
      <c r="E950" s="64"/>
      <c r="F950" s="64"/>
      <c r="G950" s="64"/>
      <c r="H950" s="64"/>
      <c r="I950" s="64"/>
      <c r="J950" s="64"/>
      <c r="K950" s="64"/>
      <c r="L950" s="64"/>
      <c r="M950" s="64"/>
      <c r="Q950" s="754"/>
    </row>
    <row r="951" spans="5:17" s="3" customFormat="1" ht="17.45" customHeight="1">
      <c r="E951" s="64"/>
      <c r="F951" s="64"/>
      <c r="G951" s="64"/>
      <c r="H951" s="64"/>
      <c r="I951" s="64"/>
      <c r="J951" s="64"/>
      <c r="K951" s="64"/>
      <c r="L951" s="64"/>
      <c r="M951" s="64"/>
      <c r="Q951" s="754"/>
    </row>
    <row r="952" spans="5:17" s="3" customFormat="1" ht="17.45" customHeight="1">
      <c r="E952" s="64"/>
      <c r="F952" s="64"/>
      <c r="G952" s="64"/>
      <c r="H952" s="64"/>
      <c r="I952" s="64"/>
      <c r="J952" s="64"/>
      <c r="K952" s="64"/>
      <c r="L952" s="64"/>
      <c r="M952" s="64"/>
      <c r="Q952" s="754"/>
    </row>
    <row r="953" spans="5:17" s="3" customFormat="1" ht="17.45" customHeight="1">
      <c r="E953" s="64"/>
      <c r="F953" s="64"/>
      <c r="G953" s="64"/>
      <c r="H953" s="64"/>
      <c r="I953" s="64"/>
      <c r="J953" s="64"/>
      <c r="K953" s="64"/>
      <c r="L953" s="64"/>
      <c r="M953" s="64"/>
      <c r="Q953" s="754"/>
    </row>
    <row r="954" spans="5:17" s="3" customFormat="1" ht="17.45" customHeight="1">
      <c r="E954" s="64"/>
      <c r="F954" s="64"/>
      <c r="G954" s="64"/>
      <c r="H954" s="64"/>
      <c r="I954" s="64"/>
      <c r="J954" s="64"/>
      <c r="K954" s="64"/>
      <c r="L954" s="64"/>
      <c r="M954" s="64"/>
      <c r="Q954" s="754"/>
    </row>
    <row r="955" spans="5:17" s="3" customFormat="1" ht="17.45" customHeight="1">
      <c r="E955" s="64"/>
      <c r="F955" s="64"/>
      <c r="G955" s="64"/>
      <c r="H955" s="64"/>
      <c r="I955" s="64"/>
      <c r="J955" s="64"/>
      <c r="K955" s="64"/>
      <c r="L955" s="64"/>
      <c r="M955" s="64"/>
      <c r="Q955" s="754"/>
    </row>
    <row r="956" spans="5:17" s="3" customFormat="1" ht="17.45" customHeight="1">
      <c r="E956" s="64"/>
      <c r="F956" s="64"/>
      <c r="G956" s="64"/>
      <c r="H956" s="64"/>
      <c r="I956" s="64"/>
      <c r="J956" s="64"/>
      <c r="K956" s="64"/>
      <c r="L956" s="64"/>
      <c r="M956" s="64"/>
      <c r="Q956" s="754"/>
    </row>
    <row r="957" spans="5:17" s="3" customFormat="1" ht="17.45" customHeight="1">
      <c r="E957" s="64"/>
      <c r="F957" s="64"/>
      <c r="G957" s="64"/>
      <c r="H957" s="64"/>
      <c r="I957" s="64"/>
      <c r="J957" s="64"/>
      <c r="K957" s="64"/>
      <c r="L957" s="64"/>
      <c r="M957" s="64"/>
      <c r="Q957" s="754"/>
    </row>
    <row r="958" spans="5:17" s="3" customFormat="1" ht="17.45" customHeight="1">
      <c r="E958" s="64"/>
      <c r="F958" s="64"/>
      <c r="G958" s="64"/>
      <c r="H958" s="64"/>
      <c r="I958" s="64"/>
      <c r="J958" s="64"/>
      <c r="K958" s="64"/>
      <c r="L958" s="64"/>
      <c r="M958" s="64"/>
      <c r="Q958" s="754"/>
    </row>
    <row r="959" spans="5:17" s="3" customFormat="1" ht="17.45" customHeight="1">
      <c r="E959" s="64"/>
      <c r="F959" s="64"/>
      <c r="G959" s="64"/>
      <c r="H959" s="64"/>
      <c r="I959" s="64"/>
      <c r="J959" s="64"/>
      <c r="K959" s="64"/>
      <c r="L959" s="64"/>
      <c r="M959" s="64"/>
      <c r="Q959" s="754"/>
    </row>
    <row r="960" spans="5:17" s="3" customFormat="1" ht="17.45" customHeight="1">
      <c r="E960" s="64"/>
      <c r="F960" s="64"/>
      <c r="G960" s="64"/>
      <c r="H960" s="64"/>
      <c r="I960" s="64"/>
      <c r="J960" s="64"/>
      <c r="K960" s="64"/>
      <c r="L960" s="64"/>
      <c r="M960" s="64"/>
      <c r="Q960" s="754"/>
    </row>
    <row r="961" spans="5:17" s="3" customFormat="1" ht="17.45" customHeight="1">
      <c r="E961" s="64"/>
      <c r="F961" s="64"/>
      <c r="G961" s="64"/>
      <c r="H961" s="64"/>
      <c r="I961" s="64"/>
      <c r="J961" s="64"/>
      <c r="K961" s="64"/>
      <c r="L961" s="64"/>
      <c r="M961" s="64"/>
      <c r="Q961" s="754"/>
    </row>
    <row r="962" spans="5:17" s="3" customFormat="1" ht="17.45" customHeight="1">
      <c r="E962" s="64"/>
      <c r="F962" s="64"/>
      <c r="G962" s="64"/>
      <c r="H962" s="64"/>
      <c r="I962" s="64"/>
      <c r="J962" s="64"/>
      <c r="K962" s="64"/>
      <c r="L962" s="64"/>
      <c r="M962" s="64"/>
      <c r="Q962" s="754"/>
    </row>
    <row r="963" spans="5:17" s="3" customFormat="1" ht="17.45" customHeight="1">
      <c r="E963" s="64"/>
      <c r="F963" s="64"/>
      <c r="G963" s="64"/>
      <c r="H963" s="64"/>
      <c r="I963" s="64"/>
      <c r="J963" s="64"/>
      <c r="K963" s="64"/>
      <c r="L963" s="64"/>
      <c r="M963" s="64"/>
      <c r="Q963" s="754"/>
    </row>
    <row r="964" spans="5:17" s="3" customFormat="1" ht="17.45" customHeight="1">
      <c r="E964" s="64"/>
      <c r="F964" s="64"/>
      <c r="G964" s="64"/>
      <c r="H964" s="64"/>
      <c r="I964" s="64"/>
      <c r="J964" s="64"/>
      <c r="K964" s="64"/>
      <c r="L964" s="64"/>
      <c r="M964" s="64"/>
      <c r="Q964" s="754"/>
    </row>
    <row r="965" spans="5:17" s="3" customFormat="1" ht="17.45" customHeight="1">
      <c r="E965" s="64"/>
      <c r="F965" s="64"/>
      <c r="G965" s="64"/>
      <c r="H965" s="64"/>
      <c r="I965" s="64"/>
      <c r="J965" s="64"/>
      <c r="K965" s="64"/>
      <c r="L965" s="64"/>
      <c r="M965" s="64"/>
      <c r="Q965" s="754"/>
    </row>
    <row r="966" spans="5:17" s="3" customFormat="1" ht="17.45" customHeight="1">
      <c r="E966" s="64"/>
      <c r="F966" s="64"/>
      <c r="G966" s="64"/>
      <c r="H966" s="64"/>
      <c r="I966" s="64"/>
      <c r="J966" s="64"/>
      <c r="K966" s="64"/>
      <c r="L966" s="64"/>
      <c r="M966" s="64"/>
      <c r="Q966" s="754"/>
    </row>
    <row r="967" spans="5:17" s="3" customFormat="1" ht="17.45" customHeight="1">
      <c r="E967" s="64"/>
      <c r="F967" s="64"/>
      <c r="G967" s="64"/>
      <c r="H967" s="64"/>
      <c r="I967" s="64"/>
      <c r="J967" s="64"/>
      <c r="K967" s="64"/>
      <c r="L967" s="64"/>
      <c r="M967" s="64"/>
      <c r="Q967" s="754"/>
    </row>
    <row r="968" spans="5:17" s="3" customFormat="1" ht="17.45" customHeight="1">
      <c r="E968" s="64"/>
      <c r="F968" s="64"/>
      <c r="G968" s="64"/>
      <c r="H968" s="64"/>
      <c r="I968" s="64"/>
      <c r="J968" s="64"/>
      <c r="K968" s="64"/>
      <c r="L968" s="64"/>
      <c r="M968" s="64"/>
      <c r="Q968" s="754"/>
    </row>
    <row r="969" spans="5:17" s="3" customFormat="1" ht="17.45" customHeight="1">
      <c r="E969" s="64"/>
      <c r="F969" s="64"/>
      <c r="G969" s="64"/>
      <c r="H969" s="64"/>
      <c r="I969" s="64"/>
      <c r="J969" s="64"/>
      <c r="K969" s="64"/>
      <c r="L969" s="64"/>
      <c r="M969" s="64"/>
      <c r="Q969" s="754"/>
    </row>
    <row r="970" spans="5:17" s="3" customFormat="1" ht="17.45" customHeight="1">
      <c r="E970" s="64"/>
      <c r="F970" s="64"/>
      <c r="G970" s="64"/>
      <c r="H970" s="64"/>
      <c r="I970" s="64"/>
      <c r="J970" s="64"/>
      <c r="K970" s="64"/>
      <c r="L970" s="64"/>
      <c r="M970" s="64"/>
      <c r="Q970" s="754"/>
    </row>
    <row r="971" spans="5:17" s="3" customFormat="1" ht="17.45" customHeight="1">
      <c r="E971" s="64"/>
      <c r="F971" s="64"/>
      <c r="G971" s="64"/>
      <c r="H971" s="64"/>
      <c r="I971" s="64"/>
      <c r="J971" s="64"/>
      <c r="K971" s="64"/>
      <c r="L971" s="64"/>
      <c r="M971" s="64"/>
      <c r="Q971" s="754"/>
    </row>
    <row r="972" spans="5:17" s="3" customFormat="1" ht="17.45" customHeight="1">
      <c r="E972" s="64"/>
      <c r="F972" s="64"/>
      <c r="G972" s="64"/>
      <c r="H972" s="64"/>
      <c r="I972" s="64"/>
      <c r="J972" s="64"/>
      <c r="K972" s="64"/>
      <c r="L972" s="64"/>
      <c r="M972" s="64"/>
      <c r="Q972" s="754"/>
    </row>
    <row r="973" spans="5:17" s="3" customFormat="1" ht="17.45" customHeight="1">
      <c r="E973" s="64"/>
      <c r="F973" s="64"/>
      <c r="G973" s="64"/>
      <c r="H973" s="64"/>
      <c r="I973" s="64"/>
      <c r="J973" s="64"/>
      <c r="K973" s="64"/>
      <c r="L973" s="64"/>
      <c r="M973" s="64"/>
      <c r="Q973" s="754"/>
    </row>
    <row r="974" spans="5:17" s="3" customFormat="1" ht="17.45" customHeight="1">
      <c r="E974" s="64"/>
      <c r="F974" s="64"/>
      <c r="G974" s="64"/>
      <c r="H974" s="64"/>
      <c r="I974" s="64"/>
      <c r="J974" s="64"/>
      <c r="K974" s="64"/>
      <c r="L974" s="64"/>
      <c r="M974" s="64"/>
      <c r="Q974" s="754"/>
    </row>
    <row r="975" spans="5:17" s="3" customFormat="1" ht="17.45" customHeight="1">
      <c r="E975" s="64"/>
      <c r="F975" s="64"/>
      <c r="G975" s="64"/>
      <c r="H975" s="64"/>
      <c r="I975" s="64"/>
      <c r="J975" s="64"/>
      <c r="K975" s="64"/>
      <c r="L975" s="64"/>
      <c r="M975" s="64"/>
      <c r="Q975" s="754"/>
    </row>
    <row r="976" spans="5:17" s="3" customFormat="1" ht="17.45" customHeight="1">
      <c r="E976" s="64"/>
      <c r="F976" s="64"/>
      <c r="G976" s="64"/>
      <c r="H976" s="64"/>
      <c r="I976" s="64"/>
      <c r="J976" s="64"/>
      <c r="K976" s="64"/>
      <c r="L976" s="64"/>
      <c r="M976" s="64"/>
      <c r="Q976" s="754"/>
    </row>
    <row r="977" spans="5:17" s="3" customFormat="1" ht="17.45" customHeight="1">
      <c r="E977" s="64"/>
      <c r="F977" s="64"/>
      <c r="G977" s="64"/>
      <c r="H977" s="64"/>
      <c r="I977" s="64"/>
      <c r="J977" s="64"/>
      <c r="K977" s="64"/>
      <c r="L977" s="64"/>
      <c r="M977" s="64"/>
      <c r="Q977" s="754"/>
    </row>
    <row r="978" spans="5:17" s="3" customFormat="1" ht="17.45" customHeight="1">
      <c r="E978" s="64"/>
      <c r="F978" s="64"/>
      <c r="G978" s="64"/>
      <c r="H978" s="64"/>
      <c r="I978" s="64"/>
      <c r="J978" s="64"/>
      <c r="K978" s="64"/>
      <c r="L978" s="64"/>
      <c r="M978" s="64"/>
      <c r="Q978" s="754"/>
    </row>
    <row r="979" spans="5:17" s="3" customFormat="1" ht="17.45" customHeight="1">
      <c r="E979" s="64"/>
      <c r="F979" s="64"/>
      <c r="G979" s="64"/>
      <c r="H979" s="64"/>
      <c r="I979" s="64"/>
      <c r="J979" s="64"/>
      <c r="K979" s="64"/>
      <c r="L979" s="64"/>
      <c r="M979" s="64"/>
      <c r="Q979" s="754"/>
    </row>
    <row r="980" spans="5:17" s="3" customFormat="1" ht="17.45" customHeight="1">
      <c r="E980" s="64"/>
      <c r="F980" s="64"/>
      <c r="G980" s="64"/>
      <c r="H980" s="64"/>
      <c r="I980" s="64"/>
      <c r="J980" s="64"/>
      <c r="K980" s="64"/>
      <c r="L980" s="64"/>
      <c r="M980" s="64"/>
      <c r="Q980" s="754"/>
    </row>
    <row r="981" spans="5:17" s="3" customFormat="1" ht="17.45" customHeight="1">
      <c r="E981" s="64"/>
      <c r="F981" s="64"/>
      <c r="G981" s="64"/>
      <c r="H981" s="64"/>
      <c r="I981" s="64"/>
      <c r="J981" s="64"/>
      <c r="K981" s="64"/>
      <c r="L981" s="64"/>
      <c r="M981" s="64"/>
      <c r="Q981" s="754"/>
    </row>
    <row r="982" spans="5:17" s="3" customFormat="1" ht="17.45" customHeight="1">
      <c r="E982" s="64"/>
      <c r="F982" s="64"/>
      <c r="G982" s="64"/>
      <c r="H982" s="64"/>
      <c r="I982" s="64"/>
      <c r="J982" s="64"/>
      <c r="K982" s="64"/>
      <c r="L982" s="64"/>
      <c r="M982" s="64"/>
      <c r="Q982" s="754"/>
    </row>
    <row r="983" spans="5:17" s="3" customFormat="1" ht="17.45" customHeight="1">
      <c r="E983" s="64"/>
      <c r="F983" s="64"/>
      <c r="G983" s="64"/>
      <c r="H983" s="64"/>
      <c r="I983" s="64"/>
      <c r="J983" s="64"/>
      <c r="K983" s="64"/>
      <c r="L983" s="64"/>
      <c r="M983" s="64"/>
      <c r="Q983" s="754"/>
    </row>
    <row r="984" spans="5:17" s="3" customFormat="1" ht="17.45" customHeight="1">
      <c r="E984" s="64"/>
      <c r="F984" s="64"/>
      <c r="G984" s="64"/>
      <c r="H984" s="64"/>
      <c r="I984" s="64"/>
      <c r="J984" s="64"/>
      <c r="K984" s="64"/>
      <c r="L984" s="64"/>
      <c r="M984" s="64"/>
      <c r="Q984" s="754"/>
    </row>
    <row r="985" spans="5:17" s="3" customFormat="1" ht="17.45" customHeight="1">
      <c r="E985" s="64"/>
      <c r="F985" s="64"/>
      <c r="G985" s="64"/>
      <c r="H985" s="64"/>
      <c r="I985" s="64"/>
      <c r="J985" s="64"/>
      <c r="K985" s="64"/>
      <c r="L985" s="64"/>
      <c r="M985" s="64"/>
      <c r="Q985" s="754"/>
    </row>
    <row r="986" spans="5:17" s="3" customFormat="1" ht="17.45" customHeight="1">
      <c r="E986" s="64"/>
      <c r="F986" s="64"/>
      <c r="G986" s="64"/>
      <c r="H986" s="64"/>
      <c r="I986" s="64"/>
      <c r="J986" s="64"/>
      <c r="K986" s="64"/>
      <c r="L986" s="64"/>
      <c r="M986" s="64"/>
      <c r="Q986" s="754"/>
    </row>
    <row r="987" spans="5:17" s="3" customFormat="1" ht="17.45" customHeight="1">
      <c r="E987" s="64"/>
      <c r="F987" s="64"/>
      <c r="G987" s="64"/>
      <c r="H987" s="64"/>
      <c r="I987" s="64"/>
      <c r="J987" s="64"/>
      <c r="K987" s="64"/>
      <c r="L987" s="64"/>
      <c r="M987" s="64"/>
      <c r="Q987" s="754"/>
    </row>
    <row r="988" spans="5:17" s="3" customFormat="1" ht="17.45" customHeight="1">
      <c r="E988" s="64"/>
      <c r="F988" s="64"/>
      <c r="G988" s="64"/>
      <c r="H988" s="64"/>
      <c r="I988" s="64"/>
      <c r="J988" s="64"/>
      <c r="K988" s="64"/>
      <c r="L988" s="64"/>
      <c r="M988" s="64"/>
      <c r="Q988" s="754"/>
    </row>
    <row r="989" spans="5:17" s="3" customFormat="1" ht="17.45" customHeight="1">
      <c r="E989" s="64"/>
      <c r="F989" s="64"/>
      <c r="G989" s="64"/>
      <c r="H989" s="64"/>
      <c r="I989" s="64"/>
      <c r="J989" s="64"/>
      <c r="K989" s="64"/>
      <c r="L989" s="64"/>
      <c r="M989" s="64"/>
      <c r="Q989" s="754"/>
    </row>
    <row r="990" spans="5:17" s="3" customFormat="1" ht="17.45" customHeight="1">
      <c r="E990" s="64"/>
      <c r="F990" s="64"/>
      <c r="G990" s="64"/>
      <c r="H990" s="64"/>
      <c r="I990" s="64"/>
      <c r="J990" s="64"/>
      <c r="K990" s="64"/>
      <c r="L990" s="64"/>
      <c r="M990" s="64"/>
      <c r="Q990" s="754"/>
    </row>
    <row r="991" spans="5:17" s="3" customFormat="1" ht="17.45" customHeight="1">
      <c r="E991" s="64"/>
      <c r="F991" s="64"/>
      <c r="G991" s="64"/>
      <c r="H991" s="64"/>
      <c r="I991" s="64"/>
      <c r="J991" s="64"/>
      <c r="K991" s="64"/>
      <c r="L991" s="64"/>
      <c r="M991" s="64"/>
      <c r="Q991" s="754"/>
    </row>
    <row r="992" spans="5:17" s="3" customFormat="1" ht="17.45" customHeight="1">
      <c r="E992" s="64"/>
      <c r="F992" s="64"/>
      <c r="G992" s="64"/>
      <c r="H992" s="64"/>
      <c r="I992" s="64"/>
      <c r="J992" s="64"/>
      <c r="K992" s="64"/>
      <c r="L992" s="64"/>
      <c r="M992" s="64"/>
      <c r="Q992" s="754"/>
    </row>
    <row r="993" spans="5:17" s="3" customFormat="1" ht="17.45" customHeight="1">
      <c r="E993" s="64"/>
      <c r="F993" s="64"/>
      <c r="G993" s="64"/>
      <c r="H993" s="64"/>
      <c r="I993" s="64"/>
      <c r="J993" s="64"/>
      <c r="K993" s="64"/>
      <c r="L993" s="64"/>
      <c r="M993" s="64"/>
      <c r="Q993" s="754"/>
    </row>
    <row r="994" spans="5:17" s="3" customFormat="1" ht="17.45" customHeight="1">
      <c r="E994" s="64"/>
      <c r="F994" s="64"/>
      <c r="G994" s="64"/>
      <c r="H994" s="64"/>
      <c r="I994" s="64"/>
      <c r="J994" s="64"/>
      <c r="K994" s="64"/>
      <c r="L994" s="64"/>
      <c r="M994" s="64"/>
      <c r="Q994" s="754"/>
    </row>
    <row r="995" spans="5:17" s="3" customFormat="1" ht="17.45" customHeight="1">
      <c r="E995" s="64"/>
      <c r="F995" s="64"/>
      <c r="G995" s="64"/>
      <c r="H995" s="64"/>
      <c r="I995" s="64"/>
      <c r="J995" s="64"/>
      <c r="K995" s="64"/>
      <c r="L995" s="64"/>
      <c r="M995" s="64"/>
      <c r="Q995" s="754"/>
    </row>
    <row r="996" spans="5:17" s="3" customFormat="1" ht="17.45" customHeight="1">
      <c r="E996" s="64"/>
      <c r="F996" s="64"/>
      <c r="G996" s="64"/>
      <c r="H996" s="64"/>
      <c r="I996" s="64"/>
      <c r="J996" s="64"/>
      <c r="K996" s="64"/>
      <c r="L996" s="64"/>
      <c r="M996" s="64"/>
      <c r="Q996" s="754"/>
    </row>
    <row r="997" spans="5:17" s="3" customFormat="1" ht="17.45" customHeight="1">
      <c r="E997" s="64"/>
      <c r="F997" s="64"/>
      <c r="G997" s="64"/>
      <c r="H997" s="64"/>
      <c r="I997" s="64"/>
      <c r="J997" s="64"/>
      <c r="K997" s="64"/>
      <c r="L997" s="64"/>
      <c r="M997" s="64"/>
      <c r="Q997" s="754"/>
    </row>
    <row r="998" spans="5:17" s="3" customFormat="1" ht="17.45" customHeight="1">
      <c r="E998" s="64"/>
      <c r="F998" s="64"/>
      <c r="G998" s="64"/>
      <c r="H998" s="64"/>
      <c r="I998" s="64"/>
      <c r="J998" s="64"/>
      <c r="K998" s="64"/>
      <c r="L998" s="64"/>
      <c r="M998" s="64"/>
      <c r="Q998" s="754"/>
    </row>
    <row r="999" spans="5:17" s="3" customFormat="1" ht="17.45" customHeight="1">
      <c r="E999" s="64"/>
      <c r="F999" s="64"/>
      <c r="G999" s="64"/>
      <c r="H999" s="64"/>
      <c r="I999" s="64"/>
      <c r="J999" s="64"/>
      <c r="K999" s="64"/>
      <c r="L999" s="64"/>
      <c r="M999" s="64"/>
      <c r="Q999" s="754"/>
    </row>
    <row r="1000" spans="5:17" s="3" customFormat="1" ht="17.45" customHeight="1">
      <c r="E1000" s="64"/>
      <c r="F1000" s="64"/>
      <c r="G1000" s="64"/>
      <c r="H1000" s="64"/>
      <c r="I1000" s="64"/>
      <c r="J1000" s="64"/>
      <c r="K1000" s="64"/>
      <c r="L1000" s="64"/>
      <c r="M1000" s="64"/>
      <c r="Q1000" s="754"/>
    </row>
    <row r="1001" spans="5:17" s="3" customFormat="1" ht="17.45" customHeight="1">
      <c r="E1001" s="64"/>
      <c r="F1001" s="64"/>
      <c r="G1001" s="64"/>
      <c r="H1001" s="64"/>
      <c r="I1001" s="64"/>
      <c r="J1001" s="64"/>
      <c r="K1001" s="64"/>
      <c r="L1001" s="64"/>
      <c r="M1001" s="64"/>
      <c r="Q1001" s="754"/>
    </row>
    <row r="1002" spans="5:17" s="3" customFormat="1" ht="17.45" customHeight="1">
      <c r="E1002" s="64"/>
      <c r="F1002" s="64"/>
      <c r="G1002" s="64"/>
      <c r="H1002" s="64"/>
      <c r="I1002" s="64"/>
      <c r="J1002" s="64"/>
      <c r="K1002" s="64"/>
      <c r="L1002" s="64"/>
      <c r="M1002" s="64"/>
      <c r="Q1002" s="754"/>
    </row>
    <row r="1003" spans="5:17" s="3" customFormat="1" ht="17.45" customHeight="1">
      <c r="E1003" s="64"/>
      <c r="F1003" s="64"/>
      <c r="G1003" s="64"/>
      <c r="H1003" s="64"/>
      <c r="I1003" s="64"/>
      <c r="J1003" s="64"/>
      <c r="K1003" s="64"/>
      <c r="L1003" s="64"/>
      <c r="M1003" s="64"/>
      <c r="Q1003" s="754"/>
    </row>
    <row r="1004" spans="5:17" s="3" customFormat="1" ht="17.45" customHeight="1">
      <c r="E1004" s="64"/>
      <c r="F1004" s="64"/>
      <c r="G1004" s="64"/>
      <c r="H1004" s="64"/>
      <c r="I1004" s="64"/>
      <c r="J1004" s="64"/>
      <c r="K1004" s="64"/>
      <c r="L1004" s="64"/>
      <c r="M1004" s="64"/>
      <c r="Q1004" s="754"/>
    </row>
    <row r="1005" spans="5:17" s="3" customFormat="1" ht="17.45" customHeight="1">
      <c r="E1005" s="64"/>
      <c r="F1005" s="64"/>
      <c r="G1005" s="64"/>
      <c r="H1005" s="64"/>
      <c r="I1005" s="64"/>
      <c r="J1005" s="64"/>
      <c r="K1005" s="64"/>
      <c r="L1005" s="64"/>
      <c r="M1005" s="64"/>
      <c r="Q1005" s="754"/>
    </row>
    <row r="1006" spans="5:17" s="3" customFormat="1" ht="17.45" customHeight="1">
      <c r="E1006" s="64"/>
      <c r="F1006" s="64"/>
      <c r="G1006" s="64"/>
      <c r="H1006" s="64"/>
      <c r="I1006" s="64"/>
      <c r="J1006" s="64"/>
      <c r="K1006" s="64"/>
      <c r="L1006" s="64"/>
      <c r="M1006" s="64"/>
      <c r="Q1006" s="754"/>
    </row>
    <row r="1007" spans="5:17" s="3" customFormat="1" ht="17.45" customHeight="1">
      <c r="E1007" s="64"/>
      <c r="F1007" s="64"/>
      <c r="G1007" s="64"/>
      <c r="H1007" s="64"/>
      <c r="I1007" s="64"/>
      <c r="J1007" s="64"/>
      <c r="K1007" s="64"/>
      <c r="L1007" s="64"/>
      <c r="M1007" s="64"/>
      <c r="Q1007" s="754"/>
    </row>
    <row r="1008" spans="5:17" s="3" customFormat="1" ht="17.45" customHeight="1">
      <c r="E1008" s="64"/>
      <c r="F1008" s="64"/>
      <c r="G1008" s="64"/>
      <c r="H1008" s="64"/>
      <c r="I1008" s="64"/>
      <c r="J1008" s="64"/>
      <c r="K1008" s="64"/>
      <c r="L1008" s="64"/>
      <c r="M1008" s="64"/>
      <c r="Q1008" s="754"/>
    </row>
    <row r="1009" spans="5:17" s="3" customFormat="1" ht="17.45" customHeight="1">
      <c r="E1009" s="64"/>
      <c r="F1009" s="64"/>
      <c r="G1009" s="64"/>
      <c r="H1009" s="64"/>
      <c r="I1009" s="64"/>
      <c r="J1009" s="64"/>
      <c r="K1009" s="64"/>
      <c r="L1009" s="64"/>
      <c r="M1009" s="64"/>
      <c r="Q1009" s="754"/>
    </row>
    <row r="1010" spans="5:17" s="3" customFormat="1" ht="17.45" customHeight="1">
      <c r="E1010" s="64"/>
      <c r="F1010" s="64"/>
      <c r="G1010" s="64"/>
      <c r="H1010" s="64"/>
      <c r="I1010" s="64"/>
      <c r="J1010" s="64"/>
      <c r="K1010" s="64"/>
      <c r="L1010" s="64"/>
      <c r="M1010" s="64"/>
      <c r="Q1010" s="754"/>
    </row>
    <row r="1011" spans="5:17" s="3" customFormat="1" ht="17.45" customHeight="1">
      <c r="E1011" s="64"/>
      <c r="F1011" s="64"/>
      <c r="G1011" s="64"/>
      <c r="H1011" s="64"/>
      <c r="I1011" s="64"/>
      <c r="J1011" s="64"/>
      <c r="K1011" s="64"/>
      <c r="L1011" s="64"/>
      <c r="M1011" s="64"/>
      <c r="Q1011" s="754"/>
    </row>
    <row r="1012" spans="5:17" s="3" customFormat="1" ht="17.45" customHeight="1">
      <c r="E1012" s="64"/>
      <c r="F1012" s="64"/>
      <c r="G1012" s="64"/>
      <c r="H1012" s="64"/>
      <c r="I1012" s="64"/>
      <c r="J1012" s="64"/>
      <c r="K1012" s="64"/>
      <c r="L1012" s="64"/>
      <c r="M1012" s="64"/>
      <c r="Q1012" s="754"/>
    </row>
    <row r="1013" spans="5:17" s="3" customFormat="1" ht="17.45" customHeight="1">
      <c r="E1013" s="64"/>
      <c r="F1013" s="64"/>
      <c r="G1013" s="64"/>
      <c r="H1013" s="64"/>
      <c r="I1013" s="64"/>
      <c r="J1013" s="64"/>
      <c r="K1013" s="64"/>
      <c r="L1013" s="64"/>
      <c r="M1013" s="64"/>
      <c r="Q1013" s="754"/>
    </row>
    <row r="1014" spans="5:17" s="3" customFormat="1" ht="17.45" customHeight="1">
      <c r="E1014" s="64"/>
      <c r="F1014" s="64"/>
      <c r="G1014" s="64"/>
      <c r="H1014" s="64"/>
      <c r="I1014" s="64"/>
      <c r="J1014" s="64"/>
      <c r="K1014" s="64"/>
      <c r="L1014" s="64"/>
      <c r="M1014" s="64"/>
      <c r="Q1014" s="754"/>
    </row>
    <row r="1015" spans="5:17" s="3" customFormat="1" ht="17.45" customHeight="1">
      <c r="E1015" s="64"/>
      <c r="F1015" s="64"/>
      <c r="G1015" s="64"/>
      <c r="H1015" s="64"/>
      <c r="I1015" s="64"/>
      <c r="J1015" s="64"/>
      <c r="K1015" s="64"/>
      <c r="L1015" s="64"/>
      <c r="M1015" s="64"/>
      <c r="Q1015" s="754"/>
    </row>
    <row r="1016" spans="5:17" s="3" customFormat="1" ht="17.45" customHeight="1">
      <c r="E1016" s="64"/>
      <c r="F1016" s="64"/>
      <c r="G1016" s="64"/>
      <c r="H1016" s="64"/>
      <c r="I1016" s="64"/>
      <c r="J1016" s="64"/>
      <c r="K1016" s="64"/>
      <c r="L1016" s="64"/>
      <c r="M1016" s="64"/>
      <c r="Q1016" s="754"/>
    </row>
    <row r="1017" spans="5:17" s="3" customFormat="1" ht="17.45" customHeight="1">
      <c r="E1017" s="64"/>
      <c r="F1017" s="64"/>
      <c r="G1017" s="64"/>
      <c r="H1017" s="64"/>
      <c r="I1017" s="64"/>
      <c r="J1017" s="64"/>
      <c r="K1017" s="64"/>
      <c r="L1017" s="64"/>
      <c r="M1017" s="64"/>
      <c r="Q1017" s="754"/>
    </row>
    <row r="1018" spans="5:17" s="3" customFormat="1" ht="17.45" customHeight="1">
      <c r="E1018" s="64"/>
      <c r="F1018" s="64"/>
      <c r="G1018" s="64"/>
      <c r="H1018" s="64"/>
      <c r="I1018" s="64"/>
      <c r="J1018" s="64"/>
      <c r="K1018" s="64"/>
      <c r="L1018" s="64"/>
      <c r="M1018" s="64"/>
      <c r="Q1018" s="754"/>
    </row>
    <row r="1019" spans="5:17" s="3" customFormat="1" ht="17.45" customHeight="1">
      <c r="E1019" s="64"/>
      <c r="F1019" s="64"/>
      <c r="G1019" s="64"/>
      <c r="H1019" s="64"/>
      <c r="I1019" s="64"/>
      <c r="J1019" s="64"/>
      <c r="K1019" s="64"/>
      <c r="L1019" s="64"/>
      <c r="M1019" s="64"/>
      <c r="Q1019" s="754"/>
    </row>
    <row r="1020" spans="5:17" s="3" customFormat="1" ht="17.45" customHeight="1">
      <c r="E1020" s="64"/>
      <c r="F1020" s="64"/>
      <c r="G1020" s="64"/>
      <c r="H1020" s="64"/>
      <c r="I1020" s="64"/>
      <c r="J1020" s="64"/>
      <c r="K1020" s="64"/>
      <c r="L1020" s="64"/>
      <c r="M1020" s="64"/>
      <c r="Q1020" s="754"/>
    </row>
    <row r="1021" spans="5:17" s="3" customFormat="1" ht="17.45" customHeight="1">
      <c r="E1021" s="64"/>
      <c r="F1021" s="64"/>
      <c r="G1021" s="64"/>
      <c r="H1021" s="64"/>
      <c r="I1021" s="64"/>
      <c r="J1021" s="64"/>
      <c r="K1021" s="64"/>
      <c r="L1021" s="64"/>
      <c r="M1021" s="64"/>
      <c r="Q1021" s="754"/>
    </row>
    <row r="1022" spans="5:17" s="3" customFormat="1" ht="17.45" customHeight="1">
      <c r="E1022" s="64"/>
      <c r="F1022" s="64"/>
      <c r="G1022" s="64"/>
      <c r="H1022" s="64"/>
      <c r="I1022" s="64"/>
      <c r="J1022" s="64"/>
      <c r="K1022" s="64"/>
      <c r="L1022" s="64"/>
      <c r="M1022" s="64"/>
      <c r="Q1022" s="754"/>
    </row>
    <row r="1023" spans="5:17" s="3" customFormat="1" ht="17.45" customHeight="1">
      <c r="E1023" s="64"/>
      <c r="F1023" s="64"/>
      <c r="G1023" s="64"/>
      <c r="H1023" s="64"/>
      <c r="I1023" s="64"/>
      <c r="J1023" s="64"/>
      <c r="K1023" s="64"/>
      <c r="L1023" s="64"/>
      <c r="M1023" s="64"/>
      <c r="Q1023" s="754"/>
    </row>
    <row r="1024" spans="5:17" s="3" customFormat="1" ht="17.45" customHeight="1">
      <c r="E1024" s="64"/>
      <c r="F1024" s="64"/>
      <c r="G1024" s="64"/>
      <c r="H1024" s="64"/>
      <c r="I1024" s="64"/>
      <c r="J1024" s="64"/>
      <c r="K1024" s="64"/>
      <c r="L1024" s="64"/>
      <c r="M1024" s="64"/>
      <c r="Q1024" s="754"/>
    </row>
    <row r="1025" spans="5:17" s="3" customFormat="1" ht="17.45" customHeight="1">
      <c r="E1025" s="64"/>
      <c r="F1025" s="64"/>
      <c r="G1025" s="64"/>
      <c r="H1025" s="64"/>
      <c r="I1025" s="64"/>
      <c r="J1025" s="64"/>
      <c r="K1025" s="64"/>
      <c r="L1025" s="64"/>
      <c r="M1025" s="64"/>
      <c r="Q1025" s="754"/>
    </row>
    <row r="1026" spans="5:17" s="3" customFormat="1" ht="17.45" customHeight="1">
      <c r="E1026" s="64"/>
      <c r="F1026" s="64"/>
      <c r="G1026" s="64"/>
      <c r="H1026" s="64"/>
      <c r="I1026" s="64"/>
      <c r="J1026" s="64"/>
      <c r="K1026" s="64"/>
      <c r="L1026" s="64"/>
      <c r="M1026" s="64"/>
      <c r="Q1026" s="754"/>
    </row>
    <row r="1027" spans="5:17" s="3" customFormat="1" ht="17.45" customHeight="1">
      <c r="E1027" s="64"/>
      <c r="F1027" s="64"/>
      <c r="G1027" s="64"/>
      <c r="H1027" s="64"/>
      <c r="I1027" s="64"/>
      <c r="J1027" s="64"/>
      <c r="K1027" s="64"/>
      <c r="L1027" s="64"/>
      <c r="M1027" s="64"/>
      <c r="Q1027" s="754"/>
    </row>
    <row r="1028" spans="5:17" s="3" customFormat="1" ht="17.45" customHeight="1">
      <c r="E1028" s="64"/>
      <c r="F1028" s="64"/>
      <c r="G1028" s="64"/>
      <c r="H1028" s="64"/>
      <c r="I1028" s="64"/>
      <c r="J1028" s="64"/>
      <c r="K1028" s="64"/>
      <c r="L1028" s="64"/>
      <c r="M1028" s="64"/>
      <c r="Q1028" s="754"/>
    </row>
    <row r="1029" spans="5:17" s="3" customFormat="1" ht="17.45" customHeight="1">
      <c r="E1029" s="64"/>
      <c r="F1029" s="64"/>
      <c r="G1029" s="64"/>
      <c r="H1029" s="64"/>
      <c r="I1029" s="64"/>
      <c r="J1029" s="64"/>
      <c r="K1029" s="64"/>
      <c r="L1029" s="64"/>
      <c r="M1029" s="64"/>
      <c r="Q1029" s="754"/>
    </row>
    <row r="1030" spans="5:17" s="3" customFormat="1" ht="17.45" customHeight="1">
      <c r="E1030" s="64"/>
      <c r="F1030" s="64"/>
      <c r="G1030" s="64"/>
      <c r="H1030" s="64"/>
      <c r="I1030" s="64"/>
      <c r="J1030" s="64"/>
      <c r="K1030" s="64"/>
      <c r="L1030" s="64"/>
      <c r="M1030" s="64"/>
      <c r="Q1030" s="754"/>
    </row>
    <row r="1031" spans="5:17" s="3" customFormat="1" ht="17.45" customHeight="1">
      <c r="E1031" s="64"/>
      <c r="F1031" s="64"/>
      <c r="G1031" s="64"/>
      <c r="H1031" s="64"/>
      <c r="I1031" s="64"/>
      <c r="J1031" s="64"/>
      <c r="K1031" s="64"/>
      <c r="L1031" s="64"/>
      <c r="M1031" s="64"/>
      <c r="Q1031" s="754"/>
    </row>
    <row r="1032" spans="5:17" s="3" customFormat="1" ht="17.45" customHeight="1">
      <c r="E1032" s="64"/>
      <c r="F1032" s="64"/>
      <c r="G1032" s="64"/>
      <c r="H1032" s="64"/>
      <c r="I1032" s="64"/>
      <c r="J1032" s="64"/>
      <c r="K1032" s="64"/>
      <c r="L1032" s="64"/>
      <c r="M1032" s="64"/>
      <c r="Q1032" s="754"/>
    </row>
    <row r="1033" spans="5:17" s="3" customFormat="1" ht="17.45" customHeight="1">
      <c r="E1033" s="64"/>
      <c r="F1033" s="64"/>
      <c r="G1033" s="64"/>
      <c r="H1033" s="64"/>
      <c r="I1033" s="64"/>
      <c r="J1033" s="64"/>
      <c r="K1033" s="64"/>
      <c r="L1033" s="64"/>
      <c r="M1033" s="64"/>
      <c r="Q1033" s="754"/>
    </row>
    <row r="1034" spans="5:17" s="3" customFormat="1" ht="17.45" customHeight="1">
      <c r="E1034" s="64"/>
      <c r="F1034" s="64"/>
      <c r="G1034" s="64"/>
      <c r="H1034" s="64"/>
      <c r="I1034" s="64"/>
      <c r="J1034" s="64"/>
      <c r="K1034" s="64"/>
      <c r="L1034" s="64"/>
      <c r="M1034" s="64"/>
      <c r="Q1034" s="754"/>
    </row>
    <row r="1035" spans="5:17" s="3" customFormat="1" ht="17.45" customHeight="1">
      <c r="E1035" s="64"/>
      <c r="F1035" s="64"/>
      <c r="G1035" s="64"/>
      <c r="H1035" s="64"/>
      <c r="I1035" s="64"/>
      <c r="J1035" s="64"/>
      <c r="K1035" s="64"/>
      <c r="L1035" s="64"/>
      <c r="M1035" s="64"/>
      <c r="Q1035" s="754"/>
    </row>
    <row r="1036" spans="5:17" s="3" customFormat="1" ht="17.45" customHeight="1">
      <c r="E1036" s="64"/>
      <c r="F1036" s="64"/>
      <c r="G1036" s="64"/>
      <c r="H1036" s="64"/>
      <c r="I1036" s="64"/>
      <c r="J1036" s="64"/>
      <c r="K1036" s="64"/>
      <c r="L1036" s="64"/>
      <c r="M1036" s="64"/>
      <c r="Q1036" s="754"/>
    </row>
    <row r="1037" spans="5:17" s="3" customFormat="1" ht="17.45" customHeight="1">
      <c r="E1037" s="64"/>
      <c r="F1037" s="64"/>
      <c r="G1037" s="64"/>
      <c r="H1037" s="64"/>
      <c r="I1037" s="64"/>
      <c r="J1037" s="64"/>
      <c r="K1037" s="64"/>
      <c r="L1037" s="64"/>
      <c r="M1037" s="64"/>
      <c r="Q1037" s="754"/>
    </row>
    <row r="1038" spans="5:17" s="3" customFormat="1" ht="17.45" customHeight="1">
      <c r="E1038" s="64"/>
      <c r="F1038" s="64"/>
      <c r="G1038" s="64"/>
      <c r="H1038" s="64"/>
      <c r="I1038" s="64"/>
      <c r="J1038" s="64"/>
      <c r="K1038" s="64"/>
      <c r="L1038" s="64"/>
      <c r="M1038" s="64"/>
      <c r="Q1038" s="754"/>
    </row>
    <row r="1039" spans="5:17" s="3" customFormat="1" ht="17.45" customHeight="1">
      <c r="E1039" s="64"/>
      <c r="F1039" s="64"/>
      <c r="G1039" s="64"/>
      <c r="H1039" s="64"/>
      <c r="I1039" s="64"/>
      <c r="J1039" s="64"/>
      <c r="K1039" s="64"/>
      <c r="L1039" s="64"/>
      <c r="M1039" s="64"/>
      <c r="Q1039" s="754"/>
    </row>
    <row r="1040" spans="5:17" s="3" customFormat="1" ht="17.45" customHeight="1">
      <c r="E1040" s="64"/>
      <c r="F1040" s="64"/>
      <c r="G1040" s="64"/>
      <c r="H1040" s="64"/>
      <c r="I1040" s="64"/>
      <c r="J1040" s="64"/>
      <c r="K1040" s="64"/>
      <c r="L1040" s="64"/>
      <c r="M1040" s="64"/>
      <c r="Q1040" s="754"/>
    </row>
    <row r="1041" spans="1:17" s="4" customFormat="1" ht="17.45" customHeight="1">
      <c r="A1041" s="3"/>
      <c r="E1041" s="65"/>
      <c r="F1041" s="65"/>
      <c r="G1041" s="65"/>
      <c r="H1041" s="65"/>
      <c r="I1041" s="65"/>
      <c r="J1041" s="65"/>
      <c r="K1041" s="65"/>
      <c r="L1041" s="65"/>
      <c r="M1041" s="65"/>
      <c r="Q1041" s="1550"/>
    </row>
    <row r="1042" spans="1:17" s="4" customFormat="1" ht="17.45" customHeight="1">
      <c r="A1042" s="3"/>
      <c r="E1042" s="65"/>
      <c r="F1042" s="65"/>
      <c r="G1042" s="65"/>
      <c r="H1042" s="65"/>
      <c r="I1042" s="65"/>
      <c r="J1042" s="65"/>
      <c r="K1042" s="65"/>
      <c r="L1042" s="65"/>
      <c r="M1042" s="65"/>
      <c r="Q1042" s="1550"/>
    </row>
    <row r="1043" spans="1:17" s="4" customFormat="1" ht="17.45" customHeight="1">
      <c r="A1043" s="3"/>
      <c r="E1043" s="65"/>
      <c r="F1043" s="65"/>
      <c r="G1043" s="65"/>
      <c r="H1043" s="65"/>
      <c r="I1043" s="65"/>
      <c r="J1043" s="65"/>
      <c r="K1043" s="65"/>
      <c r="L1043" s="65"/>
      <c r="M1043" s="65"/>
      <c r="Q1043" s="1550"/>
    </row>
    <row r="1044" spans="1:17" s="4" customFormat="1" ht="17.45" customHeight="1">
      <c r="E1044" s="65"/>
      <c r="F1044" s="65"/>
      <c r="G1044" s="65"/>
      <c r="H1044" s="65"/>
      <c r="I1044" s="65"/>
      <c r="J1044" s="65"/>
      <c r="K1044" s="65"/>
      <c r="L1044" s="65"/>
      <c r="M1044" s="65"/>
      <c r="Q1044" s="1550"/>
    </row>
    <row r="1045" spans="1:17" s="4" customFormat="1" ht="17.45" customHeight="1">
      <c r="E1045" s="65"/>
      <c r="F1045" s="65"/>
      <c r="G1045" s="65"/>
      <c r="H1045" s="65"/>
      <c r="I1045" s="65"/>
      <c r="J1045" s="65"/>
      <c r="K1045" s="65"/>
      <c r="L1045" s="65"/>
      <c r="M1045" s="65"/>
      <c r="Q1045" s="1550"/>
    </row>
    <row r="1046" spans="1:17" s="4" customFormat="1" ht="17.45" customHeight="1">
      <c r="E1046" s="65"/>
      <c r="F1046" s="65"/>
      <c r="G1046" s="65"/>
      <c r="H1046" s="65"/>
      <c r="I1046" s="65"/>
      <c r="J1046" s="65"/>
      <c r="K1046" s="65"/>
      <c r="L1046" s="65"/>
      <c r="M1046" s="65"/>
      <c r="Q1046" s="1550"/>
    </row>
    <row r="1047" spans="1:17" s="4" customFormat="1" ht="17.45" customHeight="1">
      <c r="E1047" s="65"/>
      <c r="F1047" s="65"/>
      <c r="G1047" s="65"/>
      <c r="H1047" s="65"/>
      <c r="I1047" s="65"/>
      <c r="J1047" s="65"/>
      <c r="K1047" s="65"/>
      <c r="L1047" s="65"/>
      <c r="M1047" s="65"/>
      <c r="Q1047" s="1550"/>
    </row>
    <row r="1048" spans="1:17" s="4" customFormat="1" ht="17.45" customHeight="1">
      <c r="E1048" s="65"/>
      <c r="F1048" s="65"/>
      <c r="G1048" s="65"/>
      <c r="H1048" s="65"/>
      <c r="I1048" s="65"/>
      <c r="J1048" s="65"/>
      <c r="K1048" s="65"/>
      <c r="L1048" s="65"/>
      <c r="M1048" s="65"/>
      <c r="Q1048" s="1550"/>
    </row>
    <row r="1049" spans="1:17" s="4" customFormat="1" ht="17.45" customHeight="1">
      <c r="E1049" s="65"/>
      <c r="F1049" s="65"/>
      <c r="G1049" s="65"/>
      <c r="H1049" s="65"/>
      <c r="I1049" s="65"/>
      <c r="J1049" s="65"/>
      <c r="K1049" s="65"/>
      <c r="L1049" s="65"/>
      <c r="M1049" s="65"/>
      <c r="Q1049" s="1550"/>
    </row>
    <row r="1050" spans="1:17" s="4" customFormat="1" ht="17.45" customHeight="1">
      <c r="E1050" s="65"/>
      <c r="F1050" s="65"/>
      <c r="G1050" s="65"/>
      <c r="H1050" s="65"/>
      <c r="I1050" s="65"/>
      <c r="J1050" s="65"/>
      <c r="K1050" s="65"/>
      <c r="L1050" s="65"/>
      <c r="M1050" s="65"/>
      <c r="Q1050" s="1550"/>
    </row>
    <row r="1051" spans="1:17" s="4" customFormat="1" ht="17.45" customHeight="1">
      <c r="E1051" s="65"/>
      <c r="F1051" s="65"/>
      <c r="G1051" s="65"/>
      <c r="H1051" s="65"/>
      <c r="I1051" s="65"/>
      <c r="J1051" s="65"/>
      <c r="K1051" s="65"/>
      <c r="L1051" s="65"/>
      <c r="M1051" s="65"/>
      <c r="Q1051" s="1550"/>
    </row>
    <row r="1052" spans="1:17" s="4" customFormat="1" ht="17.45" customHeight="1">
      <c r="E1052" s="65"/>
      <c r="F1052" s="65"/>
      <c r="G1052" s="65"/>
      <c r="H1052" s="65"/>
      <c r="I1052" s="65"/>
      <c r="J1052" s="65"/>
      <c r="K1052" s="65"/>
      <c r="L1052" s="65"/>
      <c r="M1052" s="65"/>
      <c r="Q1052" s="1550"/>
    </row>
    <row r="1053" spans="1:17" s="4" customFormat="1" ht="17.45" customHeight="1">
      <c r="E1053" s="65"/>
      <c r="F1053" s="65"/>
      <c r="G1053" s="65"/>
      <c r="H1053" s="65"/>
      <c r="I1053" s="65"/>
      <c r="J1053" s="65"/>
      <c r="K1053" s="65"/>
      <c r="L1053" s="65"/>
      <c r="M1053" s="65"/>
      <c r="Q1053" s="1550"/>
    </row>
    <row r="1054" spans="1:17" s="4" customFormat="1" ht="17.45" customHeight="1">
      <c r="E1054" s="65"/>
      <c r="F1054" s="65"/>
      <c r="G1054" s="65"/>
      <c r="H1054" s="65"/>
      <c r="I1054" s="65"/>
      <c r="J1054" s="65"/>
      <c r="K1054" s="65"/>
      <c r="L1054" s="65"/>
      <c r="M1054" s="65"/>
      <c r="Q1054" s="1550"/>
    </row>
    <row r="1055" spans="1:17" s="4" customFormat="1" ht="17.45" customHeight="1">
      <c r="E1055" s="65"/>
      <c r="F1055" s="65"/>
      <c r="G1055" s="65"/>
      <c r="H1055" s="65"/>
      <c r="I1055" s="65"/>
      <c r="J1055" s="65"/>
      <c r="K1055" s="65"/>
      <c r="L1055" s="65"/>
      <c r="M1055" s="65"/>
      <c r="Q1055" s="1550"/>
    </row>
    <row r="1056" spans="1:17" s="4" customFormat="1" ht="17.45" customHeight="1">
      <c r="E1056" s="65"/>
      <c r="F1056" s="65"/>
      <c r="G1056" s="65"/>
      <c r="H1056" s="65"/>
      <c r="I1056" s="65"/>
      <c r="J1056" s="65"/>
      <c r="K1056" s="65"/>
      <c r="L1056" s="65"/>
      <c r="M1056" s="65"/>
      <c r="Q1056" s="1550"/>
    </row>
    <row r="1057" spans="5:17" s="4" customFormat="1" ht="17.45" customHeight="1">
      <c r="E1057" s="65"/>
      <c r="F1057" s="65"/>
      <c r="G1057" s="65"/>
      <c r="H1057" s="65"/>
      <c r="I1057" s="65"/>
      <c r="J1057" s="65"/>
      <c r="K1057" s="65"/>
      <c r="L1057" s="65"/>
      <c r="M1057" s="65"/>
      <c r="Q1057" s="1550"/>
    </row>
    <row r="1058" spans="5:17" s="4" customFormat="1" ht="17.45" customHeight="1">
      <c r="E1058" s="65"/>
      <c r="F1058" s="65"/>
      <c r="G1058" s="65"/>
      <c r="H1058" s="65"/>
      <c r="I1058" s="65"/>
      <c r="J1058" s="65"/>
      <c r="K1058" s="65"/>
      <c r="L1058" s="65"/>
      <c r="M1058" s="65"/>
      <c r="Q1058" s="1550"/>
    </row>
    <row r="1059" spans="5:17" s="4" customFormat="1" ht="17.45" customHeight="1">
      <c r="E1059" s="65"/>
      <c r="F1059" s="65"/>
      <c r="G1059" s="65"/>
      <c r="H1059" s="65"/>
      <c r="I1059" s="65"/>
      <c r="J1059" s="65"/>
      <c r="K1059" s="65"/>
      <c r="L1059" s="65"/>
      <c r="M1059" s="65"/>
      <c r="Q1059" s="1550"/>
    </row>
    <row r="1060" spans="5:17" s="4" customFormat="1" ht="17.45" customHeight="1">
      <c r="E1060" s="65"/>
      <c r="F1060" s="65"/>
      <c r="G1060" s="65"/>
      <c r="H1060" s="65"/>
      <c r="I1060" s="65"/>
      <c r="J1060" s="65"/>
      <c r="K1060" s="65"/>
      <c r="L1060" s="65"/>
      <c r="M1060" s="65"/>
      <c r="Q1060" s="1550"/>
    </row>
    <row r="1061" spans="5:17" s="4" customFormat="1" ht="17.45" customHeight="1">
      <c r="E1061" s="65"/>
      <c r="F1061" s="65"/>
      <c r="G1061" s="65"/>
      <c r="H1061" s="65"/>
      <c r="I1061" s="65"/>
      <c r="J1061" s="65"/>
      <c r="K1061" s="65"/>
      <c r="L1061" s="65"/>
      <c r="M1061" s="65"/>
      <c r="Q1061" s="1550"/>
    </row>
    <row r="1062" spans="5:17" s="4" customFormat="1" ht="17.45" customHeight="1">
      <c r="E1062" s="65"/>
      <c r="F1062" s="65"/>
      <c r="G1062" s="65"/>
      <c r="H1062" s="65"/>
      <c r="I1062" s="65"/>
      <c r="J1062" s="65"/>
      <c r="K1062" s="65"/>
      <c r="L1062" s="65"/>
      <c r="M1062" s="65"/>
      <c r="Q1062" s="1550"/>
    </row>
    <row r="1063" spans="5:17" s="4" customFormat="1" ht="17.45" customHeight="1">
      <c r="E1063" s="65"/>
      <c r="F1063" s="65"/>
      <c r="G1063" s="65"/>
      <c r="H1063" s="65"/>
      <c r="I1063" s="65"/>
      <c r="J1063" s="65"/>
      <c r="K1063" s="65"/>
      <c r="L1063" s="65"/>
      <c r="M1063" s="65"/>
      <c r="Q1063" s="1550"/>
    </row>
    <row r="1064" spans="5:17" s="4" customFormat="1" ht="17.45" customHeight="1">
      <c r="E1064" s="65"/>
      <c r="F1064" s="65"/>
      <c r="G1064" s="65"/>
      <c r="H1064" s="65"/>
      <c r="I1064" s="65"/>
      <c r="J1064" s="65"/>
      <c r="K1064" s="65"/>
      <c r="L1064" s="65"/>
      <c r="M1064" s="65"/>
      <c r="Q1064" s="1550"/>
    </row>
    <row r="1065" spans="5:17" s="4" customFormat="1" ht="17.45" customHeight="1">
      <c r="E1065" s="65"/>
      <c r="F1065" s="65"/>
      <c r="G1065" s="65"/>
      <c r="H1065" s="65"/>
      <c r="I1065" s="65"/>
      <c r="J1065" s="65"/>
      <c r="K1065" s="65"/>
      <c r="L1065" s="65"/>
      <c r="M1065" s="65"/>
      <c r="Q1065" s="1550"/>
    </row>
    <row r="1066" spans="5:17" s="4" customFormat="1" ht="17.45" customHeight="1">
      <c r="E1066" s="65"/>
      <c r="F1066" s="65"/>
      <c r="G1066" s="65"/>
      <c r="H1066" s="65"/>
      <c r="I1066" s="65"/>
      <c r="J1066" s="65"/>
      <c r="K1066" s="65"/>
      <c r="L1066" s="65"/>
      <c r="M1066" s="65"/>
      <c r="Q1066" s="1550"/>
    </row>
    <row r="1067" spans="5:17" s="4" customFormat="1" ht="17.45" customHeight="1">
      <c r="E1067" s="65"/>
      <c r="F1067" s="65"/>
      <c r="G1067" s="65"/>
      <c r="H1067" s="65"/>
      <c r="I1067" s="65"/>
      <c r="J1067" s="65"/>
      <c r="K1067" s="65"/>
      <c r="L1067" s="65"/>
      <c r="M1067" s="65"/>
      <c r="Q1067" s="1550"/>
    </row>
    <row r="1068" spans="5:17" s="4" customFormat="1" ht="17.45" customHeight="1">
      <c r="E1068" s="65"/>
      <c r="F1068" s="65"/>
      <c r="G1068" s="65"/>
      <c r="H1068" s="65"/>
      <c r="I1068" s="65"/>
      <c r="J1068" s="65"/>
      <c r="K1068" s="65"/>
      <c r="L1068" s="65"/>
      <c r="M1068" s="65"/>
      <c r="Q1068" s="1550"/>
    </row>
    <row r="1069" spans="5:17" s="4" customFormat="1" ht="17.45" customHeight="1">
      <c r="E1069" s="65"/>
      <c r="F1069" s="65"/>
      <c r="G1069" s="65"/>
      <c r="H1069" s="65"/>
      <c r="I1069" s="65"/>
      <c r="J1069" s="65"/>
      <c r="K1069" s="65"/>
      <c r="L1069" s="65"/>
      <c r="M1069" s="65"/>
      <c r="Q1069" s="1550"/>
    </row>
    <row r="1070" spans="5:17" s="4" customFormat="1" ht="17.45" customHeight="1">
      <c r="E1070" s="65"/>
      <c r="F1070" s="65"/>
      <c r="G1070" s="65"/>
      <c r="H1070" s="65"/>
      <c r="I1070" s="65"/>
      <c r="J1070" s="65"/>
      <c r="K1070" s="65"/>
      <c r="L1070" s="65"/>
      <c r="M1070" s="65"/>
      <c r="Q1070" s="1550"/>
    </row>
    <row r="1071" spans="5:17" s="4" customFormat="1" ht="17.45" customHeight="1">
      <c r="E1071" s="65"/>
      <c r="F1071" s="65"/>
      <c r="G1071" s="65"/>
      <c r="H1071" s="65"/>
      <c r="I1071" s="65"/>
      <c r="J1071" s="65"/>
      <c r="K1071" s="65"/>
      <c r="L1071" s="65"/>
      <c r="M1071" s="65"/>
      <c r="Q1071" s="1550"/>
    </row>
    <row r="1072" spans="5:17" s="4" customFormat="1" ht="17.45" customHeight="1">
      <c r="E1072" s="65"/>
      <c r="F1072" s="65"/>
      <c r="G1072" s="65"/>
      <c r="H1072" s="65"/>
      <c r="I1072" s="65"/>
      <c r="J1072" s="65"/>
      <c r="K1072" s="65"/>
      <c r="L1072" s="65"/>
      <c r="M1072" s="65"/>
      <c r="Q1072" s="1550"/>
    </row>
    <row r="1073" spans="5:17" s="4" customFormat="1" ht="17.45" customHeight="1">
      <c r="E1073" s="65"/>
      <c r="F1073" s="65"/>
      <c r="G1073" s="65"/>
      <c r="H1073" s="65"/>
      <c r="I1073" s="65"/>
      <c r="J1073" s="65"/>
      <c r="K1073" s="65"/>
      <c r="L1073" s="65"/>
      <c r="M1073" s="65"/>
      <c r="Q1073" s="1550"/>
    </row>
    <row r="1074" spans="5:17" s="4" customFormat="1" ht="17.45" customHeight="1">
      <c r="E1074" s="65"/>
      <c r="F1074" s="65"/>
      <c r="G1074" s="65"/>
      <c r="H1074" s="65"/>
      <c r="I1074" s="65"/>
      <c r="J1074" s="65"/>
      <c r="K1074" s="65"/>
      <c r="L1074" s="65"/>
      <c r="M1074" s="65"/>
      <c r="Q1074" s="1550"/>
    </row>
    <row r="1075" spans="5:17" s="4" customFormat="1" ht="17.45" customHeight="1">
      <c r="E1075" s="65"/>
      <c r="F1075" s="65"/>
      <c r="G1075" s="65"/>
      <c r="H1075" s="65"/>
      <c r="I1075" s="65"/>
      <c r="J1075" s="65"/>
      <c r="K1075" s="65"/>
      <c r="L1075" s="65"/>
      <c r="M1075" s="65"/>
      <c r="Q1075" s="1550"/>
    </row>
    <row r="1076" spans="5:17" s="4" customFormat="1" ht="17.45" customHeight="1">
      <c r="E1076" s="65"/>
      <c r="F1076" s="65"/>
      <c r="G1076" s="65"/>
      <c r="H1076" s="65"/>
      <c r="I1076" s="65"/>
      <c r="J1076" s="65"/>
      <c r="K1076" s="65"/>
      <c r="L1076" s="65"/>
      <c r="M1076" s="65"/>
      <c r="Q1076" s="1550"/>
    </row>
    <row r="1077" spans="5:17" s="4" customFormat="1" ht="17.45" customHeight="1">
      <c r="E1077" s="65"/>
      <c r="F1077" s="65"/>
      <c r="G1077" s="65"/>
      <c r="H1077" s="65"/>
      <c r="I1077" s="65"/>
      <c r="J1077" s="65"/>
      <c r="K1077" s="65"/>
      <c r="L1077" s="65"/>
      <c r="M1077" s="65"/>
      <c r="Q1077" s="1550"/>
    </row>
    <row r="1078" spans="5:17" s="4" customFormat="1" ht="17.45" customHeight="1">
      <c r="E1078" s="65"/>
      <c r="F1078" s="65"/>
      <c r="G1078" s="65"/>
      <c r="H1078" s="65"/>
      <c r="I1078" s="65"/>
      <c r="J1078" s="65"/>
      <c r="K1078" s="65"/>
      <c r="L1078" s="65"/>
      <c r="M1078" s="65"/>
      <c r="Q1078" s="1550"/>
    </row>
    <row r="1079" spans="5:17" s="4" customFormat="1" ht="17.45" customHeight="1">
      <c r="E1079" s="65"/>
      <c r="F1079" s="65"/>
      <c r="G1079" s="65"/>
      <c r="H1079" s="65"/>
      <c r="I1079" s="65"/>
      <c r="J1079" s="65"/>
      <c r="K1079" s="65"/>
      <c r="L1079" s="65"/>
      <c r="M1079" s="65"/>
      <c r="Q1079" s="1550"/>
    </row>
    <row r="1080" spans="5:17" s="4" customFormat="1" ht="17.45" customHeight="1">
      <c r="E1080" s="65"/>
      <c r="F1080" s="65"/>
      <c r="G1080" s="65"/>
      <c r="H1080" s="65"/>
      <c r="I1080" s="65"/>
      <c r="J1080" s="65"/>
      <c r="K1080" s="65"/>
      <c r="L1080" s="65"/>
      <c r="M1080" s="65"/>
      <c r="Q1080" s="1550"/>
    </row>
    <row r="1081" spans="5:17" s="4" customFormat="1" ht="17.45" customHeight="1">
      <c r="E1081" s="65"/>
      <c r="F1081" s="65"/>
      <c r="G1081" s="65"/>
      <c r="H1081" s="65"/>
      <c r="I1081" s="65"/>
      <c r="J1081" s="65"/>
      <c r="K1081" s="65"/>
      <c r="L1081" s="65"/>
      <c r="M1081" s="65"/>
      <c r="Q1081" s="1550"/>
    </row>
    <row r="1082" spans="5:17" s="4" customFormat="1" ht="17.45" customHeight="1">
      <c r="E1082" s="65"/>
      <c r="F1082" s="65"/>
      <c r="G1082" s="65"/>
      <c r="H1082" s="65"/>
      <c r="I1082" s="65"/>
      <c r="J1082" s="65"/>
      <c r="K1082" s="65"/>
      <c r="L1082" s="65"/>
      <c r="M1082" s="65"/>
      <c r="Q1082" s="1550"/>
    </row>
    <row r="1083" spans="5:17" s="4" customFormat="1" ht="17.45" customHeight="1">
      <c r="E1083" s="65"/>
      <c r="F1083" s="65"/>
      <c r="G1083" s="65"/>
      <c r="H1083" s="65"/>
      <c r="I1083" s="65"/>
      <c r="J1083" s="65"/>
      <c r="K1083" s="65"/>
      <c r="L1083" s="65"/>
      <c r="M1083" s="65"/>
      <c r="Q1083" s="1550"/>
    </row>
    <row r="1084" spans="5:17" s="4" customFormat="1" ht="17.45" customHeight="1">
      <c r="E1084" s="65"/>
      <c r="F1084" s="65"/>
      <c r="G1084" s="65"/>
      <c r="H1084" s="65"/>
      <c r="I1084" s="65"/>
      <c r="J1084" s="65"/>
      <c r="K1084" s="65"/>
      <c r="L1084" s="65"/>
      <c r="M1084" s="65"/>
      <c r="Q1084" s="1550"/>
    </row>
    <row r="1085" spans="5:17" s="4" customFormat="1" ht="17.45" customHeight="1">
      <c r="E1085" s="65"/>
      <c r="F1085" s="65"/>
      <c r="G1085" s="65"/>
      <c r="H1085" s="65"/>
      <c r="I1085" s="65"/>
      <c r="J1085" s="65"/>
      <c r="K1085" s="65"/>
      <c r="L1085" s="65"/>
      <c r="M1085" s="65"/>
      <c r="Q1085" s="1550"/>
    </row>
    <row r="1086" spans="5:17" s="4" customFormat="1" ht="17.45" customHeight="1">
      <c r="E1086" s="65"/>
      <c r="F1086" s="65"/>
      <c r="G1086" s="65"/>
      <c r="H1086" s="65"/>
      <c r="I1086" s="65"/>
      <c r="J1086" s="65"/>
      <c r="K1086" s="65"/>
      <c r="L1086" s="65"/>
      <c r="M1086" s="65"/>
      <c r="Q1086" s="1550"/>
    </row>
    <row r="1087" spans="5:17" s="4" customFormat="1" ht="17.45" customHeight="1">
      <c r="E1087" s="65"/>
      <c r="F1087" s="65"/>
      <c r="G1087" s="65"/>
      <c r="H1087" s="65"/>
      <c r="I1087" s="65"/>
      <c r="J1087" s="65"/>
      <c r="K1087" s="65"/>
      <c r="L1087" s="65"/>
      <c r="M1087" s="65"/>
      <c r="Q1087" s="1550"/>
    </row>
    <row r="1088" spans="5:17" s="4" customFormat="1" ht="17.45" customHeight="1">
      <c r="E1088" s="65"/>
      <c r="F1088" s="65"/>
      <c r="G1088" s="65"/>
      <c r="H1088" s="65"/>
      <c r="I1088" s="65"/>
      <c r="J1088" s="65"/>
      <c r="K1088" s="65"/>
      <c r="L1088" s="65"/>
      <c r="M1088" s="65"/>
      <c r="Q1088" s="1550"/>
    </row>
    <row r="1089" spans="5:17" s="4" customFormat="1" ht="17.45" customHeight="1">
      <c r="E1089" s="65"/>
      <c r="F1089" s="65"/>
      <c r="G1089" s="65"/>
      <c r="H1089" s="65"/>
      <c r="I1089" s="65"/>
      <c r="J1089" s="65"/>
      <c r="K1089" s="65"/>
      <c r="L1089" s="65"/>
      <c r="M1089" s="65"/>
      <c r="Q1089" s="1550"/>
    </row>
    <row r="1090" spans="5:17" s="4" customFormat="1" ht="17.45" customHeight="1">
      <c r="E1090" s="65"/>
      <c r="F1090" s="65"/>
      <c r="G1090" s="65"/>
      <c r="H1090" s="65"/>
      <c r="I1090" s="65"/>
      <c r="J1090" s="65"/>
      <c r="K1090" s="65"/>
      <c r="L1090" s="65"/>
      <c r="M1090" s="65"/>
      <c r="Q1090" s="1550"/>
    </row>
    <row r="1091" spans="5:17" s="4" customFormat="1" ht="17.45" customHeight="1">
      <c r="E1091" s="65"/>
      <c r="F1091" s="65"/>
      <c r="G1091" s="65"/>
      <c r="H1091" s="65"/>
      <c r="I1091" s="65"/>
      <c r="J1091" s="65"/>
      <c r="K1091" s="65"/>
      <c r="L1091" s="65"/>
      <c r="M1091" s="65"/>
      <c r="Q1091" s="1550"/>
    </row>
    <row r="1092" spans="5:17" s="4" customFormat="1" ht="17.45" customHeight="1">
      <c r="E1092" s="65"/>
      <c r="F1092" s="65"/>
      <c r="G1092" s="65"/>
      <c r="H1092" s="65"/>
      <c r="I1092" s="65"/>
      <c r="J1092" s="65"/>
      <c r="K1092" s="65"/>
      <c r="L1092" s="65"/>
      <c r="M1092" s="65"/>
      <c r="Q1092" s="1550"/>
    </row>
    <row r="1093" spans="5:17" s="4" customFormat="1" ht="17.45" customHeight="1">
      <c r="E1093" s="65"/>
      <c r="F1093" s="65"/>
      <c r="G1093" s="65"/>
      <c r="H1093" s="65"/>
      <c r="I1093" s="65"/>
      <c r="J1093" s="65"/>
      <c r="K1093" s="65"/>
      <c r="L1093" s="65"/>
      <c r="M1093" s="65"/>
      <c r="Q1093" s="1550"/>
    </row>
    <row r="1094" spans="5:17" s="4" customFormat="1" ht="17.45" customHeight="1">
      <c r="E1094" s="65"/>
      <c r="F1094" s="65"/>
      <c r="G1094" s="65"/>
      <c r="H1094" s="65"/>
      <c r="I1094" s="65"/>
      <c r="J1094" s="65"/>
      <c r="K1094" s="65"/>
      <c r="L1094" s="65"/>
      <c r="M1094" s="65"/>
      <c r="Q1094" s="1550"/>
    </row>
    <row r="1095" spans="5:17" s="4" customFormat="1" ht="17.45" customHeight="1">
      <c r="E1095" s="65"/>
      <c r="F1095" s="65"/>
      <c r="G1095" s="65"/>
      <c r="H1095" s="65"/>
      <c r="I1095" s="65"/>
      <c r="J1095" s="65"/>
      <c r="K1095" s="65"/>
      <c r="L1095" s="65"/>
      <c r="M1095" s="65"/>
      <c r="Q1095" s="1550"/>
    </row>
    <row r="1096" spans="5:17" s="4" customFormat="1" ht="17.45" customHeight="1">
      <c r="E1096" s="65"/>
      <c r="F1096" s="65"/>
      <c r="G1096" s="65"/>
      <c r="H1096" s="65"/>
      <c r="I1096" s="65"/>
      <c r="J1096" s="65"/>
      <c r="K1096" s="65"/>
      <c r="L1096" s="65"/>
      <c r="M1096" s="65"/>
      <c r="Q1096" s="1550"/>
    </row>
    <row r="1097" spans="5:17" s="4" customFormat="1" ht="17.45" customHeight="1">
      <c r="E1097" s="65"/>
      <c r="F1097" s="65"/>
      <c r="G1097" s="65"/>
      <c r="H1097" s="65"/>
      <c r="I1097" s="65"/>
      <c r="J1097" s="65"/>
      <c r="K1097" s="65"/>
      <c r="L1097" s="65"/>
      <c r="M1097" s="65"/>
      <c r="Q1097" s="1550"/>
    </row>
    <row r="1098" spans="5:17" s="4" customFormat="1" ht="17.45" customHeight="1">
      <c r="E1098" s="65"/>
      <c r="F1098" s="65"/>
      <c r="G1098" s="65"/>
      <c r="H1098" s="65"/>
      <c r="I1098" s="65"/>
      <c r="J1098" s="65"/>
      <c r="K1098" s="65"/>
      <c r="L1098" s="65"/>
      <c r="M1098" s="65"/>
      <c r="Q1098" s="1550"/>
    </row>
    <row r="1099" spans="5:17" s="4" customFormat="1" ht="17.45" customHeight="1">
      <c r="E1099" s="65"/>
      <c r="F1099" s="65"/>
      <c r="G1099" s="65"/>
      <c r="H1099" s="65"/>
      <c r="I1099" s="65"/>
      <c r="J1099" s="65"/>
      <c r="K1099" s="65"/>
      <c r="L1099" s="65"/>
      <c r="M1099" s="65"/>
      <c r="Q1099" s="1550"/>
    </row>
    <row r="1100" spans="5:17" s="4" customFormat="1" ht="17.45" customHeight="1">
      <c r="E1100" s="65"/>
      <c r="F1100" s="65"/>
      <c r="G1100" s="65"/>
      <c r="H1100" s="65"/>
      <c r="I1100" s="65"/>
      <c r="J1100" s="65"/>
      <c r="K1100" s="65"/>
      <c r="L1100" s="65"/>
      <c r="M1100" s="65"/>
      <c r="Q1100" s="1550"/>
    </row>
    <row r="1101" spans="5:17" s="4" customFormat="1" ht="17.45" customHeight="1">
      <c r="E1101" s="65"/>
      <c r="F1101" s="65"/>
      <c r="G1101" s="65"/>
      <c r="H1101" s="65"/>
      <c r="I1101" s="65"/>
      <c r="J1101" s="65"/>
      <c r="K1101" s="65"/>
      <c r="L1101" s="65"/>
      <c r="M1101" s="65"/>
      <c r="Q1101" s="1550"/>
    </row>
    <row r="1102" spans="5:17" s="4" customFormat="1" ht="17.45" customHeight="1">
      <c r="E1102" s="65"/>
      <c r="F1102" s="65"/>
      <c r="G1102" s="65"/>
      <c r="H1102" s="65"/>
      <c r="I1102" s="65"/>
      <c r="J1102" s="65"/>
      <c r="K1102" s="65"/>
      <c r="L1102" s="65"/>
      <c r="M1102" s="65"/>
      <c r="Q1102" s="1550"/>
    </row>
    <row r="1103" spans="5:17" s="4" customFormat="1" ht="17.45" customHeight="1">
      <c r="E1103" s="65"/>
      <c r="F1103" s="65"/>
      <c r="G1103" s="65"/>
      <c r="H1103" s="65"/>
      <c r="I1103" s="65"/>
      <c r="J1103" s="65"/>
      <c r="K1103" s="65"/>
      <c r="L1103" s="65"/>
      <c r="M1103" s="65"/>
      <c r="Q1103" s="1550"/>
    </row>
    <row r="1104" spans="5:17" s="4" customFormat="1" ht="17.45" customHeight="1">
      <c r="E1104" s="65"/>
      <c r="F1104" s="65"/>
      <c r="G1104" s="65"/>
      <c r="H1104" s="65"/>
      <c r="I1104" s="65"/>
      <c r="J1104" s="65"/>
      <c r="K1104" s="65"/>
      <c r="L1104" s="65"/>
      <c r="M1104" s="65"/>
      <c r="Q1104" s="1550"/>
    </row>
    <row r="1105" spans="5:17" s="4" customFormat="1" ht="17.45" customHeight="1">
      <c r="E1105" s="65"/>
      <c r="F1105" s="65"/>
      <c r="G1105" s="65"/>
      <c r="H1105" s="65"/>
      <c r="I1105" s="65"/>
      <c r="J1105" s="65"/>
      <c r="K1105" s="65"/>
      <c r="L1105" s="65"/>
      <c r="M1105" s="65"/>
      <c r="Q1105" s="1550"/>
    </row>
    <row r="1106" spans="5:17" s="4" customFormat="1" ht="17.45" customHeight="1">
      <c r="E1106" s="65"/>
      <c r="F1106" s="65"/>
      <c r="G1106" s="65"/>
      <c r="H1106" s="65"/>
      <c r="I1106" s="65"/>
      <c r="J1106" s="65"/>
      <c r="K1106" s="65"/>
      <c r="L1106" s="65"/>
      <c r="M1106" s="65"/>
      <c r="Q1106" s="1550"/>
    </row>
    <row r="1107" spans="5:17" s="4" customFormat="1" ht="17.45" customHeight="1">
      <c r="E1107" s="65"/>
      <c r="F1107" s="65"/>
      <c r="G1107" s="65"/>
      <c r="H1107" s="65"/>
      <c r="I1107" s="65"/>
      <c r="J1107" s="65"/>
      <c r="K1107" s="65"/>
      <c r="L1107" s="65"/>
      <c r="M1107" s="65"/>
      <c r="Q1107" s="1550"/>
    </row>
    <row r="1108" spans="5:17" s="4" customFormat="1" ht="17.45" customHeight="1">
      <c r="E1108" s="65"/>
      <c r="F1108" s="65"/>
      <c r="G1108" s="65"/>
      <c r="H1108" s="65"/>
      <c r="I1108" s="65"/>
      <c r="J1108" s="65"/>
      <c r="K1108" s="65"/>
      <c r="L1108" s="65"/>
      <c r="M1108" s="65"/>
      <c r="Q1108" s="1550"/>
    </row>
    <row r="1109" spans="5:17" s="4" customFormat="1" ht="17.45" customHeight="1">
      <c r="E1109" s="65"/>
      <c r="F1109" s="65"/>
      <c r="G1109" s="65"/>
      <c r="H1109" s="65"/>
      <c r="I1109" s="65"/>
      <c r="J1109" s="65"/>
      <c r="K1109" s="65"/>
      <c r="L1109" s="65"/>
      <c r="M1109" s="65"/>
      <c r="Q1109" s="1550"/>
    </row>
    <row r="1110" spans="5:17" s="4" customFormat="1" ht="17.45" customHeight="1">
      <c r="E1110" s="65"/>
      <c r="F1110" s="65"/>
      <c r="G1110" s="65"/>
      <c r="H1110" s="65"/>
      <c r="I1110" s="65"/>
      <c r="J1110" s="65"/>
      <c r="K1110" s="65"/>
      <c r="L1110" s="65"/>
      <c r="M1110" s="65"/>
      <c r="Q1110" s="1550"/>
    </row>
    <row r="1111" spans="5:17" s="4" customFormat="1" ht="17.45" customHeight="1">
      <c r="E1111" s="65"/>
      <c r="F1111" s="65"/>
      <c r="G1111" s="65"/>
      <c r="H1111" s="65"/>
      <c r="I1111" s="65"/>
      <c r="J1111" s="65"/>
      <c r="K1111" s="65"/>
      <c r="L1111" s="65"/>
      <c r="M1111" s="65"/>
      <c r="Q1111" s="1550"/>
    </row>
    <row r="1112" spans="5:17" s="4" customFormat="1" ht="17.45" customHeight="1">
      <c r="E1112" s="65"/>
      <c r="F1112" s="65"/>
      <c r="G1112" s="65"/>
      <c r="H1112" s="65"/>
      <c r="I1112" s="65"/>
      <c r="J1112" s="65"/>
      <c r="K1112" s="65"/>
      <c r="L1112" s="65"/>
      <c r="M1112" s="65"/>
      <c r="Q1112" s="1550"/>
    </row>
    <row r="1113" spans="5:17" s="4" customFormat="1" ht="17.45" customHeight="1">
      <c r="E1113" s="65"/>
      <c r="F1113" s="65"/>
      <c r="G1113" s="65"/>
      <c r="H1113" s="65"/>
      <c r="I1113" s="65"/>
      <c r="J1113" s="65"/>
      <c r="K1113" s="65"/>
      <c r="L1113" s="65"/>
      <c r="M1113" s="65"/>
      <c r="Q1113" s="1550"/>
    </row>
    <row r="1114" spans="5:17" s="4" customFormat="1" ht="17.45" customHeight="1">
      <c r="E1114" s="65"/>
      <c r="F1114" s="65"/>
      <c r="G1114" s="65"/>
      <c r="H1114" s="65"/>
      <c r="I1114" s="65"/>
      <c r="J1114" s="65"/>
      <c r="K1114" s="65"/>
      <c r="L1114" s="65"/>
      <c r="M1114" s="65"/>
      <c r="Q1114" s="1550"/>
    </row>
    <row r="1115" spans="5:17" s="4" customFormat="1" ht="17.45" customHeight="1">
      <c r="E1115" s="65"/>
      <c r="F1115" s="65"/>
      <c r="G1115" s="65"/>
      <c r="H1115" s="65"/>
      <c r="I1115" s="65"/>
      <c r="J1115" s="65"/>
      <c r="K1115" s="65"/>
      <c r="L1115" s="65"/>
      <c r="M1115" s="65"/>
      <c r="Q1115" s="1550"/>
    </row>
    <row r="1116" spans="5:17" s="4" customFormat="1" ht="17.45" customHeight="1">
      <c r="E1116" s="65"/>
      <c r="F1116" s="65"/>
      <c r="G1116" s="65"/>
      <c r="H1116" s="65"/>
      <c r="I1116" s="65"/>
      <c r="J1116" s="65"/>
      <c r="K1116" s="65"/>
      <c r="L1116" s="65"/>
      <c r="M1116" s="65"/>
      <c r="Q1116" s="1550"/>
    </row>
    <row r="1117" spans="5:17" s="4" customFormat="1" ht="17.45" customHeight="1">
      <c r="E1117" s="65"/>
      <c r="F1117" s="65"/>
      <c r="G1117" s="65"/>
      <c r="H1117" s="65"/>
      <c r="I1117" s="65"/>
      <c r="J1117" s="65"/>
      <c r="K1117" s="65"/>
      <c r="L1117" s="65"/>
      <c r="M1117" s="65"/>
      <c r="Q1117" s="1550"/>
    </row>
    <row r="1118" spans="5:17" s="4" customFormat="1" ht="17.45" customHeight="1">
      <c r="E1118" s="65"/>
      <c r="F1118" s="65"/>
      <c r="G1118" s="65"/>
      <c r="H1118" s="65"/>
      <c r="I1118" s="65"/>
      <c r="J1118" s="65"/>
      <c r="K1118" s="65"/>
      <c r="L1118" s="65"/>
      <c r="M1118" s="65"/>
      <c r="Q1118" s="1550"/>
    </row>
    <row r="1119" spans="5:17" s="4" customFormat="1" ht="17.45" customHeight="1">
      <c r="E1119" s="65"/>
      <c r="F1119" s="65"/>
      <c r="G1119" s="65"/>
      <c r="H1119" s="65"/>
      <c r="I1119" s="65"/>
      <c r="J1119" s="65"/>
      <c r="K1119" s="65"/>
      <c r="L1119" s="65"/>
      <c r="M1119" s="65"/>
      <c r="Q1119" s="1550"/>
    </row>
    <row r="1120" spans="5:17" s="4" customFormat="1" ht="17.45" customHeight="1">
      <c r="E1120" s="65"/>
      <c r="F1120" s="65"/>
      <c r="G1120" s="65"/>
      <c r="H1120" s="65"/>
      <c r="I1120" s="65"/>
      <c r="J1120" s="65"/>
      <c r="K1120" s="65"/>
      <c r="L1120" s="65"/>
      <c r="M1120" s="65"/>
      <c r="Q1120" s="1550"/>
    </row>
    <row r="1121" spans="5:17" s="4" customFormat="1" ht="17.45" customHeight="1">
      <c r="E1121" s="65"/>
      <c r="F1121" s="65"/>
      <c r="G1121" s="65"/>
      <c r="H1121" s="65"/>
      <c r="I1121" s="65"/>
      <c r="J1121" s="65"/>
      <c r="K1121" s="65"/>
      <c r="L1121" s="65"/>
      <c r="M1121" s="65"/>
      <c r="Q1121" s="1550"/>
    </row>
    <row r="1122" spans="5:17" s="4" customFormat="1" ht="17.45" customHeight="1">
      <c r="E1122" s="65"/>
      <c r="F1122" s="65"/>
      <c r="G1122" s="65"/>
      <c r="H1122" s="65"/>
      <c r="I1122" s="65"/>
      <c r="J1122" s="65"/>
      <c r="K1122" s="65"/>
      <c r="L1122" s="65"/>
      <c r="M1122" s="65"/>
      <c r="Q1122" s="1550"/>
    </row>
    <row r="1123" spans="5:17" s="4" customFormat="1" ht="17.45" customHeight="1">
      <c r="E1123" s="65"/>
      <c r="F1123" s="65"/>
      <c r="G1123" s="65"/>
      <c r="H1123" s="65"/>
      <c r="I1123" s="65"/>
      <c r="J1123" s="65"/>
      <c r="K1123" s="65"/>
      <c r="L1123" s="65"/>
      <c r="M1123" s="65"/>
      <c r="Q1123" s="1550"/>
    </row>
    <row r="1124" spans="5:17" s="4" customFormat="1" ht="17.45" customHeight="1">
      <c r="E1124" s="65"/>
      <c r="F1124" s="65"/>
      <c r="G1124" s="65"/>
      <c r="H1124" s="65"/>
      <c r="I1124" s="65"/>
      <c r="J1124" s="65"/>
      <c r="K1124" s="65"/>
      <c r="L1124" s="65"/>
      <c r="M1124" s="65"/>
      <c r="Q1124" s="1550"/>
    </row>
    <row r="1125" spans="5:17" s="4" customFormat="1" ht="17.45" customHeight="1">
      <c r="E1125" s="65"/>
      <c r="F1125" s="65"/>
      <c r="G1125" s="65"/>
      <c r="H1125" s="65"/>
      <c r="I1125" s="65"/>
      <c r="J1125" s="65"/>
      <c r="K1125" s="65"/>
      <c r="L1125" s="65"/>
      <c r="M1125" s="65"/>
      <c r="Q1125" s="1550"/>
    </row>
    <row r="1126" spans="5:17" s="4" customFormat="1" ht="17.45" customHeight="1">
      <c r="E1126" s="65"/>
      <c r="F1126" s="65"/>
      <c r="G1126" s="65"/>
      <c r="H1126" s="65"/>
      <c r="I1126" s="65"/>
      <c r="J1126" s="65"/>
      <c r="K1126" s="65"/>
      <c r="L1126" s="65"/>
      <c r="M1126" s="65"/>
      <c r="Q1126" s="1550"/>
    </row>
    <row r="1127" spans="5:17" s="4" customFormat="1" ht="17.45" customHeight="1">
      <c r="E1127" s="65"/>
      <c r="F1127" s="65"/>
      <c r="G1127" s="65"/>
      <c r="H1127" s="65"/>
      <c r="I1127" s="65"/>
      <c r="J1127" s="65"/>
      <c r="K1127" s="65"/>
      <c r="L1127" s="65"/>
      <c r="M1127" s="65"/>
      <c r="Q1127" s="1550"/>
    </row>
    <row r="1128" spans="5:17" s="4" customFormat="1" ht="17.45" customHeight="1">
      <c r="E1128" s="65"/>
      <c r="F1128" s="65"/>
      <c r="G1128" s="65"/>
      <c r="H1128" s="65"/>
      <c r="I1128" s="65"/>
      <c r="J1128" s="65"/>
      <c r="K1128" s="65"/>
      <c r="L1128" s="65"/>
      <c r="M1128" s="65"/>
      <c r="Q1128" s="1550"/>
    </row>
    <row r="1129" spans="5:17" s="4" customFormat="1" ht="17.45" customHeight="1">
      <c r="E1129" s="65"/>
      <c r="F1129" s="65"/>
      <c r="G1129" s="65"/>
      <c r="H1129" s="65"/>
      <c r="I1129" s="65"/>
      <c r="J1129" s="65"/>
      <c r="K1129" s="65"/>
      <c r="L1129" s="65"/>
      <c r="M1129" s="65"/>
      <c r="Q1129" s="1550"/>
    </row>
    <row r="1130" spans="5:17" s="4" customFormat="1" ht="17.45" customHeight="1">
      <c r="E1130" s="65"/>
      <c r="F1130" s="65"/>
      <c r="G1130" s="65"/>
      <c r="H1130" s="65"/>
      <c r="I1130" s="65"/>
      <c r="J1130" s="65"/>
      <c r="K1130" s="65"/>
      <c r="L1130" s="65"/>
      <c r="M1130" s="65"/>
      <c r="Q1130" s="1550"/>
    </row>
    <row r="1131" spans="5:17" s="4" customFormat="1" ht="17.45" customHeight="1">
      <c r="E1131" s="65"/>
      <c r="F1131" s="65"/>
      <c r="G1131" s="65"/>
      <c r="H1131" s="65"/>
      <c r="I1131" s="65"/>
      <c r="J1131" s="65"/>
      <c r="K1131" s="65"/>
      <c r="L1131" s="65"/>
      <c r="M1131" s="65"/>
      <c r="Q1131" s="1550"/>
    </row>
    <row r="1132" spans="5:17" s="4" customFormat="1" ht="17.45" customHeight="1">
      <c r="E1132" s="65"/>
      <c r="F1132" s="65"/>
      <c r="G1132" s="65"/>
      <c r="H1132" s="65"/>
      <c r="I1132" s="65"/>
      <c r="J1132" s="65"/>
      <c r="K1132" s="65"/>
      <c r="L1132" s="65"/>
      <c r="M1132" s="65"/>
      <c r="Q1132" s="1550"/>
    </row>
    <row r="1133" spans="5:17" s="4" customFormat="1" ht="17.45" customHeight="1">
      <c r="E1133" s="65"/>
      <c r="F1133" s="65"/>
      <c r="G1133" s="65"/>
      <c r="H1133" s="65"/>
      <c r="I1133" s="65"/>
      <c r="J1133" s="65"/>
      <c r="K1133" s="65"/>
      <c r="L1133" s="65"/>
      <c r="M1133" s="65"/>
      <c r="Q1133" s="1550"/>
    </row>
    <row r="1134" spans="5:17" s="4" customFormat="1" ht="17.45" customHeight="1">
      <c r="E1134" s="65"/>
      <c r="F1134" s="65"/>
      <c r="G1134" s="65"/>
      <c r="H1134" s="65"/>
      <c r="I1134" s="65"/>
      <c r="J1134" s="65"/>
      <c r="K1134" s="65"/>
      <c r="L1134" s="65"/>
      <c r="M1134" s="65"/>
      <c r="Q1134" s="1550"/>
    </row>
    <row r="1135" spans="5:17" s="4" customFormat="1" ht="17.45" customHeight="1">
      <c r="E1135" s="65"/>
      <c r="F1135" s="65"/>
      <c r="G1135" s="65"/>
      <c r="H1135" s="65"/>
      <c r="I1135" s="65"/>
      <c r="J1135" s="65"/>
      <c r="K1135" s="65"/>
      <c r="L1135" s="65"/>
      <c r="M1135" s="65"/>
      <c r="Q1135" s="1550"/>
    </row>
    <row r="1136" spans="5:17" s="4" customFormat="1" ht="17.45" customHeight="1">
      <c r="E1136" s="65"/>
      <c r="F1136" s="65"/>
      <c r="G1136" s="65"/>
      <c r="H1136" s="65"/>
      <c r="I1136" s="65"/>
      <c r="J1136" s="65"/>
      <c r="K1136" s="65"/>
      <c r="L1136" s="65"/>
      <c r="M1136" s="65"/>
      <c r="Q1136" s="1550"/>
    </row>
    <row r="1137" spans="5:17" s="4" customFormat="1" ht="17.45" customHeight="1">
      <c r="E1137" s="65"/>
      <c r="F1137" s="65"/>
      <c r="G1137" s="65"/>
      <c r="H1137" s="65"/>
      <c r="I1137" s="65"/>
      <c r="J1137" s="65"/>
      <c r="K1137" s="65"/>
      <c r="L1137" s="65"/>
      <c r="M1137" s="65"/>
      <c r="Q1137" s="1550"/>
    </row>
    <row r="1138" spans="5:17" s="4" customFormat="1" ht="17.45" customHeight="1">
      <c r="E1138" s="65"/>
      <c r="F1138" s="65"/>
      <c r="G1138" s="65"/>
      <c r="H1138" s="65"/>
      <c r="I1138" s="65"/>
      <c r="J1138" s="65"/>
      <c r="K1138" s="65"/>
      <c r="L1138" s="65"/>
      <c r="M1138" s="65"/>
      <c r="Q1138" s="1550"/>
    </row>
    <row r="1139" spans="5:17" s="4" customFormat="1" ht="17.45" customHeight="1">
      <c r="E1139" s="65"/>
      <c r="F1139" s="65"/>
      <c r="G1139" s="65"/>
      <c r="H1139" s="65"/>
      <c r="I1139" s="65"/>
      <c r="J1139" s="65"/>
      <c r="K1139" s="65"/>
      <c r="L1139" s="65"/>
      <c r="M1139" s="65"/>
      <c r="Q1139" s="1550"/>
    </row>
    <row r="1140" spans="5:17" s="4" customFormat="1" ht="17.45" customHeight="1">
      <c r="E1140" s="65"/>
      <c r="F1140" s="65"/>
      <c r="G1140" s="65"/>
      <c r="H1140" s="65"/>
      <c r="I1140" s="65"/>
      <c r="J1140" s="65"/>
      <c r="K1140" s="65"/>
      <c r="L1140" s="65"/>
      <c r="M1140" s="65"/>
      <c r="Q1140" s="1550"/>
    </row>
    <row r="1141" spans="5:17" s="4" customFormat="1" ht="17.45" customHeight="1">
      <c r="E1141" s="65"/>
      <c r="F1141" s="65"/>
      <c r="G1141" s="65"/>
      <c r="H1141" s="65"/>
      <c r="I1141" s="65"/>
      <c r="J1141" s="65"/>
      <c r="K1141" s="65"/>
      <c r="L1141" s="65"/>
      <c r="M1141" s="65"/>
      <c r="Q1141" s="1550"/>
    </row>
    <row r="1142" spans="5:17" s="4" customFormat="1" ht="17.45" customHeight="1">
      <c r="E1142" s="65"/>
      <c r="F1142" s="65"/>
      <c r="G1142" s="65"/>
      <c r="H1142" s="65"/>
      <c r="I1142" s="65"/>
      <c r="J1142" s="65"/>
      <c r="K1142" s="65"/>
      <c r="L1142" s="65"/>
      <c r="M1142" s="65"/>
      <c r="Q1142" s="1550"/>
    </row>
    <row r="1143" spans="5:17" s="4" customFormat="1" ht="17.45" customHeight="1">
      <c r="E1143" s="65"/>
      <c r="F1143" s="65"/>
      <c r="G1143" s="65"/>
      <c r="H1143" s="65"/>
      <c r="I1143" s="65"/>
      <c r="J1143" s="65"/>
      <c r="K1143" s="65"/>
      <c r="L1143" s="65"/>
      <c r="M1143" s="65"/>
      <c r="Q1143" s="1550"/>
    </row>
    <row r="1144" spans="5:17" s="4" customFormat="1" ht="17.45" customHeight="1">
      <c r="E1144" s="65"/>
      <c r="F1144" s="65"/>
      <c r="G1144" s="65"/>
      <c r="H1144" s="65"/>
      <c r="I1144" s="65"/>
      <c r="J1144" s="65"/>
      <c r="K1144" s="65"/>
      <c r="L1144" s="65"/>
      <c r="M1144" s="65"/>
      <c r="Q1144" s="1550"/>
    </row>
    <row r="1145" spans="5:17" s="4" customFormat="1" ht="17.45" customHeight="1">
      <c r="E1145" s="65"/>
      <c r="F1145" s="65"/>
      <c r="G1145" s="65"/>
      <c r="H1145" s="65"/>
      <c r="I1145" s="65"/>
      <c r="J1145" s="65"/>
      <c r="K1145" s="65"/>
      <c r="L1145" s="65"/>
      <c r="M1145" s="65"/>
      <c r="Q1145" s="1550"/>
    </row>
    <row r="1146" spans="5:17" s="4" customFormat="1" ht="17.45" customHeight="1">
      <c r="E1146" s="65"/>
      <c r="F1146" s="65"/>
      <c r="G1146" s="65"/>
      <c r="H1146" s="65"/>
      <c r="I1146" s="65"/>
      <c r="J1146" s="65"/>
      <c r="K1146" s="65"/>
      <c r="L1146" s="65"/>
      <c r="M1146" s="65"/>
      <c r="Q1146" s="1550"/>
    </row>
    <row r="1147" spans="5:17" s="4" customFormat="1" ht="17.45" customHeight="1">
      <c r="E1147" s="65"/>
      <c r="F1147" s="65"/>
      <c r="G1147" s="65"/>
      <c r="H1147" s="65"/>
      <c r="I1147" s="65"/>
      <c r="J1147" s="65"/>
      <c r="K1147" s="65"/>
      <c r="L1147" s="65"/>
      <c r="M1147" s="65"/>
      <c r="Q1147" s="1550"/>
    </row>
    <row r="1148" spans="5:17" s="4" customFormat="1" ht="17.45" customHeight="1">
      <c r="E1148" s="65"/>
      <c r="F1148" s="65"/>
      <c r="G1148" s="65"/>
      <c r="H1148" s="65"/>
      <c r="I1148" s="65"/>
      <c r="J1148" s="65"/>
      <c r="K1148" s="65"/>
      <c r="L1148" s="65"/>
      <c r="M1148" s="65"/>
      <c r="Q1148" s="1550"/>
    </row>
    <row r="1149" spans="5:17" s="4" customFormat="1" ht="17.45" customHeight="1">
      <c r="E1149" s="65"/>
      <c r="F1149" s="65"/>
      <c r="G1149" s="65"/>
      <c r="H1149" s="65"/>
      <c r="I1149" s="65"/>
      <c r="J1149" s="65"/>
      <c r="K1149" s="65"/>
      <c r="L1149" s="65"/>
      <c r="M1149" s="65"/>
      <c r="Q1149" s="1550"/>
    </row>
    <row r="1150" spans="5:17" s="4" customFormat="1" ht="17.45" customHeight="1">
      <c r="E1150" s="65"/>
      <c r="F1150" s="65"/>
      <c r="G1150" s="65"/>
      <c r="H1150" s="65"/>
      <c r="I1150" s="65"/>
      <c r="J1150" s="65"/>
      <c r="K1150" s="65"/>
      <c r="L1150" s="65"/>
      <c r="M1150" s="65"/>
      <c r="Q1150" s="1550"/>
    </row>
    <row r="1151" spans="5:17" s="4" customFormat="1" ht="17.45" customHeight="1">
      <c r="E1151" s="65"/>
      <c r="F1151" s="65"/>
      <c r="G1151" s="65"/>
      <c r="H1151" s="65"/>
      <c r="I1151" s="65"/>
      <c r="J1151" s="65"/>
      <c r="K1151" s="65"/>
      <c r="L1151" s="65"/>
      <c r="M1151" s="65"/>
      <c r="Q1151" s="1550"/>
    </row>
    <row r="1152" spans="5:17" s="4" customFormat="1" ht="17.45" customHeight="1">
      <c r="E1152" s="65"/>
      <c r="F1152" s="65"/>
      <c r="G1152" s="65"/>
      <c r="H1152" s="65"/>
      <c r="I1152" s="65"/>
      <c r="J1152" s="65"/>
      <c r="K1152" s="65"/>
      <c r="L1152" s="65"/>
      <c r="M1152" s="65"/>
      <c r="Q1152" s="1550"/>
    </row>
    <row r="1153" spans="5:17" s="4" customFormat="1" ht="17.45" customHeight="1">
      <c r="E1153" s="65"/>
      <c r="F1153" s="65"/>
      <c r="G1153" s="65"/>
      <c r="H1153" s="65"/>
      <c r="I1153" s="65"/>
      <c r="J1153" s="65"/>
      <c r="K1153" s="65"/>
      <c r="L1153" s="65"/>
      <c r="M1153" s="65"/>
      <c r="Q1153" s="1550"/>
    </row>
    <row r="1154" spans="5:17" s="4" customFormat="1" ht="17.45" customHeight="1">
      <c r="E1154" s="65"/>
      <c r="F1154" s="65"/>
      <c r="G1154" s="65"/>
      <c r="H1154" s="65"/>
      <c r="I1154" s="65"/>
      <c r="J1154" s="65"/>
      <c r="K1154" s="65"/>
      <c r="L1154" s="65"/>
      <c r="M1154" s="65"/>
      <c r="Q1154" s="1550"/>
    </row>
    <row r="1155" spans="5:17" s="4" customFormat="1" ht="17.45" customHeight="1">
      <c r="E1155" s="65"/>
      <c r="F1155" s="65"/>
      <c r="G1155" s="65"/>
      <c r="H1155" s="65"/>
      <c r="I1155" s="65"/>
      <c r="J1155" s="65"/>
      <c r="K1155" s="65"/>
      <c r="L1155" s="65"/>
      <c r="M1155" s="65"/>
      <c r="Q1155" s="1550"/>
    </row>
    <row r="1156" spans="5:17" s="4" customFormat="1" ht="17.45" customHeight="1">
      <c r="E1156" s="65"/>
      <c r="F1156" s="65"/>
      <c r="G1156" s="65"/>
      <c r="H1156" s="65"/>
      <c r="I1156" s="65"/>
      <c r="J1156" s="65"/>
      <c r="K1156" s="65"/>
      <c r="L1156" s="65"/>
      <c r="M1156" s="65"/>
      <c r="Q1156" s="1550"/>
    </row>
    <row r="1157" spans="5:17" s="4" customFormat="1" ht="17.45" customHeight="1">
      <c r="E1157" s="65"/>
      <c r="F1157" s="65"/>
      <c r="G1157" s="65"/>
      <c r="H1157" s="65"/>
      <c r="I1157" s="65"/>
      <c r="J1157" s="65"/>
      <c r="K1157" s="65"/>
      <c r="L1157" s="65"/>
      <c r="M1157" s="65"/>
      <c r="Q1157" s="1550"/>
    </row>
    <row r="1158" spans="5:17" s="4" customFormat="1" ht="17.45" customHeight="1">
      <c r="E1158" s="65"/>
      <c r="F1158" s="65"/>
      <c r="G1158" s="65"/>
      <c r="H1158" s="65"/>
      <c r="I1158" s="65"/>
      <c r="J1158" s="65"/>
      <c r="K1158" s="65"/>
      <c r="L1158" s="65"/>
      <c r="M1158" s="65"/>
      <c r="Q1158" s="1550"/>
    </row>
    <row r="1159" spans="5:17" s="4" customFormat="1" ht="17.45" customHeight="1">
      <c r="E1159" s="65"/>
      <c r="F1159" s="65"/>
      <c r="G1159" s="65"/>
      <c r="H1159" s="65"/>
      <c r="I1159" s="65"/>
      <c r="J1159" s="65"/>
      <c r="K1159" s="65"/>
      <c r="L1159" s="65"/>
      <c r="M1159" s="65"/>
      <c r="Q1159" s="1550"/>
    </row>
    <row r="1160" spans="5:17" s="4" customFormat="1" ht="17.45" customHeight="1">
      <c r="E1160" s="65"/>
      <c r="F1160" s="65"/>
      <c r="G1160" s="65"/>
      <c r="H1160" s="65"/>
      <c r="I1160" s="65"/>
      <c r="J1160" s="65"/>
      <c r="K1160" s="65"/>
      <c r="L1160" s="65"/>
      <c r="M1160" s="65"/>
      <c r="Q1160" s="1550"/>
    </row>
    <row r="1161" spans="5:17" s="4" customFormat="1" ht="17.45" customHeight="1">
      <c r="E1161" s="65"/>
      <c r="F1161" s="65"/>
      <c r="G1161" s="65"/>
      <c r="H1161" s="65"/>
      <c r="I1161" s="65"/>
      <c r="J1161" s="65"/>
      <c r="K1161" s="65"/>
      <c r="L1161" s="65"/>
      <c r="M1161" s="65"/>
      <c r="Q1161" s="1550"/>
    </row>
    <row r="1162" spans="5:17" s="4" customFormat="1" ht="17.45" customHeight="1">
      <c r="E1162" s="65"/>
      <c r="F1162" s="65"/>
      <c r="G1162" s="65"/>
      <c r="H1162" s="65"/>
      <c r="I1162" s="65"/>
      <c r="J1162" s="65"/>
      <c r="K1162" s="65"/>
      <c r="L1162" s="65"/>
      <c r="M1162" s="65"/>
      <c r="Q1162" s="1550"/>
    </row>
    <row r="1163" spans="5:17" s="4" customFormat="1" ht="17.45" customHeight="1">
      <c r="E1163" s="65"/>
      <c r="F1163" s="65"/>
      <c r="G1163" s="65"/>
      <c r="H1163" s="65"/>
      <c r="I1163" s="65"/>
      <c r="J1163" s="65"/>
      <c r="K1163" s="65"/>
      <c r="L1163" s="65"/>
      <c r="M1163" s="65"/>
      <c r="Q1163" s="1550"/>
    </row>
    <row r="1164" spans="5:17" s="4" customFormat="1" ht="17.45" customHeight="1">
      <c r="E1164" s="65"/>
      <c r="F1164" s="65"/>
      <c r="G1164" s="65"/>
      <c r="H1164" s="65"/>
      <c r="I1164" s="65"/>
      <c r="J1164" s="65"/>
      <c r="K1164" s="65"/>
      <c r="L1164" s="65"/>
      <c r="M1164" s="65"/>
      <c r="Q1164" s="1550"/>
    </row>
    <row r="1165" spans="5:17" s="4" customFormat="1" ht="17.45" customHeight="1">
      <c r="E1165" s="65"/>
      <c r="F1165" s="65"/>
      <c r="G1165" s="65"/>
      <c r="H1165" s="65"/>
      <c r="I1165" s="65"/>
      <c r="J1165" s="65"/>
      <c r="K1165" s="65"/>
      <c r="L1165" s="65"/>
      <c r="M1165" s="65"/>
      <c r="Q1165" s="1550"/>
    </row>
    <row r="1166" spans="5:17" s="4" customFormat="1" ht="17.45" customHeight="1">
      <c r="E1166" s="65"/>
      <c r="F1166" s="65"/>
      <c r="G1166" s="65"/>
      <c r="H1166" s="65"/>
      <c r="I1166" s="65"/>
      <c r="J1166" s="65"/>
      <c r="K1166" s="65"/>
      <c r="L1166" s="65"/>
      <c r="M1166" s="65"/>
      <c r="Q1166" s="1550"/>
    </row>
    <row r="1167" spans="5:17" s="4" customFormat="1" ht="17.45" customHeight="1">
      <c r="E1167" s="65"/>
      <c r="F1167" s="65"/>
      <c r="G1167" s="65"/>
      <c r="H1167" s="65"/>
      <c r="I1167" s="65"/>
      <c r="J1167" s="65"/>
      <c r="K1167" s="65"/>
      <c r="L1167" s="65"/>
      <c r="M1167" s="65"/>
      <c r="Q1167" s="1550"/>
    </row>
    <row r="1168" spans="5:17" s="4" customFormat="1" ht="17.45" customHeight="1">
      <c r="E1168" s="65"/>
      <c r="F1168" s="65"/>
      <c r="G1168" s="65"/>
      <c r="H1168" s="65"/>
      <c r="I1168" s="65"/>
      <c r="J1168" s="65"/>
      <c r="K1168" s="65"/>
      <c r="L1168" s="65"/>
      <c r="M1168" s="65"/>
      <c r="Q1168" s="1550"/>
    </row>
    <row r="1169" spans="5:17" s="4" customFormat="1" ht="17.45" customHeight="1">
      <c r="E1169" s="65"/>
      <c r="F1169" s="65"/>
      <c r="G1169" s="65"/>
      <c r="H1169" s="65"/>
      <c r="I1169" s="65"/>
      <c r="J1169" s="65"/>
      <c r="K1169" s="65"/>
      <c r="L1169" s="65"/>
      <c r="M1169" s="65"/>
      <c r="Q1169" s="1550"/>
    </row>
    <row r="1170" spans="5:17" s="4" customFormat="1" ht="17.45" customHeight="1">
      <c r="E1170" s="65"/>
      <c r="F1170" s="65"/>
      <c r="G1170" s="65"/>
      <c r="H1170" s="65"/>
      <c r="I1170" s="65"/>
      <c r="J1170" s="65"/>
      <c r="K1170" s="65"/>
      <c r="L1170" s="65"/>
      <c r="M1170" s="65"/>
      <c r="Q1170" s="1550"/>
    </row>
    <row r="1171" spans="5:17" s="4" customFormat="1" ht="17.45" customHeight="1">
      <c r="E1171" s="65"/>
      <c r="F1171" s="65"/>
      <c r="G1171" s="65"/>
      <c r="H1171" s="65"/>
      <c r="I1171" s="65"/>
      <c r="J1171" s="65"/>
      <c r="K1171" s="65"/>
      <c r="L1171" s="65"/>
      <c r="M1171" s="65"/>
      <c r="Q1171" s="1550"/>
    </row>
    <row r="1172" spans="5:17" s="4" customFormat="1" ht="17.45" customHeight="1">
      <c r="E1172" s="65"/>
      <c r="F1172" s="65"/>
      <c r="G1172" s="65"/>
      <c r="H1172" s="65"/>
      <c r="I1172" s="65"/>
      <c r="J1172" s="65"/>
      <c r="K1172" s="65"/>
      <c r="L1172" s="65"/>
      <c r="M1172" s="65"/>
      <c r="Q1172" s="1550"/>
    </row>
    <row r="1173" spans="5:17" s="4" customFormat="1" ht="17.45" customHeight="1">
      <c r="E1173" s="65"/>
      <c r="F1173" s="65"/>
      <c r="G1173" s="65"/>
      <c r="H1173" s="65"/>
      <c r="I1173" s="65"/>
      <c r="J1173" s="65"/>
      <c r="K1173" s="65"/>
      <c r="L1173" s="65"/>
      <c r="M1173" s="65"/>
      <c r="Q1173" s="1550"/>
    </row>
    <row r="1174" spans="5:17" s="4" customFormat="1" ht="17.45" customHeight="1">
      <c r="E1174" s="65"/>
      <c r="F1174" s="65"/>
      <c r="G1174" s="65"/>
      <c r="H1174" s="65"/>
      <c r="I1174" s="65"/>
      <c r="J1174" s="65"/>
      <c r="K1174" s="65"/>
      <c r="L1174" s="65"/>
      <c r="M1174" s="65"/>
      <c r="Q1174" s="1550"/>
    </row>
    <row r="1175" spans="5:17" s="4" customFormat="1" ht="17.45" customHeight="1">
      <c r="E1175" s="65"/>
      <c r="F1175" s="65"/>
      <c r="G1175" s="65"/>
      <c r="H1175" s="65"/>
      <c r="I1175" s="65"/>
      <c r="J1175" s="65"/>
      <c r="K1175" s="65"/>
      <c r="L1175" s="65"/>
      <c r="M1175" s="65"/>
      <c r="Q1175" s="1550"/>
    </row>
    <row r="1176" spans="5:17" s="4" customFormat="1" ht="17.45" customHeight="1">
      <c r="E1176" s="65"/>
      <c r="F1176" s="65"/>
      <c r="G1176" s="65"/>
      <c r="H1176" s="65"/>
      <c r="I1176" s="65"/>
      <c r="J1176" s="65"/>
      <c r="K1176" s="65"/>
      <c r="L1176" s="65"/>
      <c r="M1176" s="65"/>
      <c r="Q1176" s="1550"/>
    </row>
    <row r="1177" spans="5:17" s="4" customFormat="1" ht="17.45" customHeight="1">
      <c r="E1177" s="65"/>
      <c r="F1177" s="65"/>
      <c r="G1177" s="65"/>
      <c r="H1177" s="65"/>
      <c r="I1177" s="65"/>
      <c r="J1177" s="65"/>
      <c r="K1177" s="65"/>
      <c r="L1177" s="65"/>
      <c r="M1177" s="65"/>
      <c r="Q1177" s="1550"/>
    </row>
    <row r="1178" spans="5:17" s="4" customFormat="1" ht="17.45" customHeight="1">
      <c r="E1178" s="65"/>
      <c r="F1178" s="65"/>
      <c r="G1178" s="65"/>
      <c r="H1178" s="65"/>
      <c r="I1178" s="65"/>
      <c r="J1178" s="65"/>
      <c r="K1178" s="65"/>
      <c r="L1178" s="65"/>
      <c r="M1178" s="65"/>
      <c r="Q1178" s="1550"/>
    </row>
    <row r="1179" spans="5:17" s="4" customFormat="1" ht="17.45" customHeight="1">
      <c r="E1179" s="65"/>
      <c r="F1179" s="65"/>
      <c r="G1179" s="65"/>
      <c r="H1179" s="65"/>
      <c r="I1179" s="65"/>
      <c r="J1179" s="65"/>
      <c r="K1179" s="65"/>
      <c r="L1179" s="65"/>
      <c r="M1179" s="65"/>
      <c r="Q1179" s="1550"/>
    </row>
    <row r="1180" spans="5:17" s="4" customFormat="1" ht="17.45" customHeight="1">
      <c r="E1180" s="65"/>
      <c r="F1180" s="65"/>
      <c r="G1180" s="65"/>
      <c r="H1180" s="65"/>
      <c r="I1180" s="65"/>
      <c r="J1180" s="65"/>
      <c r="K1180" s="65"/>
      <c r="L1180" s="65"/>
      <c r="M1180" s="65"/>
      <c r="Q1180" s="1550"/>
    </row>
    <row r="1181" spans="5:17" s="4" customFormat="1" ht="17.45" customHeight="1">
      <c r="E1181" s="65"/>
      <c r="F1181" s="65"/>
      <c r="G1181" s="65"/>
      <c r="H1181" s="65"/>
      <c r="I1181" s="65"/>
      <c r="J1181" s="65"/>
      <c r="K1181" s="65"/>
      <c r="L1181" s="65"/>
      <c r="M1181" s="65"/>
      <c r="Q1181" s="1550"/>
    </row>
    <row r="1182" spans="5:17" s="4" customFormat="1" ht="17.45" customHeight="1">
      <c r="E1182" s="65"/>
      <c r="F1182" s="65"/>
      <c r="G1182" s="65"/>
      <c r="H1182" s="65"/>
      <c r="I1182" s="65"/>
      <c r="J1182" s="65"/>
      <c r="K1182" s="65"/>
      <c r="L1182" s="65"/>
      <c r="M1182" s="65"/>
      <c r="Q1182" s="1550"/>
    </row>
    <row r="1183" spans="5:17" s="4" customFormat="1" ht="17.45" customHeight="1">
      <c r="E1183" s="65"/>
      <c r="F1183" s="65"/>
      <c r="G1183" s="65"/>
      <c r="H1183" s="65"/>
      <c r="I1183" s="65"/>
      <c r="J1183" s="65"/>
      <c r="K1183" s="65"/>
      <c r="L1183" s="65"/>
      <c r="M1183" s="65"/>
      <c r="Q1183" s="1550"/>
    </row>
    <row r="1184" spans="5:17" s="4" customFormat="1" ht="17.45" customHeight="1">
      <c r="E1184" s="65"/>
      <c r="F1184" s="65"/>
      <c r="G1184" s="65"/>
      <c r="H1184" s="65"/>
      <c r="I1184" s="65"/>
      <c r="J1184" s="65"/>
      <c r="K1184" s="65"/>
      <c r="L1184" s="65"/>
      <c r="M1184" s="65"/>
      <c r="Q1184" s="1550"/>
    </row>
    <row r="1185" spans="5:17" s="4" customFormat="1" ht="17.45" customHeight="1">
      <c r="E1185" s="65"/>
      <c r="F1185" s="65"/>
      <c r="G1185" s="65"/>
      <c r="H1185" s="65"/>
      <c r="I1185" s="65"/>
      <c r="J1185" s="65"/>
      <c r="K1185" s="65"/>
      <c r="L1185" s="65"/>
      <c r="M1185" s="65"/>
      <c r="Q1185" s="1550"/>
    </row>
    <row r="1186" spans="5:17" s="4" customFormat="1" ht="17.45" customHeight="1">
      <c r="E1186" s="65"/>
      <c r="F1186" s="65"/>
      <c r="G1186" s="65"/>
      <c r="H1186" s="65"/>
      <c r="I1186" s="65"/>
      <c r="J1186" s="65"/>
      <c r="K1186" s="65"/>
      <c r="L1186" s="65"/>
      <c r="M1186" s="65"/>
      <c r="Q1186" s="1550"/>
    </row>
    <row r="1187" spans="5:17" s="4" customFormat="1" ht="17.45" customHeight="1">
      <c r="E1187" s="65"/>
      <c r="F1187" s="65"/>
      <c r="G1187" s="65"/>
      <c r="H1187" s="65"/>
      <c r="I1187" s="65"/>
      <c r="J1187" s="65"/>
      <c r="K1187" s="65"/>
      <c r="L1187" s="65"/>
      <c r="M1187" s="65"/>
      <c r="Q1187" s="1550"/>
    </row>
    <row r="1188" spans="5:17" s="4" customFormat="1" ht="17.45" customHeight="1">
      <c r="E1188" s="65"/>
      <c r="F1188" s="65"/>
      <c r="G1188" s="65"/>
      <c r="H1188" s="65"/>
      <c r="I1188" s="65"/>
      <c r="J1188" s="65"/>
      <c r="K1188" s="65"/>
      <c r="L1188" s="65"/>
      <c r="M1188" s="65"/>
      <c r="Q1188" s="1550"/>
    </row>
    <row r="1189" spans="5:17" s="4" customFormat="1" ht="17.45" customHeight="1">
      <c r="E1189" s="65"/>
      <c r="F1189" s="65"/>
      <c r="G1189" s="65"/>
      <c r="H1189" s="65"/>
      <c r="I1189" s="65"/>
      <c r="J1189" s="65"/>
      <c r="K1189" s="65"/>
      <c r="L1189" s="65"/>
      <c r="M1189" s="65"/>
      <c r="Q1189" s="1550"/>
    </row>
    <row r="1190" spans="5:17" s="4" customFormat="1" ht="17.45" customHeight="1">
      <c r="E1190" s="65"/>
      <c r="F1190" s="65"/>
      <c r="G1190" s="65"/>
      <c r="H1190" s="65"/>
      <c r="I1190" s="65"/>
      <c r="J1190" s="65"/>
      <c r="K1190" s="65"/>
      <c r="L1190" s="65"/>
      <c r="M1190" s="65"/>
      <c r="Q1190" s="1550"/>
    </row>
    <row r="1191" spans="5:17" s="4" customFormat="1" ht="17.45" customHeight="1">
      <c r="E1191" s="65"/>
      <c r="F1191" s="65"/>
      <c r="G1191" s="65"/>
      <c r="H1191" s="65"/>
      <c r="I1191" s="65"/>
      <c r="J1191" s="65"/>
      <c r="K1191" s="65"/>
      <c r="L1191" s="65"/>
      <c r="M1191" s="65"/>
      <c r="Q1191" s="1550"/>
    </row>
    <row r="1192" spans="5:17" s="4" customFormat="1" ht="17.45" customHeight="1">
      <c r="E1192" s="65"/>
      <c r="F1192" s="65"/>
      <c r="G1192" s="65"/>
      <c r="H1192" s="65"/>
      <c r="I1192" s="65"/>
      <c r="J1192" s="65"/>
      <c r="K1192" s="65"/>
      <c r="L1192" s="65"/>
      <c r="M1192" s="65"/>
      <c r="Q1192" s="1550"/>
    </row>
    <row r="1193" spans="5:17" s="4" customFormat="1" ht="17.45" customHeight="1">
      <c r="E1193" s="65"/>
      <c r="F1193" s="65"/>
      <c r="G1193" s="65"/>
      <c r="H1193" s="65"/>
      <c r="I1193" s="65"/>
      <c r="J1193" s="65"/>
      <c r="K1193" s="65"/>
      <c r="L1193" s="65"/>
      <c r="M1193" s="65"/>
      <c r="Q1193" s="1550"/>
    </row>
    <row r="1194" spans="5:17" s="4" customFormat="1" ht="17.45" customHeight="1">
      <c r="E1194" s="65"/>
      <c r="F1194" s="65"/>
      <c r="G1194" s="65"/>
      <c r="H1194" s="65"/>
      <c r="I1194" s="65"/>
      <c r="J1194" s="65"/>
      <c r="K1194" s="65"/>
      <c r="L1194" s="65"/>
      <c r="M1194" s="65"/>
      <c r="Q1194" s="1550"/>
    </row>
    <row r="1195" spans="5:17" s="4" customFormat="1" ht="17.45" customHeight="1">
      <c r="E1195" s="65"/>
      <c r="F1195" s="65"/>
      <c r="G1195" s="65"/>
      <c r="H1195" s="65"/>
      <c r="I1195" s="65"/>
      <c r="J1195" s="65"/>
      <c r="K1195" s="65"/>
      <c r="L1195" s="65"/>
      <c r="M1195" s="65"/>
      <c r="Q1195" s="1550"/>
    </row>
    <row r="1196" spans="5:17" s="4" customFormat="1" ht="17.45" customHeight="1">
      <c r="E1196" s="65"/>
      <c r="F1196" s="65"/>
      <c r="G1196" s="65"/>
      <c r="H1196" s="65"/>
      <c r="I1196" s="65"/>
      <c r="J1196" s="65"/>
      <c r="K1196" s="65"/>
      <c r="L1196" s="65"/>
      <c r="M1196" s="65"/>
      <c r="Q1196" s="1550"/>
    </row>
    <row r="1197" spans="5:17" s="4" customFormat="1" ht="17.45" customHeight="1">
      <c r="E1197" s="65"/>
      <c r="F1197" s="65"/>
      <c r="G1197" s="65"/>
      <c r="H1197" s="65"/>
      <c r="I1197" s="65"/>
      <c r="J1197" s="65"/>
      <c r="K1197" s="65"/>
      <c r="L1197" s="65"/>
      <c r="M1197" s="65"/>
      <c r="Q1197" s="1550"/>
    </row>
    <row r="1198" spans="5:17" s="4" customFormat="1" ht="17.45" customHeight="1">
      <c r="E1198" s="65"/>
      <c r="F1198" s="65"/>
      <c r="G1198" s="65"/>
      <c r="H1198" s="65"/>
      <c r="I1198" s="65"/>
      <c r="J1198" s="65"/>
      <c r="K1198" s="65"/>
      <c r="L1198" s="65"/>
      <c r="M1198" s="65"/>
      <c r="Q1198" s="1550"/>
    </row>
    <row r="1199" spans="5:17" s="4" customFormat="1" ht="17.45" customHeight="1">
      <c r="E1199" s="65"/>
      <c r="F1199" s="65"/>
      <c r="G1199" s="65"/>
      <c r="H1199" s="65"/>
      <c r="I1199" s="65"/>
      <c r="J1199" s="65"/>
      <c r="K1199" s="65"/>
      <c r="L1199" s="65"/>
      <c r="M1199" s="65"/>
      <c r="Q1199" s="1550"/>
    </row>
    <row r="1200" spans="5:17" s="4" customFormat="1" ht="17.45" customHeight="1">
      <c r="E1200" s="65"/>
      <c r="F1200" s="65"/>
      <c r="G1200" s="65"/>
      <c r="H1200" s="65"/>
      <c r="I1200" s="65"/>
      <c r="J1200" s="65"/>
      <c r="K1200" s="65"/>
      <c r="L1200" s="65"/>
      <c r="M1200" s="65"/>
      <c r="Q1200" s="1550"/>
    </row>
    <row r="1201" spans="5:17" s="4" customFormat="1" ht="17.45" customHeight="1">
      <c r="E1201" s="65"/>
      <c r="F1201" s="65"/>
      <c r="G1201" s="65"/>
      <c r="H1201" s="65"/>
      <c r="I1201" s="65"/>
      <c r="J1201" s="65"/>
      <c r="K1201" s="65"/>
      <c r="L1201" s="65"/>
      <c r="M1201" s="65"/>
      <c r="Q1201" s="1550"/>
    </row>
    <row r="1202" spans="5:17" s="4" customFormat="1" ht="17.45" customHeight="1">
      <c r="E1202" s="65"/>
      <c r="F1202" s="65"/>
      <c r="G1202" s="65"/>
      <c r="H1202" s="65"/>
      <c r="I1202" s="65"/>
      <c r="J1202" s="65"/>
      <c r="K1202" s="65"/>
      <c r="L1202" s="65"/>
      <c r="M1202" s="65"/>
      <c r="Q1202" s="1550"/>
    </row>
    <row r="1203" spans="5:17" s="4" customFormat="1" ht="17.45" customHeight="1">
      <c r="E1203" s="65"/>
      <c r="F1203" s="65"/>
      <c r="G1203" s="65"/>
      <c r="H1203" s="65"/>
      <c r="I1203" s="65"/>
      <c r="J1203" s="65"/>
      <c r="K1203" s="65"/>
      <c r="L1203" s="65"/>
      <c r="M1203" s="65"/>
      <c r="Q1203" s="1550"/>
    </row>
    <row r="1204" spans="5:17" s="4" customFormat="1" ht="17.45" customHeight="1">
      <c r="E1204" s="65"/>
      <c r="F1204" s="65"/>
      <c r="G1204" s="65"/>
      <c r="H1204" s="65"/>
      <c r="I1204" s="65"/>
      <c r="J1204" s="65"/>
      <c r="K1204" s="65"/>
      <c r="L1204" s="65"/>
      <c r="M1204" s="65"/>
      <c r="Q1204" s="1550"/>
    </row>
    <row r="1205" spans="5:17" s="4" customFormat="1" ht="17.45" customHeight="1">
      <c r="E1205" s="65"/>
      <c r="F1205" s="65"/>
      <c r="G1205" s="65"/>
      <c r="H1205" s="65"/>
      <c r="I1205" s="65"/>
      <c r="J1205" s="65"/>
      <c r="K1205" s="65"/>
      <c r="L1205" s="65"/>
      <c r="M1205" s="65"/>
      <c r="Q1205" s="1550"/>
    </row>
    <row r="1206" spans="5:17" s="4" customFormat="1" ht="17.45" customHeight="1">
      <c r="E1206" s="65"/>
      <c r="F1206" s="65"/>
      <c r="G1206" s="65"/>
      <c r="H1206" s="65"/>
      <c r="I1206" s="65"/>
      <c r="J1206" s="65"/>
      <c r="K1206" s="65"/>
      <c r="L1206" s="65"/>
      <c r="M1206" s="65"/>
      <c r="Q1206" s="1550"/>
    </row>
    <row r="1207" spans="5:17" s="4" customFormat="1" ht="17.45" customHeight="1">
      <c r="E1207" s="65"/>
      <c r="F1207" s="65"/>
      <c r="G1207" s="65"/>
      <c r="H1207" s="65"/>
      <c r="I1207" s="65"/>
      <c r="J1207" s="65"/>
      <c r="K1207" s="65"/>
      <c r="L1207" s="65"/>
      <c r="M1207" s="65"/>
      <c r="Q1207" s="1550"/>
    </row>
    <row r="1208" spans="5:17" s="4" customFormat="1" ht="17.45" customHeight="1">
      <c r="E1208" s="65"/>
      <c r="F1208" s="65"/>
      <c r="G1208" s="65"/>
      <c r="H1208" s="65"/>
      <c r="I1208" s="65"/>
      <c r="J1208" s="65"/>
      <c r="K1208" s="65"/>
      <c r="L1208" s="65"/>
      <c r="M1208" s="65"/>
      <c r="Q1208" s="1550"/>
    </row>
    <row r="1209" spans="5:17" s="4" customFormat="1" ht="17.45" customHeight="1">
      <c r="E1209" s="65"/>
      <c r="F1209" s="65"/>
      <c r="G1209" s="65"/>
      <c r="H1209" s="65"/>
      <c r="I1209" s="65"/>
      <c r="J1209" s="65"/>
      <c r="K1209" s="65"/>
      <c r="L1209" s="65"/>
      <c r="M1209" s="65"/>
      <c r="Q1209" s="1550"/>
    </row>
    <row r="1210" spans="5:17" s="4" customFormat="1" ht="17.45" customHeight="1">
      <c r="E1210" s="65"/>
      <c r="F1210" s="65"/>
      <c r="G1210" s="65"/>
      <c r="H1210" s="65"/>
      <c r="I1210" s="65"/>
      <c r="J1210" s="65"/>
      <c r="K1210" s="65"/>
      <c r="L1210" s="65"/>
      <c r="M1210" s="65"/>
      <c r="Q1210" s="1550"/>
    </row>
    <row r="1211" spans="5:17" s="4" customFormat="1" ht="17.45" customHeight="1">
      <c r="E1211" s="65"/>
      <c r="F1211" s="65"/>
      <c r="G1211" s="65"/>
      <c r="H1211" s="65"/>
      <c r="I1211" s="65"/>
      <c r="J1211" s="65"/>
      <c r="K1211" s="65"/>
      <c r="L1211" s="65"/>
      <c r="M1211" s="65"/>
      <c r="Q1211" s="1550"/>
    </row>
    <row r="1212" spans="5:17" s="4" customFormat="1" ht="17.45" customHeight="1">
      <c r="E1212" s="65"/>
      <c r="F1212" s="65"/>
      <c r="G1212" s="65"/>
      <c r="H1212" s="65"/>
      <c r="I1212" s="65"/>
      <c r="J1212" s="65"/>
      <c r="K1212" s="65"/>
      <c r="L1212" s="65"/>
      <c r="M1212" s="65"/>
      <c r="Q1212" s="1550"/>
    </row>
    <row r="1213" spans="5:17" s="4" customFormat="1" ht="17.45" customHeight="1">
      <c r="E1213" s="65"/>
      <c r="F1213" s="65"/>
      <c r="G1213" s="65"/>
      <c r="H1213" s="65"/>
      <c r="I1213" s="65"/>
      <c r="J1213" s="65"/>
      <c r="K1213" s="65"/>
      <c r="L1213" s="65"/>
      <c r="M1213" s="65"/>
      <c r="Q1213" s="1550"/>
    </row>
    <row r="1214" spans="5:17" s="4" customFormat="1" ht="17.45" customHeight="1">
      <c r="E1214" s="65"/>
      <c r="F1214" s="65"/>
      <c r="G1214" s="65"/>
      <c r="H1214" s="65"/>
      <c r="I1214" s="65"/>
      <c r="J1214" s="65"/>
      <c r="K1214" s="65"/>
      <c r="L1214" s="65"/>
      <c r="M1214" s="65"/>
      <c r="Q1214" s="1550"/>
    </row>
    <row r="1215" spans="5:17" s="4" customFormat="1" ht="17.45" customHeight="1">
      <c r="E1215" s="65"/>
      <c r="F1215" s="65"/>
      <c r="G1215" s="65"/>
      <c r="H1215" s="65"/>
      <c r="I1215" s="65"/>
      <c r="J1215" s="65"/>
      <c r="K1215" s="65"/>
      <c r="L1215" s="65"/>
      <c r="M1215" s="65"/>
      <c r="Q1215" s="1550"/>
    </row>
    <row r="1216" spans="5:17" s="4" customFormat="1" ht="17.45" customHeight="1">
      <c r="E1216" s="65"/>
      <c r="F1216" s="65"/>
      <c r="G1216" s="65"/>
      <c r="H1216" s="65"/>
      <c r="I1216" s="65"/>
      <c r="J1216" s="65"/>
      <c r="K1216" s="65"/>
      <c r="L1216" s="65"/>
      <c r="M1216" s="65"/>
      <c r="Q1216" s="1550"/>
    </row>
    <row r="1217" spans="5:17" s="4" customFormat="1" ht="17.45" customHeight="1">
      <c r="E1217" s="65"/>
      <c r="F1217" s="65"/>
      <c r="G1217" s="65"/>
      <c r="H1217" s="65"/>
      <c r="I1217" s="65"/>
      <c r="J1217" s="65"/>
      <c r="K1217" s="65"/>
      <c r="L1217" s="65"/>
      <c r="M1217" s="65"/>
      <c r="Q1217" s="1550"/>
    </row>
    <row r="1218" spans="5:17" s="4" customFormat="1" ht="17.45" customHeight="1">
      <c r="E1218" s="65"/>
      <c r="F1218" s="65"/>
      <c r="G1218" s="65"/>
      <c r="H1218" s="65"/>
      <c r="I1218" s="65"/>
      <c r="J1218" s="65"/>
      <c r="K1218" s="65"/>
      <c r="L1218" s="65"/>
      <c r="M1218" s="65"/>
      <c r="Q1218" s="1550"/>
    </row>
    <row r="1219" spans="5:17" s="4" customFormat="1" ht="17.45" customHeight="1">
      <c r="E1219" s="65"/>
      <c r="F1219" s="65"/>
      <c r="G1219" s="65"/>
      <c r="H1219" s="65"/>
      <c r="I1219" s="65"/>
      <c r="J1219" s="65"/>
      <c r="K1219" s="65"/>
      <c r="L1219" s="65"/>
      <c r="M1219" s="65"/>
      <c r="Q1219" s="1550"/>
    </row>
    <row r="1220" spans="5:17" s="4" customFormat="1" ht="17.45" customHeight="1">
      <c r="E1220" s="65"/>
      <c r="F1220" s="65"/>
      <c r="G1220" s="65"/>
      <c r="H1220" s="65"/>
      <c r="I1220" s="65"/>
      <c r="J1220" s="65"/>
      <c r="K1220" s="65"/>
      <c r="L1220" s="65"/>
      <c r="M1220" s="65"/>
      <c r="Q1220" s="1550"/>
    </row>
    <row r="1221" spans="5:17" s="4" customFormat="1" ht="17.45" customHeight="1">
      <c r="E1221" s="65"/>
      <c r="F1221" s="65"/>
      <c r="G1221" s="65"/>
      <c r="H1221" s="65"/>
      <c r="I1221" s="65"/>
      <c r="J1221" s="65"/>
      <c r="K1221" s="65"/>
      <c r="L1221" s="65"/>
      <c r="M1221" s="65"/>
      <c r="Q1221" s="1550"/>
    </row>
    <row r="1222" spans="5:17" s="4" customFormat="1" ht="17.45" customHeight="1">
      <c r="E1222" s="65"/>
      <c r="F1222" s="65"/>
      <c r="G1222" s="65"/>
      <c r="H1222" s="65"/>
      <c r="I1222" s="65"/>
      <c r="J1222" s="65"/>
      <c r="K1222" s="65"/>
      <c r="L1222" s="65"/>
      <c r="M1222" s="65"/>
      <c r="Q1222" s="1550"/>
    </row>
    <row r="1223" spans="5:17" s="4" customFormat="1" ht="17.45" customHeight="1">
      <c r="E1223" s="65"/>
      <c r="F1223" s="65"/>
      <c r="G1223" s="65"/>
      <c r="H1223" s="65"/>
      <c r="I1223" s="65"/>
      <c r="J1223" s="65"/>
      <c r="K1223" s="65"/>
      <c r="L1223" s="65"/>
      <c r="M1223" s="65"/>
      <c r="Q1223" s="1550"/>
    </row>
    <row r="1224" spans="5:17" s="4" customFormat="1" ht="17.45" customHeight="1">
      <c r="E1224" s="65"/>
      <c r="F1224" s="65"/>
      <c r="G1224" s="65"/>
      <c r="H1224" s="65"/>
      <c r="I1224" s="65"/>
      <c r="J1224" s="65"/>
      <c r="K1224" s="65"/>
      <c r="L1224" s="65"/>
      <c r="M1224" s="65"/>
      <c r="Q1224" s="1550"/>
    </row>
    <row r="1225" spans="5:17" s="4" customFormat="1" ht="17.45" customHeight="1">
      <c r="E1225" s="65"/>
      <c r="F1225" s="65"/>
      <c r="G1225" s="65"/>
      <c r="H1225" s="65"/>
      <c r="I1225" s="65"/>
      <c r="J1225" s="65"/>
      <c r="K1225" s="65"/>
      <c r="L1225" s="65"/>
      <c r="M1225" s="65"/>
      <c r="Q1225" s="1550"/>
    </row>
    <row r="1226" spans="5:17" s="4" customFormat="1" ht="17.45" customHeight="1">
      <c r="E1226" s="65"/>
      <c r="F1226" s="65"/>
      <c r="G1226" s="65"/>
      <c r="H1226" s="65"/>
      <c r="I1226" s="65"/>
      <c r="J1226" s="65"/>
      <c r="K1226" s="65"/>
      <c r="L1226" s="65"/>
      <c r="M1226" s="65"/>
      <c r="Q1226" s="1550"/>
    </row>
    <row r="1227" spans="5:17" s="4" customFormat="1" ht="17.45" customHeight="1">
      <c r="E1227" s="65"/>
      <c r="F1227" s="65"/>
      <c r="G1227" s="65"/>
      <c r="H1227" s="65"/>
      <c r="I1227" s="65"/>
      <c r="J1227" s="65"/>
      <c r="K1227" s="65"/>
      <c r="L1227" s="65"/>
      <c r="M1227" s="65"/>
      <c r="Q1227" s="1550"/>
    </row>
    <row r="1228" spans="5:17" s="4" customFormat="1" ht="17.45" customHeight="1">
      <c r="E1228" s="65"/>
      <c r="F1228" s="65"/>
      <c r="G1228" s="65"/>
      <c r="H1228" s="65"/>
      <c r="I1228" s="65"/>
      <c r="J1228" s="65"/>
      <c r="K1228" s="65"/>
      <c r="L1228" s="65"/>
      <c r="M1228" s="65"/>
      <c r="Q1228" s="1550"/>
    </row>
    <row r="1229" spans="5:17" s="4" customFormat="1" ht="17.45" customHeight="1">
      <c r="E1229" s="65"/>
      <c r="F1229" s="65"/>
      <c r="G1229" s="65"/>
      <c r="H1229" s="65"/>
      <c r="I1229" s="65"/>
      <c r="J1229" s="65"/>
      <c r="K1229" s="65"/>
      <c r="L1229" s="65"/>
      <c r="M1229" s="65"/>
      <c r="Q1229" s="1550"/>
    </row>
    <row r="1230" spans="5:17" s="4" customFormat="1" ht="17.45" customHeight="1">
      <c r="E1230" s="65"/>
      <c r="F1230" s="65"/>
      <c r="G1230" s="65"/>
      <c r="H1230" s="65"/>
      <c r="I1230" s="65"/>
      <c r="J1230" s="65"/>
      <c r="K1230" s="65"/>
      <c r="L1230" s="65"/>
      <c r="M1230" s="65"/>
      <c r="Q1230" s="1550"/>
    </row>
    <row r="1231" spans="5:17" s="4" customFormat="1" ht="17.45" customHeight="1">
      <c r="E1231" s="65"/>
      <c r="F1231" s="65"/>
      <c r="G1231" s="65"/>
      <c r="H1231" s="65"/>
      <c r="I1231" s="65"/>
      <c r="J1231" s="65"/>
      <c r="K1231" s="65"/>
      <c r="L1231" s="65"/>
      <c r="M1231" s="65"/>
      <c r="Q1231" s="1550"/>
    </row>
    <row r="1232" spans="5:17" s="4" customFormat="1" ht="17.45" customHeight="1">
      <c r="E1232" s="65"/>
      <c r="F1232" s="65"/>
      <c r="G1232" s="65"/>
      <c r="H1232" s="65"/>
      <c r="I1232" s="65"/>
      <c r="J1232" s="65"/>
      <c r="K1232" s="65"/>
      <c r="L1232" s="65"/>
      <c r="M1232" s="65"/>
      <c r="Q1232" s="1550"/>
    </row>
    <row r="1233" spans="5:17" s="4" customFormat="1" ht="17.45" customHeight="1">
      <c r="E1233" s="65"/>
      <c r="F1233" s="65"/>
      <c r="G1233" s="65"/>
      <c r="H1233" s="65"/>
      <c r="I1233" s="65"/>
      <c r="J1233" s="65"/>
      <c r="K1233" s="65"/>
      <c r="L1233" s="65"/>
      <c r="M1233" s="65"/>
      <c r="Q1233" s="1550"/>
    </row>
    <row r="1234" spans="5:17" s="4" customFormat="1" ht="17.45" customHeight="1">
      <c r="E1234" s="65"/>
      <c r="F1234" s="65"/>
      <c r="G1234" s="65"/>
      <c r="H1234" s="65"/>
      <c r="I1234" s="65"/>
      <c r="J1234" s="65"/>
      <c r="K1234" s="65"/>
      <c r="L1234" s="65"/>
      <c r="M1234" s="65"/>
      <c r="Q1234" s="1550"/>
    </row>
    <row r="1235" spans="5:17" s="4" customFormat="1" ht="17.45" customHeight="1">
      <c r="E1235" s="65"/>
      <c r="F1235" s="65"/>
      <c r="G1235" s="65"/>
      <c r="H1235" s="65"/>
      <c r="I1235" s="65"/>
      <c r="J1235" s="65"/>
      <c r="K1235" s="65"/>
      <c r="L1235" s="65"/>
      <c r="M1235" s="65"/>
      <c r="Q1235" s="1550"/>
    </row>
    <row r="1236" spans="5:17" s="4" customFormat="1" ht="17.45" customHeight="1">
      <c r="E1236" s="65"/>
      <c r="F1236" s="65"/>
      <c r="G1236" s="65"/>
      <c r="H1236" s="65"/>
      <c r="I1236" s="65"/>
      <c r="J1236" s="65"/>
      <c r="K1236" s="65"/>
      <c r="L1236" s="65"/>
      <c r="M1236" s="65"/>
      <c r="Q1236" s="1550"/>
    </row>
    <row r="1237" spans="5:17" s="4" customFormat="1" ht="17.45" customHeight="1">
      <c r="E1237" s="65"/>
      <c r="F1237" s="65"/>
      <c r="G1237" s="65"/>
      <c r="H1237" s="65"/>
      <c r="I1237" s="65"/>
      <c r="J1237" s="65"/>
      <c r="K1237" s="65"/>
      <c r="L1237" s="65"/>
      <c r="M1237" s="65"/>
      <c r="Q1237" s="1550"/>
    </row>
    <row r="1238" spans="5:17" s="4" customFormat="1" ht="17.45" customHeight="1">
      <c r="E1238" s="65"/>
      <c r="F1238" s="65"/>
      <c r="G1238" s="65"/>
      <c r="H1238" s="65"/>
      <c r="I1238" s="65"/>
      <c r="J1238" s="65"/>
      <c r="K1238" s="65"/>
      <c r="L1238" s="65"/>
      <c r="M1238" s="65"/>
      <c r="Q1238" s="1550"/>
    </row>
    <row r="1239" spans="5:17" s="4" customFormat="1" ht="17.45" customHeight="1">
      <c r="E1239" s="65"/>
      <c r="F1239" s="65"/>
      <c r="G1239" s="65"/>
      <c r="H1239" s="65"/>
      <c r="I1239" s="65"/>
      <c r="J1239" s="65"/>
      <c r="K1239" s="65"/>
      <c r="L1239" s="65"/>
      <c r="M1239" s="65"/>
      <c r="Q1239" s="1550"/>
    </row>
    <row r="1240" spans="5:17" s="4" customFormat="1" ht="17.45" customHeight="1">
      <c r="E1240" s="65"/>
      <c r="F1240" s="65"/>
      <c r="G1240" s="65"/>
      <c r="H1240" s="65"/>
      <c r="I1240" s="65"/>
      <c r="J1240" s="65"/>
      <c r="K1240" s="65"/>
      <c r="L1240" s="65"/>
      <c r="M1240" s="65"/>
      <c r="Q1240" s="1550"/>
    </row>
    <row r="1241" spans="5:17" s="4" customFormat="1" ht="17.45" customHeight="1">
      <c r="E1241" s="65"/>
      <c r="F1241" s="65"/>
      <c r="G1241" s="65"/>
      <c r="H1241" s="65"/>
      <c r="I1241" s="65"/>
      <c r="J1241" s="65"/>
      <c r="K1241" s="65"/>
      <c r="L1241" s="65"/>
      <c r="M1241" s="65"/>
      <c r="Q1241" s="1550"/>
    </row>
    <row r="1242" spans="5:17" s="4" customFormat="1" ht="17.45" customHeight="1">
      <c r="E1242" s="65"/>
      <c r="F1242" s="65"/>
      <c r="G1242" s="65"/>
      <c r="H1242" s="65"/>
      <c r="I1242" s="65"/>
      <c r="J1242" s="65"/>
      <c r="K1242" s="65"/>
      <c r="L1242" s="65"/>
      <c r="M1242" s="65"/>
      <c r="Q1242" s="1550"/>
    </row>
    <row r="1243" spans="5:17" s="4" customFormat="1" ht="17.45" customHeight="1">
      <c r="E1243" s="65"/>
      <c r="F1243" s="65"/>
      <c r="G1243" s="65"/>
      <c r="H1243" s="65"/>
      <c r="I1243" s="65"/>
      <c r="J1243" s="65"/>
      <c r="K1243" s="65"/>
      <c r="L1243" s="65"/>
      <c r="M1243" s="65"/>
      <c r="Q1243" s="1550"/>
    </row>
    <row r="1244" spans="5:17" s="4" customFormat="1" ht="17.45" customHeight="1">
      <c r="E1244" s="65"/>
      <c r="F1244" s="65"/>
      <c r="G1244" s="65"/>
      <c r="H1244" s="65"/>
      <c r="I1244" s="65"/>
      <c r="J1244" s="65"/>
      <c r="K1244" s="65"/>
      <c r="L1244" s="65"/>
      <c r="M1244" s="65"/>
      <c r="Q1244" s="1550"/>
    </row>
    <row r="1245" spans="5:17" s="4" customFormat="1" ht="17.45" customHeight="1">
      <c r="E1245" s="65"/>
      <c r="F1245" s="65"/>
      <c r="G1245" s="65"/>
      <c r="H1245" s="65"/>
      <c r="I1245" s="65"/>
      <c r="J1245" s="65"/>
      <c r="K1245" s="65"/>
      <c r="L1245" s="65"/>
      <c r="M1245" s="65"/>
      <c r="Q1245" s="1550"/>
    </row>
    <row r="1246" spans="5:17" s="4" customFormat="1" ht="17.45" customHeight="1">
      <c r="E1246" s="65"/>
      <c r="F1246" s="65"/>
      <c r="G1246" s="65"/>
      <c r="H1246" s="65"/>
      <c r="I1246" s="65"/>
      <c r="J1246" s="65"/>
      <c r="K1246" s="65"/>
      <c r="L1246" s="65"/>
      <c r="M1246" s="65"/>
      <c r="Q1246" s="1550"/>
    </row>
    <row r="1247" spans="5:17" s="4" customFormat="1" ht="17.45" customHeight="1">
      <c r="E1247" s="65"/>
      <c r="F1247" s="65"/>
      <c r="G1247" s="65"/>
      <c r="H1247" s="65"/>
      <c r="I1247" s="65"/>
      <c r="J1247" s="65"/>
      <c r="K1247" s="65"/>
      <c r="L1247" s="65"/>
      <c r="M1247" s="65"/>
      <c r="Q1247" s="1550"/>
    </row>
    <row r="1248" spans="5:17" s="4" customFormat="1" ht="17.45" customHeight="1">
      <c r="E1248" s="65"/>
      <c r="F1248" s="65"/>
      <c r="G1248" s="65"/>
      <c r="H1248" s="65"/>
      <c r="I1248" s="65"/>
      <c r="J1248" s="65"/>
      <c r="K1248" s="65"/>
      <c r="L1248" s="65"/>
      <c r="M1248" s="65"/>
      <c r="Q1248" s="1550"/>
    </row>
    <row r="1249" spans="5:17" s="4" customFormat="1" ht="17.45" customHeight="1">
      <c r="E1249" s="65"/>
      <c r="F1249" s="65"/>
      <c r="G1249" s="65"/>
      <c r="H1249" s="65"/>
      <c r="I1249" s="65"/>
      <c r="J1249" s="65"/>
      <c r="K1249" s="65"/>
      <c r="L1249" s="65"/>
      <c r="M1249" s="65"/>
      <c r="Q1249" s="1550"/>
    </row>
    <row r="1250" spans="5:17" s="4" customFormat="1" ht="17.45" customHeight="1">
      <c r="E1250" s="65"/>
      <c r="F1250" s="65"/>
      <c r="G1250" s="65"/>
      <c r="H1250" s="65"/>
      <c r="I1250" s="65"/>
      <c r="J1250" s="65"/>
      <c r="K1250" s="65"/>
      <c r="L1250" s="65"/>
      <c r="M1250" s="65"/>
      <c r="Q1250" s="1550"/>
    </row>
    <row r="1251" spans="5:17" s="4" customFormat="1" ht="17.45" customHeight="1">
      <c r="E1251" s="65"/>
      <c r="F1251" s="65"/>
      <c r="G1251" s="65"/>
      <c r="H1251" s="65"/>
      <c r="I1251" s="65"/>
      <c r="J1251" s="65"/>
      <c r="K1251" s="65"/>
      <c r="L1251" s="65"/>
      <c r="M1251" s="65"/>
      <c r="Q1251" s="1550"/>
    </row>
    <row r="1252" spans="5:17" s="4" customFormat="1" ht="17.45" customHeight="1">
      <c r="E1252" s="65"/>
      <c r="F1252" s="65"/>
      <c r="G1252" s="65"/>
      <c r="H1252" s="65"/>
      <c r="I1252" s="65"/>
      <c r="J1252" s="65"/>
      <c r="K1252" s="65"/>
      <c r="L1252" s="65"/>
      <c r="M1252" s="65"/>
      <c r="Q1252" s="1550"/>
    </row>
    <row r="1253" spans="5:17" s="4" customFormat="1" ht="17.45" customHeight="1">
      <c r="E1253" s="65"/>
      <c r="F1253" s="65"/>
      <c r="G1253" s="65"/>
      <c r="H1253" s="65"/>
      <c r="I1253" s="65"/>
      <c r="J1253" s="65"/>
      <c r="K1253" s="65"/>
      <c r="L1253" s="65"/>
      <c r="M1253" s="65"/>
      <c r="Q1253" s="1550"/>
    </row>
    <row r="1254" spans="5:17" s="4" customFormat="1" ht="17.45" customHeight="1">
      <c r="E1254" s="65"/>
      <c r="F1254" s="65"/>
      <c r="G1254" s="65"/>
      <c r="H1254" s="65"/>
      <c r="I1254" s="65"/>
      <c r="J1254" s="65"/>
      <c r="K1254" s="65"/>
      <c r="L1254" s="65"/>
      <c r="M1254" s="65"/>
      <c r="Q1254" s="1550"/>
    </row>
    <row r="1255" spans="5:17" s="4" customFormat="1" ht="17.45" customHeight="1">
      <c r="E1255" s="65"/>
      <c r="F1255" s="65"/>
      <c r="G1255" s="65"/>
      <c r="H1255" s="65"/>
      <c r="I1255" s="65"/>
      <c r="J1255" s="65"/>
      <c r="K1255" s="65"/>
      <c r="L1255" s="65"/>
      <c r="M1255" s="65"/>
      <c r="Q1255" s="1550"/>
    </row>
    <row r="1256" spans="5:17" s="4" customFormat="1" ht="17.45" customHeight="1">
      <c r="E1256" s="65"/>
      <c r="F1256" s="65"/>
      <c r="G1256" s="65"/>
      <c r="H1256" s="65"/>
      <c r="I1256" s="65"/>
      <c r="J1256" s="65"/>
      <c r="K1256" s="65"/>
      <c r="L1256" s="65"/>
      <c r="M1256" s="65"/>
      <c r="Q1256" s="1550"/>
    </row>
    <row r="1257" spans="5:17" s="4" customFormat="1" ht="17.45" customHeight="1">
      <c r="E1257" s="65"/>
      <c r="F1257" s="65"/>
      <c r="G1257" s="65"/>
      <c r="H1257" s="65"/>
      <c r="I1257" s="65"/>
      <c r="J1257" s="65"/>
      <c r="K1257" s="65"/>
      <c r="L1257" s="65"/>
      <c r="M1257" s="65"/>
      <c r="Q1257" s="1550"/>
    </row>
    <row r="1258" spans="5:17" s="4" customFormat="1" ht="17.45" customHeight="1">
      <c r="E1258" s="65"/>
      <c r="F1258" s="65"/>
      <c r="G1258" s="65"/>
      <c r="H1258" s="65"/>
      <c r="I1258" s="65"/>
      <c r="J1258" s="65"/>
      <c r="K1258" s="65"/>
      <c r="L1258" s="65"/>
      <c r="M1258" s="65"/>
      <c r="Q1258" s="1550"/>
    </row>
    <row r="1259" spans="5:17" s="4" customFormat="1" ht="17.45" customHeight="1">
      <c r="E1259" s="65"/>
      <c r="F1259" s="65"/>
      <c r="G1259" s="65"/>
      <c r="H1259" s="65"/>
      <c r="I1259" s="65"/>
      <c r="J1259" s="65"/>
      <c r="K1259" s="65"/>
      <c r="L1259" s="65"/>
      <c r="M1259" s="65"/>
      <c r="Q1259" s="1550"/>
    </row>
    <row r="1260" spans="5:17" s="4" customFormat="1" ht="17.45" customHeight="1">
      <c r="E1260" s="65"/>
      <c r="F1260" s="65"/>
      <c r="G1260" s="65"/>
      <c r="H1260" s="65"/>
      <c r="I1260" s="65"/>
      <c r="J1260" s="65"/>
      <c r="K1260" s="65"/>
      <c r="L1260" s="65"/>
      <c r="M1260" s="65"/>
      <c r="Q1260" s="1550"/>
    </row>
    <row r="1261" spans="5:17" s="4" customFormat="1" ht="17.45" customHeight="1">
      <c r="E1261" s="65"/>
      <c r="F1261" s="65"/>
      <c r="G1261" s="65"/>
      <c r="H1261" s="65"/>
      <c r="I1261" s="65"/>
      <c r="J1261" s="65"/>
      <c r="K1261" s="65"/>
      <c r="L1261" s="65"/>
      <c r="M1261" s="65"/>
      <c r="Q1261" s="1550"/>
    </row>
    <row r="1262" spans="5:17" s="4" customFormat="1" ht="17.45" customHeight="1">
      <c r="E1262" s="65"/>
      <c r="F1262" s="65"/>
      <c r="G1262" s="65"/>
      <c r="H1262" s="65"/>
      <c r="I1262" s="65"/>
      <c r="J1262" s="65"/>
      <c r="K1262" s="65"/>
      <c r="L1262" s="65"/>
      <c r="M1262" s="65"/>
      <c r="Q1262" s="1550"/>
    </row>
    <row r="1263" spans="5:17" s="4" customFormat="1" ht="17.45" customHeight="1">
      <c r="E1263" s="65"/>
      <c r="F1263" s="65"/>
      <c r="G1263" s="65"/>
      <c r="H1263" s="65"/>
      <c r="I1263" s="65"/>
      <c r="J1263" s="65"/>
      <c r="K1263" s="65"/>
      <c r="L1263" s="65"/>
      <c r="M1263" s="65"/>
      <c r="Q1263" s="1550"/>
    </row>
    <row r="1264" spans="5:17" s="4" customFormat="1" ht="17.45" customHeight="1">
      <c r="E1264" s="65"/>
      <c r="F1264" s="65"/>
      <c r="G1264" s="65"/>
      <c r="H1264" s="65"/>
      <c r="I1264" s="65"/>
      <c r="J1264" s="65"/>
      <c r="K1264" s="65"/>
      <c r="L1264" s="65"/>
      <c r="M1264" s="65"/>
      <c r="Q1264" s="1550"/>
    </row>
    <row r="1265" spans="5:17" s="4" customFormat="1" ht="17.45" customHeight="1">
      <c r="E1265" s="65"/>
      <c r="F1265" s="65"/>
      <c r="G1265" s="65"/>
      <c r="H1265" s="65"/>
      <c r="I1265" s="65"/>
      <c r="J1265" s="65"/>
      <c r="K1265" s="65"/>
      <c r="L1265" s="65"/>
      <c r="M1265" s="65"/>
      <c r="Q1265" s="1550"/>
    </row>
    <row r="1266" spans="5:17" s="4" customFormat="1" ht="17.45" customHeight="1">
      <c r="E1266" s="65"/>
      <c r="F1266" s="65"/>
      <c r="G1266" s="65"/>
      <c r="H1266" s="65"/>
      <c r="I1266" s="65"/>
      <c r="J1266" s="65"/>
      <c r="K1266" s="65"/>
      <c r="L1266" s="65"/>
      <c r="M1266" s="65"/>
      <c r="Q1266" s="1550"/>
    </row>
    <row r="1267" spans="5:17" s="4" customFormat="1" ht="17.45" customHeight="1">
      <c r="E1267" s="65"/>
      <c r="F1267" s="65"/>
      <c r="G1267" s="65"/>
      <c r="H1267" s="65"/>
      <c r="I1267" s="65"/>
      <c r="J1267" s="65"/>
      <c r="K1267" s="65"/>
      <c r="L1267" s="65"/>
      <c r="M1267" s="65"/>
      <c r="Q1267" s="1550"/>
    </row>
    <row r="1268" spans="5:17" s="4" customFormat="1" ht="17.45" customHeight="1">
      <c r="E1268" s="65"/>
      <c r="F1268" s="65"/>
      <c r="G1268" s="65"/>
      <c r="H1268" s="65"/>
      <c r="I1268" s="65"/>
      <c r="J1268" s="65"/>
      <c r="K1268" s="65"/>
      <c r="L1268" s="65"/>
      <c r="M1268" s="65"/>
      <c r="Q1268" s="1550"/>
    </row>
    <row r="1269" spans="5:17" s="4" customFormat="1" ht="17.45" customHeight="1">
      <c r="E1269" s="65"/>
      <c r="F1269" s="65"/>
      <c r="G1269" s="65"/>
      <c r="H1269" s="65"/>
      <c r="I1269" s="65"/>
      <c r="J1269" s="65"/>
      <c r="K1269" s="65"/>
      <c r="L1269" s="65"/>
      <c r="M1269" s="65"/>
      <c r="Q1269" s="1550"/>
    </row>
    <row r="1270" spans="5:17" s="4" customFormat="1" ht="17.45" customHeight="1">
      <c r="E1270" s="65"/>
      <c r="F1270" s="65"/>
      <c r="G1270" s="65"/>
      <c r="H1270" s="65"/>
      <c r="I1270" s="65"/>
      <c r="J1270" s="65"/>
      <c r="K1270" s="65"/>
      <c r="L1270" s="65"/>
      <c r="M1270" s="65"/>
      <c r="Q1270" s="1550"/>
    </row>
    <row r="1271" spans="5:17" s="4" customFormat="1" ht="17.45" customHeight="1">
      <c r="E1271" s="65"/>
      <c r="F1271" s="65"/>
      <c r="G1271" s="65"/>
      <c r="H1271" s="65"/>
      <c r="I1271" s="65"/>
      <c r="J1271" s="65"/>
      <c r="K1271" s="65"/>
      <c r="L1271" s="65"/>
      <c r="M1271" s="65"/>
      <c r="Q1271" s="1550"/>
    </row>
    <row r="1272" spans="5:17" s="4" customFormat="1" ht="17.45" customHeight="1">
      <c r="E1272" s="65"/>
      <c r="F1272" s="65"/>
      <c r="G1272" s="65"/>
      <c r="H1272" s="65"/>
      <c r="I1272" s="65"/>
      <c r="J1272" s="65"/>
      <c r="K1272" s="65"/>
      <c r="L1272" s="65"/>
      <c r="M1272" s="65"/>
      <c r="Q1272" s="1550"/>
    </row>
    <row r="1273" spans="5:17" s="4" customFormat="1" ht="17.45" customHeight="1">
      <c r="E1273" s="65"/>
      <c r="F1273" s="65"/>
      <c r="G1273" s="65"/>
      <c r="H1273" s="65"/>
      <c r="I1273" s="65"/>
      <c r="J1273" s="65"/>
      <c r="K1273" s="65"/>
      <c r="L1273" s="65"/>
      <c r="M1273" s="65"/>
      <c r="Q1273" s="1550"/>
    </row>
    <row r="1274" spans="5:17" s="4" customFormat="1" ht="17.45" customHeight="1">
      <c r="E1274" s="65"/>
      <c r="F1274" s="65"/>
      <c r="G1274" s="65"/>
      <c r="H1274" s="65"/>
      <c r="I1274" s="65"/>
      <c r="J1274" s="65"/>
      <c r="K1274" s="65"/>
      <c r="L1274" s="65"/>
      <c r="M1274" s="65"/>
      <c r="Q1274" s="1550"/>
    </row>
    <row r="1275" spans="5:17" s="4" customFormat="1" ht="17.45" customHeight="1">
      <c r="E1275" s="65"/>
      <c r="F1275" s="65"/>
      <c r="G1275" s="65"/>
      <c r="H1275" s="65"/>
      <c r="I1275" s="65"/>
      <c r="J1275" s="65"/>
      <c r="K1275" s="65"/>
      <c r="L1275" s="65"/>
      <c r="M1275" s="65"/>
      <c r="Q1275" s="1550"/>
    </row>
    <row r="1276" spans="5:17" s="4" customFormat="1" ht="17.45" customHeight="1">
      <c r="E1276" s="65"/>
      <c r="F1276" s="65"/>
      <c r="G1276" s="65"/>
      <c r="H1276" s="65"/>
      <c r="I1276" s="65"/>
      <c r="J1276" s="65"/>
      <c r="K1276" s="65"/>
      <c r="L1276" s="65"/>
      <c r="M1276" s="65"/>
      <c r="Q1276" s="1550"/>
    </row>
    <row r="1277" spans="5:17" s="4" customFormat="1" ht="17.45" customHeight="1">
      <c r="E1277" s="65"/>
      <c r="F1277" s="65"/>
      <c r="G1277" s="65"/>
      <c r="H1277" s="65"/>
      <c r="I1277" s="65"/>
      <c r="J1277" s="65"/>
      <c r="K1277" s="65"/>
      <c r="L1277" s="65"/>
      <c r="M1277" s="65"/>
      <c r="Q1277" s="1550"/>
    </row>
    <row r="1278" spans="5:17" s="4" customFormat="1" ht="17.45" customHeight="1">
      <c r="E1278" s="65"/>
      <c r="F1278" s="65"/>
      <c r="G1278" s="65"/>
      <c r="H1278" s="65"/>
      <c r="I1278" s="65"/>
      <c r="J1278" s="65"/>
      <c r="K1278" s="65"/>
      <c r="L1278" s="65"/>
      <c r="M1278" s="65"/>
      <c r="Q1278" s="1550"/>
    </row>
    <row r="1279" spans="5:17" s="4" customFormat="1" ht="17.45" customHeight="1">
      <c r="E1279" s="65"/>
      <c r="F1279" s="65"/>
      <c r="G1279" s="65"/>
      <c r="H1279" s="65"/>
      <c r="I1279" s="65"/>
      <c r="J1279" s="65"/>
      <c r="K1279" s="65"/>
      <c r="L1279" s="65"/>
      <c r="M1279" s="65"/>
      <c r="Q1279" s="1550"/>
    </row>
    <row r="1280" spans="5:17" s="4" customFormat="1" ht="17.45" customHeight="1">
      <c r="E1280" s="65"/>
      <c r="F1280" s="65"/>
      <c r="G1280" s="65"/>
      <c r="H1280" s="65"/>
      <c r="I1280" s="65"/>
      <c r="J1280" s="65"/>
      <c r="K1280" s="65"/>
      <c r="L1280" s="65"/>
      <c r="M1280" s="65"/>
      <c r="Q1280" s="1550"/>
    </row>
    <row r="1281" spans="5:17" s="4" customFormat="1" ht="17.45" customHeight="1">
      <c r="E1281" s="65"/>
      <c r="F1281" s="65"/>
      <c r="G1281" s="65"/>
      <c r="H1281" s="65"/>
      <c r="I1281" s="65"/>
      <c r="J1281" s="65"/>
      <c r="K1281" s="65"/>
      <c r="L1281" s="65"/>
      <c r="M1281" s="65"/>
      <c r="Q1281" s="1550"/>
    </row>
    <row r="1282" spans="5:17" s="4" customFormat="1" ht="17.45" customHeight="1">
      <c r="E1282" s="65"/>
      <c r="F1282" s="65"/>
      <c r="G1282" s="65"/>
      <c r="H1282" s="65"/>
      <c r="I1282" s="65"/>
      <c r="J1282" s="65"/>
      <c r="K1282" s="65"/>
      <c r="L1282" s="65"/>
      <c r="M1282" s="65"/>
      <c r="Q1282" s="1550"/>
    </row>
    <row r="1283" spans="5:17" s="4" customFormat="1" ht="17.45" customHeight="1">
      <c r="E1283" s="65"/>
      <c r="F1283" s="65"/>
      <c r="G1283" s="65"/>
      <c r="H1283" s="65"/>
      <c r="I1283" s="65"/>
      <c r="J1283" s="65"/>
      <c r="K1283" s="65"/>
      <c r="L1283" s="65"/>
      <c r="M1283" s="65"/>
      <c r="Q1283" s="1550"/>
    </row>
    <row r="1284" spans="5:17" s="4" customFormat="1" ht="17.45" customHeight="1">
      <c r="E1284" s="65"/>
      <c r="F1284" s="65"/>
      <c r="G1284" s="65"/>
      <c r="H1284" s="65"/>
      <c r="I1284" s="65"/>
      <c r="J1284" s="65"/>
      <c r="K1284" s="65"/>
      <c r="L1284" s="65"/>
      <c r="M1284" s="65"/>
      <c r="Q1284" s="1550"/>
    </row>
    <row r="1285" spans="5:17" s="4" customFormat="1" ht="17.45" customHeight="1">
      <c r="E1285" s="65"/>
      <c r="F1285" s="65"/>
      <c r="G1285" s="65"/>
      <c r="H1285" s="65"/>
      <c r="I1285" s="65"/>
      <c r="J1285" s="65"/>
      <c r="K1285" s="65"/>
      <c r="L1285" s="65"/>
      <c r="M1285" s="65"/>
      <c r="Q1285" s="1550"/>
    </row>
    <row r="1286" spans="5:17" s="4" customFormat="1" ht="17.45" customHeight="1">
      <c r="E1286" s="65"/>
      <c r="F1286" s="65"/>
      <c r="G1286" s="65"/>
      <c r="H1286" s="65"/>
      <c r="I1286" s="65"/>
      <c r="J1286" s="65"/>
      <c r="K1286" s="65"/>
      <c r="L1286" s="65"/>
      <c r="M1286" s="65"/>
      <c r="Q1286" s="1550"/>
    </row>
    <row r="1287" spans="5:17" s="4" customFormat="1" ht="17.45" customHeight="1">
      <c r="E1287" s="65"/>
      <c r="F1287" s="65"/>
      <c r="G1287" s="65"/>
      <c r="H1287" s="65"/>
      <c r="I1287" s="65"/>
      <c r="J1287" s="65"/>
      <c r="K1287" s="65"/>
      <c r="L1287" s="65"/>
      <c r="M1287" s="65"/>
      <c r="Q1287" s="1550"/>
    </row>
    <row r="1288" spans="5:17" s="4" customFormat="1" ht="17.45" customHeight="1">
      <c r="E1288" s="65"/>
      <c r="F1288" s="65"/>
      <c r="G1288" s="65"/>
      <c r="H1288" s="65"/>
      <c r="I1288" s="65"/>
      <c r="J1288" s="65"/>
      <c r="K1288" s="65"/>
      <c r="L1288" s="65"/>
      <c r="M1288" s="65"/>
      <c r="Q1288" s="1550"/>
    </row>
    <row r="1289" spans="5:17" s="4" customFormat="1" ht="17.45" customHeight="1">
      <c r="E1289" s="65"/>
      <c r="F1289" s="65"/>
      <c r="G1289" s="65"/>
      <c r="H1289" s="65"/>
      <c r="I1289" s="65"/>
      <c r="J1289" s="65"/>
      <c r="K1289" s="65"/>
      <c r="L1289" s="65"/>
      <c r="M1289" s="65"/>
      <c r="Q1289" s="1550"/>
    </row>
    <row r="1290" spans="5:17" s="4" customFormat="1" ht="17.45" customHeight="1">
      <c r="E1290" s="65"/>
      <c r="F1290" s="65"/>
      <c r="G1290" s="65"/>
      <c r="H1290" s="65"/>
      <c r="I1290" s="65"/>
      <c r="J1290" s="65"/>
      <c r="K1290" s="65"/>
      <c r="L1290" s="65"/>
      <c r="M1290" s="65"/>
      <c r="Q1290" s="1550"/>
    </row>
    <row r="1291" spans="5:17" s="4" customFormat="1" ht="17.45" customHeight="1">
      <c r="E1291" s="65"/>
      <c r="F1291" s="65"/>
      <c r="G1291" s="65"/>
      <c r="H1291" s="65"/>
      <c r="I1291" s="65"/>
      <c r="J1291" s="65"/>
      <c r="K1291" s="65"/>
      <c r="L1291" s="65"/>
      <c r="M1291" s="65"/>
      <c r="Q1291" s="1550"/>
    </row>
    <row r="1292" spans="5:17" s="4" customFormat="1" ht="17.45" customHeight="1">
      <c r="E1292" s="65"/>
      <c r="F1292" s="65"/>
      <c r="G1292" s="65"/>
      <c r="H1292" s="65"/>
      <c r="I1292" s="65"/>
      <c r="J1292" s="65"/>
      <c r="K1292" s="65"/>
      <c r="L1292" s="65"/>
      <c r="M1292" s="65"/>
      <c r="Q1292" s="1550"/>
    </row>
    <row r="1293" spans="5:17" s="4" customFormat="1" ht="17.45" customHeight="1">
      <c r="E1293" s="65"/>
      <c r="F1293" s="65"/>
      <c r="G1293" s="65"/>
      <c r="H1293" s="65"/>
      <c r="I1293" s="65"/>
      <c r="J1293" s="65"/>
      <c r="K1293" s="65"/>
      <c r="L1293" s="65"/>
      <c r="M1293" s="65"/>
      <c r="Q1293" s="1550"/>
    </row>
    <row r="1294" spans="5:17" s="4" customFormat="1" ht="17.45" customHeight="1">
      <c r="E1294" s="65"/>
      <c r="F1294" s="65"/>
      <c r="G1294" s="65"/>
      <c r="H1294" s="65"/>
      <c r="I1294" s="65"/>
      <c r="J1294" s="65"/>
      <c r="K1294" s="65"/>
      <c r="L1294" s="65"/>
      <c r="M1294" s="65"/>
      <c r="Q1294" s="1550"/>
    </row>
    <row r="1295" spans="5:17" s="4" customFormat="1" ht="17.45" customHeight="1">
      <c r="E1295" s="65"/>
      <c r="F1295" s="65"/>
      <c r="G1295" s="65"/>
      <c r="H1295" s="65"/>
      <c r="I1295" s="65"/>
      <c r="J1295" s="65"/>
      <c r="K1295" s="65"/>
      <c r="L1295" s="65"/>
      <c r="M1295" s="65"/>
      <c r="Q1295" s="1550"/>
    </row>
    <row r="1296" spans="5:17" s="4" customFormat="1" ht="17.45" customHeight="1">
      <c r="E1296" s="65"/>
      <c r="F1296" s="65"/>
      <c r="G1296" s="65"/>
      <c r="H1296" s="65"/>
      <c r="I1296" s="65"/>
      <c r="J1296" s="65"/>
      <c r="K1296" s="65"/>
      <c r="L1296" s="65"/>
      <c r="M1296" s="65"/>
      <c r="Q1296" s="1550"/>
    </row>
    <row r="1297" spans="5:17" s="4" customFormat="1" ht="17.45" customHeight="1">
      <c r="E1297" s="65"/>
      <c r="F1297" s="65"/>
      <c r="G1297" s="65"/>
      <c r="H1297" s="65"/>
      <c r="I1297" s="65"/>
      <c r="J1297" s="65"/>
      <c r="K1297" s="65"/>
      <c r="L1297" s="65"/>
      <c r="M1297" s="65"/>
      <c r="Q1297" s="1550"/>
    </row>
    <row r="1298" spans="5:17" s="4" customFormat="1" ht="17.45" customHeight="1">
      <c r="E1298" s="65"/>
      <c r="F1298" s="65"/>
      <c r="G1298" s="65"/>
      <c r="H1298" s="65"/>
      <c r="I1298" s="65"/>
      <c r="J1298" s="65"/>
      <c r="K1298" s="65"/>
      <c r="L1298" s="65"/>
      <c r="M1298" s="65"/>
      <c r="Q1298" s="1550"/>
    </row>
    <row r="1299" spans="5:17" s="4" customFormat="1" ht="17.45" customHeight="1">
      <c r="E1299" s="65"/>
      <c r="F1299" s="65"/>
      <c r="G1299" s="65"/>
      <c r="H1299" s="65"/>
      <c r="I1299" s="65"/>
      <c r="J1299" s="65"/>
      <c r="K1299" s="65"/>
      <c r="L1299" s="65"/>
      <c r="M1299" s="65"/>
      <c r="Q1299" s="1550"/>
    </row>
    <row r="1300" spans="5:17" s="4" customFormat="1" ht="17.45" customHeight="1">
      <c r="E1300" s="65"/>
      <c r="F1300" s="65"/>
      <c r="G1300" s="65"/>
      <c r="H1300" s="65"/>
      <c r="I1300" s="65"/>
      <c r="J1300" s="65"/>
      <c r="K1300" s="65"/>
      <c r="L1300" s="65"/>
      <c r="M1300" s="65"/>
      <c r="Q1300" s="1550"/>
    </row>
    <row r="1301" spans="5:17" s="4" customFormat="1" ht="17.45" customHeight="1">
      <c r="E1301" s="65"/>
      <c r="F1301" s="65"/>
      <c r="G1301" s="65"/>
      <c r="H1301" s="65"/>
      <c r="I1301" s="65"/>
      <c r="J1301" s="65"/>
      <c r="K1301" s="65"/>
      <c r="L1301" s="65"/>
      <c r="M1301" s="65"/>
      <c r="Q1301" s="1550"/>
    </row>
    <row r="1302" spans="5:17" s="4" customFormat="1" ht="17.45" customHeight="1">
      <c r="E1302" s="65"/>
      <c r="F1302" s="65"/>
      <c r="G1302" s="65"/>
      <c r="H1302" s="65"/>
      <c r="I1302" s="65"/>
      <c r="J1302" s="65"/>
      <c r="K1302" s="65"/>
      <c r="L1302" s="65"/>
      <c r="M1302" s="65"/>
      <c r="Q1302" s="1550"/>
    </row>
    <row r="1303" spans="5:17" s="4" customFormat="1" ht="17.45" customHeight="1">
      <c r="E1303" s="65"/>
      <c r="F1303" s="65"/>
      <c r="G1303" s="65"/>
      <c r="H1303" s="65"/>
      <c r="I1303" s="65"/>
      <c r="J1303" s="65"/>
      <c r="K1303" s="65"/>
      <c r="L1303" s="65"/>
      <c r="M1303" s="65"/>
      <c r="Q1303" s="1550"/>
    </row>
    <row r="1304" spans="5:17" s="4" customFormat="1" ht="17.45" customHeight="1">
      <c r="E1304" s="65"/>
      <c r="F1304" s="65"/>
      <c r="G1304" s="65"/>
      <c r="H1304" s="65"/>
      <c r="I1304" s="65"/>
      <c r="J1304" s="65"/>
      <c r="K1304" s="65"/>
      <c r="L1304" s="65"/>
      <c r="M1304" s="65"/>
      <c r="Q1304" s="1550"/>
    </row>
    <row r="1305" spans="5:17" s="4" customFormat="1" ht="17.45" customHeight="1">
      <c r="E1305" s="65"/>
      <c r="F1305" s="65"/>
      <c r="G1305" s="65"/>
      <c r="H1305" s="65"/>
      <c r="I1305" s="65"/>
      <c r="J1305" s="65"/>
      <c r="K1305" s="65"/>
      <c r="L1305" s="65"/>
      <c r="M1305" s="65"/>
      <c r="Q1305" s="1550"/>
    </row>
    <row r="1306" spans="5:17" s="4" customFormat="1" ht="17.45" customHeight="1">
      <c r="E1306" s="65"/>
      <c r="F1306" s="65"/>
      <c r="G1306" s="65"/>
      <c r="H1306" s="65"/>
      <c r="I1306" s="65"/>
      <c r="J1306" s="65"/>
      <c r="K1306" s="65"/>
      <c r="L1306" s="65"/>
      <c r="M1306" s="65"/>
      <c r="Q1306" s="1550"/>
    </row>
    <row r="1307" spans="5:17" s="4" customFormat="1" ht="17.45" customHeight="1">
      <c r="E1307" s="65"/>
      <c r="F1307" s="65"/>
      <c r="G1307" s="65"/>
      <c r="H1307" s="65"/>
      <c r="I1307" s="65"/>
      <c r="J1307" s="65"/>
      <c r="K1307" s="65"/>
      <c r="L1307" s="65"/>
      <c r="M1307" s="65"/>
      <c r="Q1307" s="1550"/>
    </row>
    <row r="1308" spans="5:17" s="4" customFormat="1" ht="17.45" customHeight="1">
      <c r="E1308" s="65"/>
      <c r="F1308" s="65"/>
      <c r="G1308" s="65"/>
      <c r="H1308" s="65"/>
      <c r="I1308" s="65"/>
      <c r="J1308" s="65"/>
      <c r="K1308" s="65"/>
      <c r="L1308" s="65"/>
      <c r="M1308" s="65"/>
      <c r="Q1308" s="1550"/>
    </row>
    <row r="1309" spans="5:17" s="4" customFormat="1" ht="17.45" customHeight="1">
      <c r="E1309" s="65"/>
      <c r="F1309" s="65"/>
      <c r="G1309" s="65"/>
      <c r="H1309" s="65"/>
      <c r="I1309" s="65"/>
      <c r="J1309" s="65"/>
      <c r="K1309" s="65"/>
      <c r="L1309" s="65"/>
      <c r="M1309" s="65"/>
      <c r="Q1309" s="1550"/>
    </row>
    <row r="1310" spans="5:17" s="4" customFormat="1" ht="17.45" customHeight="1">
      <c r="E1310" s="65"/>
      <c r="F1310" s="65"/>
      <c r="G1310" s="65"/>
      <c r="H1310" s="65"/>
      <c r="I1310" s="65"/>
      <c r="J1310" s="65"/>
      <c r="K1310" s="65"/>
      <c r="L1310" s="65"/>
      <c r="M1310" s="65"/>
      <c r="Q1310" s="1550"/>
    </row>
    <row r="1311" spans="5:17" s="4" customFormat="1" ht="17.45" customHeight="1">
      <c r="E1311" s="65"/>
      <c r="F1311" s="65"/>
      <c r="G1311" s="65"/>
      <c r="H1311" s="65"/>
      <c r="I1311" s="65"/>
      <c r="J1311" s="65"/>
      <c r="K1311" s="65"/>
      <c r="L1311" s="65"/>
      <c r="M1311" s="65"/>
      <c r="Q1311" s="1550"/>
    </row>
    <row r="1312" spans="5:17" s="4" customFormat="1" ht="17.45" customHeight="1">
      <c r="E1312" s="65"/>
      <c r="F1312" s="65"/>
      <c r="G1312" s="65"/>
      <c r="H1312" s="65"/>
      <c r="I1312" s="65"/>
      <c r="J1312" s="65"/>
      <c r="K1312" s="65"/>
      <c r="L1312" s="65"/>
      <c r="M1312" s="65"/>
      <c r="Q1312" s="1550"/>
    </row>
    <row r="1313" spans="5:17" s="4" customFormat="1" ht="17.45" customHeight="1">
      <c r="E1313" s="65"/>
      <c r="F1313" s="65"/>
      <c r="G1313" s="65"/>
      <c r="H1313" s="65"/>
      <c r="I1313" s="65"/>
      <c r="J1313" s="65"/>
      <c r="K1313" s="65"/>
      <c r="L1313" s="65"/>
      <c r="M1313" s="65"/>
      <c r="Q1313" s="1550"/>
    </row>
    <row r="1314" spans="5:17" s="4" customFormat="1" ht="17.45" customHeight="1">
      <c r="E1314" s="65"/>
      <c r="F1314" s="65"/>
      <c r="G1314" s="65"/>
      <c r="H1314" s="65"/>
      <c r="I1314" s="65"/>
      <c r="J1314" s="65"/>
      <c r="K1314" s="65"/>
      <c r="L1314" s="65"/>
      <c r="M1314" s="65"/>
      <c r="Q1314" s="1550"/>
    </row>
    <row r="1315" spans="5:17" s="4" customFormat="1" ht="17.45" customHeight="1">
      <c r="E1315" s="65"/>
      <c r="F1315" s="65"/>
      <c r="G1315" s="65"/>
      <c r="H1315" s="65"/>
      <c r="I1315" s="65"/>
      <c r="J1315" s="65"/>
      <c r="K1315" s="65"/>
      <c r="L1315" s="65"/>
      <c r="M1315" s="65"/>
      <c r="Q1315" s="1550"/>
    </row>
    <row r="1316" spans="5:17" s="4" customFormat="1" ht="17.45" customHeight="1">
      <c r="E1316" s="65"/>
      <c r="F1316" s="65"/>
      <c r="G1316" s="65"/>
      <c r="H1316" s="65"/>
      <c r="I1316" s="65"/>
      <c r="J1316" s="65"/>
      <c r="K1316" s="65"/>
      <c r="L1316" s="65"/>
      <c r="M1316" s="65"/>
      <c r="Q1316" s="1550"/>
    </row>
    <row r="1317" spans="5:17" s="4" customFormat="1" ht="17.45" customHeight="1">
      <c r="E1317" s="65"/>
      <c r="F1317" s="65"/>
      <c r="G1317" s="65"/>
      <c r="H1317" s="65"/>
      <c r="I1317" s="65"/>
      <c r="J1317" s="65"/>
      <c r="K1317" s="65"/>
      <c r="L1317" s="65"/>
      <c r="M1317" s="65"/>
      <c r="Q1317" s="1550"/>
    </row>
    <row r="1318" spans="5:17" s="4" customFormat="1" ht="17.45" customHeight="1">
      <c r="E1318" s="65"/>
      <c r="F1318" s="65"/>
      <c r="G1318" s="65"/>
      <c r="H1318" s="65"/>
      <c r="I1318" s="65"/>
      <c r="J1318" s="65"/>
      <c r="K1318" s="65"/>
      <c r="L1318" s="65"/>
      <c r="M1318" s="65"/>
      <c r="Q1318" s="1550"/>
    </row>
    <row r="1319" spans="5:17" s="4" customFormat="1" ht="17.45" customHeight="1">
      <c r="E1319" s="65"/>
      <c r="F1319" s="65"/>
      <c r="G1319" s="65"/>
      <c r="H1319" s="65"/>
      <c r="I1319" s="65"/>
      <c r="J1319" s="65"/>
      <c r="K1319" s="65"/>
      <c r="L1319" s="65"/>
      <c r="M1319" s="65"/>
      <c r="Q1319" s="1550"/>
    </row>
    <row r="1320" spans="5:17" s="4" customFormat="1" ht="17.45" customHeight="1">
      <c r="E1320" s="65"/>
      <c r="F1320" s="65"/>
      <c r="G1320" s="65"/>
      <c r="H1320" s="65"/>
      <c r="I1320" s="65"/>
      <c r="J1320" s="65"/>
      <c r="K1320" s="65"/>
      <c r="L1320" s="65"/>
      <c r="M1320" s="65"/>
      <c r="Q1320" s="1550"/>
    </row>
    <row r="1321" spans="5:17" s="4" customFormat="1" ht="17.45" customHeight="1">
      <c r="E1321" s="65"/>
      <c r="F1321" s="65"/>
      <c r="G1321" s="65"/>
      <c r="H1321" s="65"/>
      <c r="I1321" s="65"/>
      <c r="J1321" s="65"/>
      <c r="K1321" s="65"/>
      <c r="L1321" s="65"/>
      <c r="M1321" s="65"/>
      <c r="Q1321" s="1550"/>
    </row>
    <row r="1322" spans="5:17" s="4" customFormat="1" ht="17.45" customHeight="1">
      <c r="E1322" s="65"/>
      <c r="F1322" s="65"/>
      <c r="G1322" s="65"/>
      <c r="H1322" s="65"/>
      <c r="I1322" s="65"/>
      <c r="J1322" s="65"/>
      <c r="K1322" s="65"/>
      <c r="L1322" s="65"/>
      <c r="M1322" s="65"/>
      <c r="Q1322" s="1550"/>
    </row>
    <row r="1323" spans="5:17" s="4" customFormat="1" ht="17.45" customHeight="1">
      <c r="E1323" s="65"/>
      <c r="F1323" s="65"/>
      <c r="G1323" s="65"/>
      <c r="H1323" s="65"/>
      <c r="I1323" s="65"/>
      <c r="J1323" s="65"/>
      <c r="K1323" s="65"/>
      <c r="L1323" s="65"/>
      <c r="M1323" s="65"/>
      <c r="Q1323" s="1550"/>
    </row>
    <row r="1324" spans="5:17" s="4" customFormat="1" ht="17.45" customHeight="1">
      <c r="E1324" s="65"/>
      <c r="F1324" s="65"/>
      <c r="G1324" s="65"/>
      <c r="H1324" s="65"/>
      <c r="I1324" s="65"/>
      <c r="J1324" s="65"/>
      <c r="K1324" s="65"/>
      <c r="L1324" s="65"/>
      <c r="M1324" s="65"/>
      <c r="Q1324" s="1550"/>
    </row>
    <row r="1325" spans="5:17" s="4" customFormat="1" ht="17.45" customHeight="1">
      <c r="E1325" s="65"/>
      <c r="F1325" s="65"/>
      <c r="G1325" s="65"/>
      <c r="H1325" s="65"/>
      <c r="I1325" s="65"/>
      <c r="J1325" s="65"/>
      <c r="K1325" s="65"/>
      <c r="L1325" s="65"/>
      <c r="M1325" s="65"/>
      <c r="Q1325" s="1550"/>
    </row>
    <row r="1326" spans="5:17" s="4" customFormat="1" ht="17.45" customHeight="1">
      <c r="E1326" s="65"/>
      <c r="F1326" s="65"/>
      <c r="G1326" s="65"/>
      <c r="H1326" s="65"/>
      <c r="I1326" s="65"/>
      <c r="J1326" s="65"/>
      <c r="K1326" s="65"/>
      <c r="L1326" s="65"/>
      <c r="M1326" s="65"/>
      <c r="Q1326" s="1550"/>
    </row>
    <row r="1327" spans="5:17" s="4" customFormat="1" ht="17.45" customHeight="1">
      <c r="E1327" s="65"/>
      <c r="F1327" s="65"/>
      <c r="G1327" s="65"/>
      <c r="H1327" s="65"/>
      <c r="I1327" s="65"/>
      <c r="J1327" s="65"/>
      <c r="K1327" s="65"/>
      <c r="L1327" s="65"/>
      <c r="M1327" s="65"/>
      <c r="Q1327" s="1550"/>
    </row>
    <row r="1328" spans="5:17" s="4" customFormat="1" ht="17.45" customHeight="1">
      <c r="E1328" s="65"/>
      <c r="F1328" s="65"/>
      <c r="G1328" s="65"/>
      <c r="H1328" s="65"/>
      <c r="I1328" s="65"/>
      <c r="J1328" s="65"/>
      <c r="K1328" s="65"/>
      <c r="L1328" s="65"/>
      <c r="M1328" s="65"/>
      <c r="Q1328" s="1550"/>
    </row>
    <row r="1329" spans="5:17" s="4" customFormat="1" ht="17.45" customHeight="1">
      <c r="E1329" s="65"/>
      <c r="F1329" s="65"/>
      <c r="G1329" s="65"/>
      <c r="H1329" s="65"/>
      <c r="I1329" s="65"/>
      <c r="J1329" s="65"/>
      <c r="K1329" s="65"/>
      <c r="L1329" s="65"/>
      <c r="M1329" s="65"/>
      <c r="Q1329" s="1550"/>
    </row>
    <row r="1330" spans="5:17" s="4" customFormat="1" ht="17.45" customHeight="1">
      <c r="E1330" s="65"/>
      <c r="F1330" s="65"/>
      <c r="G1330" s="65"/>
      <c r="H1330" s="65"/>
      <c r="I1330" s="65"/>
      <c r="J1330" s="65"/>
      <c r="K1330" s="65"/>
      <c r="L1330" s="65"/>
      <c r="M1330" s="65"/>
      <c r="Q1330" s="1550"/>
    </row>
    <row r="1331" spans="5:17" s="4" customFormat="1" ht="17.45" customHeight="1">
      <c r="E1331" s="65"/>
      <c r="F1331" s="65"/>
      <c r="G1331" s="65"/>
      <c r="H1331" s="65"/>
      <c r="I1331" s="65"/>
      <c r="J1331" s="65"/>
      <c r="K1331" s="65"/>
      <c r="L1331" s="65"/>
      <c r="M1331" s="65"/>
      <c r="Q1331" s="1550"/>
    </row>
    <row r="1332" spans="5:17" s="4" customFormat="1" ht="17.45" customHeight="1">
      <c r="E1332" s="65"/>
      <c r="F1332" s="65"/>
      <c r="G1332" s="65"/>
      <c r="H1332" s="65"/>
      <c r="I1332" s="65"/>
      <c r="J1332" s="65"/>
      <c r="K1332" s="65"/>
      <c r="L1332" s="65"/>
      <c r="M1332" s="65"/>
      <c r="Q1332" s="1550"/>
    </row>
    <row r="1333" spans="5:17" s="4" customFormat="1" ht="17.45" customHeight="1">
      <c r="E1333" s="65"/>
      <c r="F1333" s="65"/>
      <c r="G1333" s="65"/>
      <c r="H1333" s="65"/>
      <c r="I1333" s="65"/>
      <c r="J1333" s="65"/>
      <c r="K1333" s="65"/>
      <c r="L1333" s="65"/>
      <c r="M1333" s="65"/>
      <c r="Q1333" s="1550"/>
    </row>
    <row r="1334" spans="5:17" s="4" customFormat="1" ht="17.45" customHeight="1">
      <c r="E1334" s="65"/>
      <c r="F1334" s="65"/>
      <c r="G1334" s="65"/>
      <c r="H1334" s="65"/>
      <c r="I1334" s="65"/>
      <c r="J1334" s="65"/>
      <c r="K1334" s="65"/>
      <c r="L1334" s="65"/>
      <c r="M1334" s="65"/>
      <c r="Q1334" s="1550"/>
    </row>
    <row r="1335" spans="5:17" s="4" customFormat="1" ht="17.45" customHeight="1">
      <c r="E1335" s="65"/>
      <c r="F1335" s="65"/>
      <c r="G1335" s="65"/>
      <c r="H1335" s="65"/>
      <c r="I1335" s="65"/>
      <c r="J1335" s="65"/>
      <c r="K1335" s="65"/>
      <c r="L1335" s="65"/>
      <c r="M1335" s="65"/>
      <c r="Q1335" s="1550"/>
    </row>
    <row r="1336" spans="5:17" s="4" customFormat="1" ht="17.45" customHeight="1">
      <c r="E1336" s="65"/>
      <c r="F1336" s="65"/>
      <c r="G1336" s="65"/>
      <c r="H1336" s="65"/>
      <c r="I1336" s="65"/>
      <c r="J1336" s="65"/>
      <c r="K1336" s="65"/>
      <c r="L1336" s="65"/>
      <c r="M1336" s="65"/>
      <c r="Q1336" s="1550"/>
    </row>
    <row r="1337" spans="5:17" s="4" customFormat="1" ht="17.45" customHeight="1">
      <c r="E1337" s="65"/>
      <c r="F1337" s="65"/>
      <c r="G1337" s="65"/>
      <c r="H1337" s="65"/>
      <c r="I1337" s="65"/>
      <c r="J1337" s="65"/>
      <c r="K1337" s="65"/>
      <c r="L1337" s="65"/>
      <c r="M1337" s="65"/>
      <c r="Q1337" s="1550"/>
    </row>
    <row r="1338" spans="5:17" s="4" customFormat="1" ht="17.45" customHeight="1">
      <c r="E1338" s="65"/>
      <c r="F1338" s="65"/>
      <c r="G1338" s="65"/>
      <c r="H1338" s="65"/>
      <c r="I1338" s="65"/>
      <c r="J1338" s="65"/>
      <c r="K1338" s="65"/>
      <c r="L1338" s="65"/>
      <c r="M1338" s="65"/>
      <c r="Q1338" s="1550"/>
    </row>
    <row r="1339" spans="5:17" s="4" customFormat="1" ht="17.45" customHeight="1">
      <c r="E1339" s="65"/>
      <c r="F1339" s="65"/>
      <c r="G1339" s="65"/>
      <c r="H1339" s="65"/>
      <c r="I1339" s="65"/>
      <c r="J1339" s="65"/>
      <c r="K1339" s="65"/>
      <c r="L1339" s="65"/>
      <c r="M1339" s="65"/>
      <c r="Q1339" s="1550"/>
    </row>
    <row r="1340" spans="5:17" s="4" customFormat="1" ht="17.45" customHeight="1">
      <c r="E1340" s="65"/>
      <c r="F1340" s="65"/>
      <c r="G1340" s="65"/>
      <c r="H1340" s="65"/>
      <c r="I1340" s="65"/>
      <c r="J1340" s="65"/>
      <c r="K1340" s="65"/>
      <c r="L1340" s="65"/>
      <c r="M1340" s="65"/>
      <c r="Q1340" s="1550"/>
    </row>
    <row r="1341" spans="5:17" s="4" customFormat="1" ht="17.45" customHeight="1">
      <c r="E1341" s="65"/>
      <c r="F1341" s="65"/>
      <c r="G1341" s="65"/>
      <c r="H1341" s="65"/>
      <c r="I1341" s="65"/>
      <c r="J1341" s="65"/>
      <c r="K1341" s="65"/>
      <c r="L1341" s="65"/>
      <c r="M1341" s="65"/>
      <c r="Q1341" s="1550"/>
    </row>
    <row r="1342" spans="5:17" s="4" customFormat="1" ht="17.45" customHeight="1">
      <c r="E1342" s="65"/>
      <c r="F1342" s="65"/>
      <c r="G1342" s="65"/>
      <c r="H1342" s="65"/>
      <c r="I1342" s="65"/>
      <c r="J1342" s="65"/>
      <c r="K1342" s="65"/>
      <c r="L1342" s="65"/>
      <c r="M1342" s="65"/>
      <c r="Q1342" s="1550"/>
    </row>
    <row r="1343" spans="5:17" s="4" customFormat="1" ht="17.45" customHeight="1">
      <c r="E1343" s="65"/>
      <c r="F1343" s="65"/>
      <c r="G1343" s="65"/>
      <c r="H1343" s="65"/>
      <c r="I1343" s="65"/>
      <c r="J1343" s="65"/>
      <c r="K1343" s="65"/>
      <c r="L1343" s="65"/>
      <c r="M1343" s="65"/>
      <c r="Q1343" s="1550"/>
    </row>
    <row r="1344" spans="5:17" s="4" customFormat="1" ht="17.45" customHeight="1">
      <c r="E1344" s="65"/>
      <c r="F1344" s="65"/>
      <c r="G1344" s="65"/>
      <c r="H1344" s="65"/>
      <c r="I1344" s="65"/>
      <c r="J1344" s="65"/>
      <c r="K1344" s="65"/>
      <c r="L1344" s="65"/>
      <c r="M1344" s="65"/>
      <c r="Q1344" s="1550"/>
    </row>
    <row r="1345" spans="5:17" s="4" customFormat="1" ht="17.45" customHeight="1">
      <c r="E1345" s="65"/>
      <c r="F1345" s="65"/>
      <c r="G1345" s="65"/>
      <c r="H1345" s="65"/>
      <c r="I1345" s="65"/>
      <c r="J1345" s="65"/>
      <c r="K1345" s="65"/>
      <c r="L1345" s="65"/>
      <c r="M1345" s="65"/>
      <c r="Q1345" s="1550"/>
    </row>
    <row r="1346" spans="5:17" s="4" customFormat="1" ht="17.45" customHeight="1">
      <c r="E1346" s="65"/>
      <c r="F1346" s="65"/>
      <c r="G1346" s="65"/>
      <c r="H1346" s="65"/>
      <c r="I1346" s="65"/>
      <c r="J1346" s="65"/>
      <c r="K1346" s="65"/>
      <c r="L1346" s="65"/>
      <c r="M1346" s="65"/>
      <c r="Q1346" s="1550"/>
    </row>
    <row r="1347" spans="5:17" s="4" customFormat="1" ht="17.45" customHeight="1">
      <c r="E1347" s="65"/>
      <c r="F1347" s="65"/>
      <c r="G1347" s="65"/>
      <c r="H1347" s="65"/>
      <c r="I1347" s="65"/>
      <c r="J1347" s="65"/>
      <c r="K1347" s="65"/>
      <c r="L1347" s="65"/>
      <c r="M1347" s="65"/>
      <c r="Q1347" s="1550"/>
    </row>
    <row r="1348" spans="5:17" s="4" customFormat="1" ht="17.45" customHeight="1">
      <c r="E1348" s="65"/>
      <c r="F1348" s="65"/>
      <c r="G1348" s="65"/>
      <c r="H1348" s="65"/>
      <c r="I1348" s="65"/>
      <c r="J1348" s="65"/>
      <c r="K1348" s="65"/>
      <c r="L1348" s="65"/>
      <c r="M1348" s="65"/>
      <c r="Q1348" s="1550"/>
    </row>
    <row r="1349" spans="5:17" s="4" customFormat="1" ht="17.45" customHeight="1">
      <c r="E1349" s="65"/>
      <c r="F1349" s="65"/>
      <c r="G1349" s="65"/>
      <c r="H1349" s="65"/>
      <c r="I1349" s="65"/>
      <c r="J1349" s="65"/>
      <c r="K1349" s="65"/>
      <c r="L1349" s="65"/>
      <c r="M1349" s="65"/>
      <c r="Q1349" s="1550"/>
    </row>
    <row r="1350" spans="5:17" s="4" customFormat="1" ht="17.45" customHeight="1">
      <c r="E1350" s="65"/>
      <c r="F1350" s="65"/>
      <c r="G1350" s="65"/>
      <c r="H1350" s="65"/>
      <c r="I1350" s="65"/>
      <c r="J1350" s="65"/>
      <c r="K1350" s="65"/>
      <c r="L1350" s="65"/>
      <c r="M1350" s="65"/>
      <c r="Q1350" s="1550"/>
    </row>
    <row r="1351" spans="5:17" s="4" customFormat="1" ht="17.45" customHeight="1">
      <c r="E1351" s="65"/>
      <c r="F1351" s="65"/>
      <c r="G1351" s="65"/>
      <c r="H1351" s="65"/>
      <c r="I1351" s="65"/>
      <c r="J1351" s="65"/>
      <c r="K1351" s="65"/>
      <c r="L1351" s="65"/>
      <c r="M1351" s="65"/>
      <c r="Q1351" s="1550"/>
    </row>
    <row r="1352" spans="5:17" s="4" customFormat="1" ht="17.45" customHeight="1">
      <c r="E1352" s="65"/>
      <c r="F1352" s="65"/>
      <c r="G1352" s="65"/>
      <c r="H1352" s="65"/>
      <c r="I1352" s="65"/>
      <c r="J1352" s="65"/>
      <c r="K1352" s="65"/>
      <c r="L1352" s="65"/>
      <c r="M1352" s="65"/>
      <c r="Q1352" s="1550"/>
    </row>
    <row r="1353" spans="5:17" s="4" customFormat="1" ht="17.45" customHeight="1">
      <c r="E1353" s="65"/>
      <c r="F1353" s="65"/>
      <c r="G1353" s="65"/>
      <c r="H1353" s="65"/>
      <c r="I1353" s="65"/>
      <c r="J1353" s="65"/>
      <c r="K1353" s="65"/>
      <c r="L1353" s="65"/>
      <c r="M1353" s="65"/>
      <c r="Q1353" s="1550"/>
    </row>
    <row r="1354" spans="5:17" s="4" customFormat="1" ht="17.45" customHeight="1">
      <c r="E1354" s="65"/>
      <c r="F1354" s="65"/>
      <c r="G1354" s="65"/>
      <c r="H1354" s="65"/>
      <c r="I1354" s="65"/>
      <c r="J1354" s="65"/>
      <c r="K1354" s="65"/>
      <c r="L1354" s="65"/>
      <c r="M1354" s="65"/>
      <c r="Q1354" s="1550"/>
    </row>
    <row r="1355" spans="5:17" s="4" customFormat="1" ht="17.45" customHeight="1">
      <c r="E1355" s="65"/>
      <c r="F1355" s="65"/>
      <c r="G1355" s="65"/>
      <c r="H1355" s="65"/>
      <c r="I1355" s="65"/>
      <c r="J1355" s="65"/>
      <c r="K1355" s="65"/>
      <c r="L1355" s="65"/>
      <c r="M1355" s="65"/>
      <c r="Q1355" s="1550"/>
    </row>
    <row r="1356" spans="5:17" s="4" customFormat="1" ht="17.45" customHeight="1">
      <c r="E1356" s="65"/>
      <c r="F1356" s="65"/>
      <c r="G1356" s="65"/>
      <c r="H1356" s="65"/>
      <c r="I1356" s="65"/>
      <c r="J1356" s="65"/>
      <c r="K1356" s="65"/>
      <c r="L1356" s="65"/>
      <c r="M1356" s="65"/>
      <c r="Q1356" s="1550"/>
    </row>
    <row r="1357" spans="5:17" s="4" customFormat="1" ht="17.45" customHeight="1">
      <c r="E1357" s="65"/>
      <c r="F1357" s="65"/>
      <c r="G1357" s="65"/>
      <c r="H1357" s="65"/>
      <c r="I1357" s="65"/>
      <c r="J1357" s="65"/>
      <c r="K1357" s="65"/>
      <c r="L1357" s="65"/>
      <c r="M1357" s="65"/>
      <c r="Q1357" s="1550"/>
    </row>
    <row r="1358" spans="5:17" s="4" customFormat="1" ht="17.45" customHeight="1">
      <c r="E1358" s="65"/>
      <c r="F1358" s="65"/>
      <c r="G1358" s="65"/>
      <c r="H1358" s="65"/>
      <c r="I1358" s="65"/>
      <c r="J1358" s="65"/>
      <c r="K1358" s="65"/>
      <c r="L1358" s="65"/>
      <c r="M1358" s="65"/>
      <c r="Q1358" s="1550"/>
    </row>
    <row r="1359" spans="5:17" s="4" customFormat="1" ht="17.45" customHeight="1">
      <c r="E1359" s="65"/>
      <c r="F1359" s="65"/>
      <c r="G1359" s="65"/>
      <c r="H1359" s="65"/>
      <c r="I1359" s="65"/>
      <c r="J1359" s="65"/>
      <c r="K1359" s="65"/>
      <c r="L1359" s="65"/>
      <c r="M1359" s="65"/>
      <c r="Q1359" s="1550"/>
    </row>
    <row r="1360" spans="5:17" s="4" customFormat="1" ht="17.45" customHeight="1">
      <c r="E1360" s="65"/>
      <c r="F1360" s="65"/>
      <c r="G1360" s="65"/>
      <c r="H1360" s="65"/>
      <c r="I1360" s="65"/>
      <c r="J1360" s="65"/>
      <c r="K1360" s="65"/>
      <c r="L1360" s="65"/>
      <c r="M1360" s="65"/>
      <c r="Q1360" s="1550"/>
    </row>
    <row r="1361" spans="5:17" s="4" customFormat="1" ht="17.45" customHeight="1">
      <c r="E1361" s="65"/>
      <c r="F1361" s="65"/>
      <c r="G1361" s="65"/>
      <c r="H1361" s="65"/>
      <c r="I1361" s="65"/>
      <c r="J1361" s="65"/>
      <c r="K1361" s="65"/>
      <c r="L1361" s="65"/>
      <c r="M1361" s="65"/>
      <c r="Q1361" s="1550"/>
    </row>
    <row r="1362" spans="5:17" s="4" customFormat="1" ht="17.45" customHeight="1">
      <c r="E1362" s="65"/>
      <c r="F1362" s="65"/>
      <c r="G1362" s="65"/>
      <c r="H1362" s="65"/>
      <c r="I1362" s="65"/>
      <c r="J1362" s="65"/>
      <c r="K1362" s="65"/>
      <c r="L1362" s="65"/>
      <c r="M1362" s="65"/>
      <c r="Q1362" s="1550"/>
    </row>
    <row r="1363" spans="5:17" s="4" customFormat="1" ht="17.45" customHeight="1">
      <c r="E1363" s="65"/>
      <c r="F1363" s="65"/>
      <c r="G1363" s="65"/>
      <c r="H1363" s="65"/>
      <c r="I1363" s="65"/>
      <c r="J1363" s="65"/>
      <c r="K1363" s="65"/>
      <c r="L1363" s="65"/>
      <c r="M1363" s="65"/>
      <c r="Q1363" s="1550"/>
    </row>
    <row r="1364" spans="5:17" s="4" customFormat="1" ht="17.45" customHeight="1">
      <c r="E1364" s="65"/>
      <c r="F1364" s="65"/>
      <c r="G1364" s="65"/>
      <c r="H1364" s="65"/>
      <c r="I1364" s="65"/>
      <c r="J1364" s="65"/>
      <c r="K1364" s="65"/>
      <c r="L1364" s="65"/>
      <c r="M1364" s="65"/>
      <c r="Q1364" s="1550"/>
    </row>
    <row r="1365" spans="5:17" s="4" customFormat="1" ht="17.45" customHeight="1">
      <c r="E1365" s="65"/>
      <c r="F1365" s="65"/>
      <c r="G1365" s="65"/>
      <c r="H1365" s="65"/>
      <c r="I1365" s="65"/>
      <c r="J1365" s="65"/>
      <c r="K1365" s="65"/>
      <c r="L1365" s="65"/>
      <c r="M1365" s="65"/>
      <c r="Q1365" s="1550"/>
    </row>
    <row r="1366" spans="5:17" s="4" customFormat="1" ht="17.45" customHeight="1">
      <c r="E1366" s="65"/>
      <c r="F1366" s="65"/>
      <c r="G1366" s="65"/>
      <c r="H1366" s="65"/>
      <c r="I1366" s="65"/>
      <c r="J1366" s="65"/>
      <c r="K1366" s="65"/>
      <c r="L1366" s="65"/>
      <c r="M1366" s="65"/>
      <c r="Q1366" s="1550"/>
    </row>
    <row r="1367" spans="5:17" s="4" customFormat="1" ht="17.45" customHeight="1">
      <c r="E1367" s="65"/>
      <c r="F1367" s="65"/>
      <c r="G1367" s="65"/>
      <c r="H1367" s="65"/>
      <c r="I1367" s="65"/>
      <c r="J1367" s="65"/>
      <c r="K1367" s="65"/>
      <c r="L1367" s="65"/>
      <c r="M1367" s="65"/>
      <c r="Q1367" s="1550"/>
    </row>
    <row r="1368" spans="5:17" s="4" customFormat="1" ht="17.45" customHeight="1">
      <c r="E1368" s="65"/>
      <c r="F1368" s="65"/>
      <c r="G1368" s="65"/>
      <c r="H1368" s="65"/>
      <c r="I1368" s="65"/>
      <c r="J1368" s="65"/>
      <c r="K1368" s="65"/>
      <c r="L1368" s="65"/>
      <c r="M1368" s="65"/>
      <c r="Q1368" s="1550"/>
    </row>
    <row r="1369" spans="5:17" s="4" customFormat="1" ht="17.45" customHeight="1">
      <c r="E1369" s="65"/>
      <c r="F1369" s="65"/>
      <c r="G1369" s="65"/>
      <c r="H1369" s="65"/>
      <c r="I1369" s="65"/>
      <c r="J1369" s="65"/>
      <c r="K1369" s="65"/>
      <c r="L1369" s="65"/>
      <c r="M1369" s="65"/>
      <c r="Q1369" s="1550"/>
    </row>
    <row r="1370" spans="5:17" s="4" customFormat="1" ht="17.45" customHeight="1">
      <c r="E1370" s="65"/>
      <c r="F1370" s="65"/>
      <c r="G1370" s="65"/>
      <c r="H1370" s="65"/>
      <c r="I1370" s="65"/>
      <c r="J1370" s="65"/>
      <c r="K1370" s="65"/>
      <c r="L1370" s="65"/>
      <c r="M1370" s="65"/>
      <c r="Q1370" s="1550"/>
    </row>
    <row r="1371" spans="5:17" s="4" customFormat="1" ht="17.45" customHeight="1">
      <c r="E1371" s="65"/>
      <c r="F1371" s="65"/>
      <c r="G1371" s="65"/>
      <c r="H1371" s="65"/>
      <c r="I1371" s="65"/>
      <c r="J1371" s="65"/>
      <c r="K1371" s="65"/>
      <c r="L1371" s="65"/>
      <c r="M1371" s="65"/>
      <c r="Q1371" s="1550"/>
    </row>
    <row r="1372" spans="5:17" s="4" customFormat="1" ht="17.45" customHeight="1">
      <c r="E1372" s="65"/>
      <c r="F1372" s="65"/>
      <c r="G1372" s="65"/>
      <c r="H1372" s="65"/>
      <c r="I1372" s="65"/>
      <c r="J1372" s="65"/>
      <c r="K1372" s="65"/>
      <c r="L1372" s="65"/>
      <c r="M1372" s="65"/>
      <c r="Q1372" s="1550"/>
    </row>
    <row r="1373" spans="5:17" s="4" customFormat="1" ht="17.45" customHeight="1">
      <c r="E1373" s="65"/>
      <c r="F1373" s="65"/>
      <c r="G1373" s="65"/>
      <c r="H1373" s="65"/>
      <c r="I1373" s="65"/>
      <c r="J1373" s="65"/>
      <c r="K1373" s="65"/>
      <c r="L1373" s="65"/>
      <c r="M1373" s="65"/>
      <c r="Q1373" s="1550"/>
    </row>
    <row r="1374" spans="5:17" s="4" customFormat="1" ht="17.45" customHeight="1">
      <c r="E1374" s="65"/>
      <c r="F1374" s="65"/>
      <c r="G1374" s="65"/>
      <c r="H1374" s="65"/>
      <c r="I1374" s="65"/>
      <c r="J1374" s="65"/>
      <c r="K1374" s="65"/>
      <c r="L1374" s="65"/>
      <c r="M1374" s="65"/>
      <c r="Q1374" s="1550"/>
    </row>
    <row r="1375" spans="5:17" s="4" customFormat="1" ht="17.45" customHeight="1">
      <c r="E1375" s="65"/>
      <c r="F1375" s="65"/>
      <c r="G1375" s="65"/>
      <c r="H1375" s="65"/>
      <c r="I1375" s="65"/>
      <c r="J1375" s="65"/>
      <c r="K1375" s="65"/>
      <c r="L1375" s="65"/>
      <c r="M1375" s="65"/>
      <c r="Q1375" s="1550"/>
    </row>
    <row r="1376" spans="5:17" s="4" customFormat="1" ht="17.45" customHeight="1">
      <c r="E1376" s="65"/>
      <c r="F1376" s="65"/>
      <c r="G1376" s="65"/>
      <c r="H1376" s="65"/>
      <c r="I1376" s="65"/>
      <c r="J1376" s="65"/>
      <c r="K1376" s="65"/>
      <c r="L1376" s="65"/>
      <c r="M1376" s="65"/>
      <c r="Q1376" s="1550"/>
    </row>
    <row r="1377" spans="5:17" s="4" customFormat="1" ht="17.45" customHeight="1">
      <c r="E1377" s="65"/>
      <c r="F1377" s="65"/>
      <c r="G1377" s="65"/>
      <c r="H1377" s="65"/>
      <c r="I1377" s="65"/>
      <c r="J1377" s="65"/>
      <c r="K1377" s="65"/>
      <c r="L1377" s="65"/>
      <c r="M1377" s="65"/>
      <c r="Q1377" s="1550"/>
    </row>
    <row r="1378" spans="5:17" s="4" customFormat="1" ht="17.45" customHeight="1">
      <c r="E1378" s="65"/>
      <c r="F1378" s="65"/>
      <c r="G1378" s="65"/>
      <c r="H1378" s="65"/>
      <c r="I1378" s="65"/>
      <c r="J1378" s="65"/>
      <c r="K1378" s="65"/>
      <c r="L1378" s="65"/>
      <c r="M1378" s="65"/>
      <c r="Q1378" s="1550"/>
    </row>
    <row r="1379" spans="5:17" s="4" customFormat="1" ht="17.45" customHeight="1">
      <c r="E1379" s="65"/>
      <c r="F1379" s="65"/>
      <c r="G1379" s="65"/>
      <c r="H1379" s="65"/>
      <c r="I1379" s="65"/>
      <c r="J1379" s="65"/>
      <c r="K1379" s="65"/>
      <c r="L1379" s="65"/>
      <c r="M1379" s="65"/>
      <c r="Q1379" s="1550"/>
    </row>
    <row r="1380" spans="5:17" s="4" customFormat="1" ht="17.45" customHeight="1">
      <c r="E1380" s="65"/>
      <c r="F1380" s="65"/>
      <c r="G1380" s="65"/>
      <c r="H1380" s="65"/>
      <c r="I1380" s="65"/>
      <c r="J1380" s="65"/>
      <c r="K1380" s="65"/>
      <c r="L1380" s="65"/>
      <c r="M1380" s="65"/>
      <c r="Q1380" s="1550"/>
    </row>
    <row r="1381" spans="5:17" s="4" customFormat="1" ht="17.45" customHeight="1">
      <c r="E1381" s="65"/>
      <c r="F1381" s="65"/>
      <c r="G1381" s="65"/>
      <c r="H1381" s="65"/>
      <c r="I1381" s="65"/>
      <c r="J1381" s="65"/>
      <c r="K1381" s="65"/>
      <c r="L1381" s="65"/>
      <c r="M1381" s="65"/>
      <c r="Q1381" s="1550"/>
    </row>
    <row r="1382" spans="5:17" s="4" customFormat="1" ht="17.45" customHeight="1">
      <c r="E1382" s="65"/>
      <c r="F1382" s="65"/>
      <c r="G1382" s="65"/>
      <c r="H1382" s="65"/>
      <c r="I1382" s="65"/>
      <c r="J1382" s="65"/>
      <c r="K1382" s="65"/>
      <c r="L1382" s="65"/>
      <c r="M1382" s="65"/>
      <c r="Q1382" s="1550"/>
    </row>
    <row r="1383" spans="5:17" s="4" customFormat="1" ht="17.45" customHeight="1">
      <c r="E1383" s="65"/>
      <c r="F1383" s="65"/>
      <c r="G1383" s="65"/>
      <c r="H1383" s="65"/>
      <c r="I1383" s="65"/>
      <c r="J1383" s="65"/>
      <c r="K1383" s="65"/>
      <c r="L1383" s="65"/>
      <c r="M1383" s="65"/>
      <c r="Q1383" s="1550"/>
    </row>
    <row r="1384" spans="5:17" s="4" customFormat="1" ht="17.45" customHeight="1">
      <c r="E1384" s="65"/>
      <c r="F1384" s="65"/>
      <c r="G1384" s="65"/>
      <c r="H1384" s="65"/>
      <c r="I1384" s="65"/>
      <c r="J1384" s="65"/>
      <c r="K1384" s="65"/>
      <c r="L1384" s="65"/>
      <c r="M1384" s="65"/>
      <c r="Q1384" s="1550"/>
    </row>
    <row r="1385" spans="5:17" s="4" customFormat="1" ht="17.45" customHeight="1">
      <c r="E1385" s="65"/>
      <c r="F1385" s="65"/>
      <c r="G1385" s="65"/>
      <c r="H1385" s="65"/>
      <c r="I1385" s="65"/>
      <c r="J1385" s="65"/>
      <c r="K1385" s="65"/>
      <c r="L1385" s="65"/>
      <c r="M1385" s="65"/>
      <c r="Q1385" s="1550"/>
    </row>
    <row r="1386" spans="5:17" s="4" customFormat="1" ht="17.45" customHeight="1">
      <c r="E1386" s="65"/>
      <c r="F1386" s="65"/>
      <c r="G1386" s="65"/>
      <c r="H1386" s="65"/>
      <c r="I1386" s="65"/>
      <c r="J1386" s="65"/>
      <c r="K1386" s="65"/>
      <c r="L1386" s="65"/>
      <c r="M1386" s="65"/>
      <c r="Q1386" s="1550"/>
    </row>
    <row r="1387" spans="5:17" s="4" customFormat="1" ht="17.45" customHeight="1">
      <c r="E1387" s="65"/>
      <c r="F1387" s="65"/>
      <c r="G1387" s="65"/>
      <c r="H1387" s="65"/>
      <c r="I1387" s="65"/>
      <c r="J1387" s="65"/>
      <c r="K1387" s="65"/>
      <c r="L1387" s="65"/>
      <c r="M1387" s="65"/>
      <c r="Q1387" s="1550"/>
    </row>
    <row r="1388" spans="5:17" s="4" customFormat="1" ht="17.45" customHeight="1">
      <c r="E1388" s="65"/>
      <c r="F1388" s="65"/>
      <c r="G1388" s="65"/>
      <c r="H1388" s="65"/>
      <c r="I1388" s="65"/>
      <c r="J1388" s="65"/>
      <c r="K1388" s="65"/>
      <c r="L1388" s="65"/>
      <c r="M1388" s="65"/>
      <c r="Q1388" s="1550"/>
    </row>
    <row r="1389" spans="5:17" s="4" customFormat="1" ht="17.45" customHeight="1">
      <c r="E1389" s="65"/>
      <c r="F1389" s="65"/>
      <c r="G1389" s="65"/>
      <c r="H1389" s="65"/>
      <c r="I1389" s="65"/>
      <c r="J1389" s="65"/>
      <c r="K1389" s="65"/>
      <c r="L1389" s="65"/>
      <c r="M1389" s="65"/>
      <c r="Q1389" s="1550"/>
    </row>
    <row r="1390" spans="5:17" s="4" customFormat="1" ht="17.45" customHeight="1">
      <c r="E1390" s="65"/>
      <c r="F1390" s="65"/>
      <c r="G1390" s="65"/>
      <c r="H1390" s="65"/>
      <c r="I1390" s="65"/>
      <c r="J1390" s="65"/>
      <c r="K1390" s="65"/>
      <c r="L1390" s="65"/>
      <c r="M1390" s="65"/>
      <c r="Q1390" s="1550"/>
    </row>
    <row r="1391" spans="5:17" s="4" customFormat="1" ht="17.45" customHeight="1">
      <c r="E1391" s="65"/>
      <c r="F1391" s="65"/>
      <c r="G1391" s="65"/>
      <c r="H1391" s="65"/>
      <c r="I1391" s="65"/>
      <c r="J1391" s="65"/>
      <c r="K1391" s="65"/>
      <c r="L1391" s="65"/>
      <c r="M1391" s="65"/>
      <c r="Q1391" s="1550"/>
    </row>
    <row r="1392" spans="5:17" s="4" customFormat="1" ht="17.45" customHeight="1">
      <c r="E1392" s="65"/>
      <c r="F1392" s="65"/>
      <c r="G1392" s="65"/>
      <c r="H1392" s="65"/>
      <c r="I1392" s="65"/>
      <c r="J1392" s="65"/>
      <c r="K1392" s="65"/>
      <c r="L1392" s="65"/>
      <c r="M1392" s="65"/>
      <c r="Q1392" s="1550"/>
    </row>
    <row r="1393" spans="5:17" s="4" customFormat="1" ht="17.45" customHeight="1">
      <c r="E1393" s="65"/>
      <c r="F1393" s="65"/>
      <c r="G1393" s="65"/>
      <c r="H1393" s="65"/>
      <c r="I1393" s="65"/>
      <c r="J1393" s="65"/>
      <c r="K1393" s="65"/>
      <c r="L1393" s="65"/>
      <c r="M1393" s="65"/>
      <c r="Q1393" s="1550"/>
    </row>
    <row r="1394" spans="5:17" s="4" customFormat="1" ht="17.45" customHeight="1">
      <c r="E1394" s="65"/>
      <c r="F1394" s="65"/>
      <c r="G1394" s="65"/>
      <c r="H1394" s="65"/>
      <c r="I1394" s="65"/>
      <c r="J1394" s="65"/>
      <c r="K1394" s="65"/>
      <c r="L1394" s="65"/>
      <c r="M1394" s="65"/>
      <c r="Q1394" s="1550"/>
    </row>
    <row r="1395" spans="5:17" s="4" customFormat="1" ht="17.45" customHeight="1">
      <c r="E1395" s="65"/>
      <c r="F1395" s="65"/>
      <c r="G1395" s="65"/>
      <c r="H1395" s="65"/>
      <c r="I1395" s="65"/>
      <c r="J1395" s="65"/>
      <c r="K1395" s="65"/>
      <c r="L1395" s="65"/>
      <c r="M1395" s="65"/>
      <c r="Q1395" s="1550"/>
    </row>
    <row r="1396" spans="5:17" s="4" customFormat="1" ht="17.45" customHeight="1">
      <c r="E1396" s="65"/>
      <c r="F1396" s="65"/>
      <c r="G1396" s="65"/>
      <c r="H1396" s="65"/>
      <c r="I1396" s="65"/>
      <c r="J1396" s="65"/>
      <c r="K1396" s="65"/>
      <c r="L1396" s="65"/>
      <c r="M1396" s="65"/>
      <c r="Q1396" s="1550"/>
    </row>
    <row r="1397" spans="5:17" s="4" customFormat="1" ht="17.45" customHeight="1">
      <c r="E1397" s="65"/>
      <c r="F1397" s="65"/>
      <c r="G1397" s="65"/>
      <c r="H1397" s="65"/>
      <c r="I1397" s="65"/>
      <c r="J1397" s="65"/>
      <c r="K1397" s="65"/>
      <c r="L1397" s="65"/>
      <c r="M1397" s="65"/>
      <c r="Q1397" s="1550"/>
    </row>
    <row r="1398" spans="5:17" s="4" customFormat="1" ht="17.45" customHeight="1">
      <c r="E1398" s="65"/>
      <c r="F1398" s="65"/>
      <c r="G1398" s="65"/>
      <c r="H1398" s="65"/>
      <c r="I1398" s="65"/>
      <c r="J1398" s="65"/>
      <c r="K1398" s="65"/>
      <c r="L1398" s="65"/>
      <c r="M1398" s="65"/>
      <c r="Q1398" s="1550"/>
    </row>
    <row r="1399" spans="5:17" s="4" customFormat="1" ht="17.45" customHeight="1">
      <c r="E1399" s="65"/>
      <c r="F1399" s="65"/>
      <c r="G1399" s="65"/>
      <c r="H1399" s="65"/>
      <c r="I1399" s="65"/>
      <c r="J1399" s="65"/>
      <c r="K1399" s="65"/>
      <c r="L1399" s="65"/>
      <c r="M1399" s="65"/>
      <c r="Q1399" s="1550"/>
    </row>
    <row r="1400" spans="5:17" s="4" customFormat="1" ht="17.45" customHeight="1">
      <c r="E1400" s="65"/>
      <c r="F1400" s="65"/>
      <c r="G1400" s="65"/>
      <c r="H1400" s="65"/>
      <c r="I1400" s="65"/>
      <c r="J1400" s="65"/>
      <c r="K1400" s="65"/>
      <c r="L1400" s="65"/>
      <c r="M1400" s="65"/>
      <c r="Q1400" s="1550"/>
    </row>
    <row r="1401" spans="5:17" s="4" customFormat="1" ht="17.45" customHeight="1">
      <c r="E1401" s="65"/>
      <c r="F1401" s="65"/>
      <c r="G1401" s="65"/>
      <c r="H1401" s="65"/>
      <c r="I1401" s="65"/>
      <c r="J1401" s="65"/>
      <c r="K1401" s="65"/>
      <c r="L1401" s="65"/>
      <c r="M1401" s="65"/>
      <c r="Q1401" s="1550"/>
    </row>
    <row r="1402" spans="5:17" s="4" customFormat="1" ht="17.45" customHeight="1">
      <c r="E1402" s="65"/>
      <c r="F1402" s="65"/>
      <c r="G1402" s="65"/>
      <c r="H1402" s="65"/>
      <c r="I1402" s="65"/>
      <c r="J1402" s="65"/>
      <c r="K1402" s="65"/>
      <c r="L1402" s="65"/>
      <c r="M1402" s="65"/>
      <c r="Q1402" s="1550"/>
    </row>
    <row r="1403" spans="5:17" s="4" customFormat="1" ht="17.45" customHeight="1">
      <c r="E1403" s="65"/>
      <c r="F1403" s="65"/>
      <c r="G1403" s="65"/>
      <c r="H1403" s="65"/>
      <c r="I1403" s="65"/>
      <c r="J1403" s="65"/>
      <c r="K1403" s="65"/>
      <c r="L1403" s="65"/>
      <c r="M1403" s="65"/>
      <c r="Q1403" s="1550"/>
    </row>
    <row r="1404" spans="5:17" s="4" customFormat="1" ht="17.45" customHeight="1">
      <c r="E1404" s="65"/>
      <c r="F1404" s="65"/>
      <c r="G1404" s="65"/>
      <c r="H1404" s="65"/>
      <c r="I1404" s="65"/>
      <c r="J1404" s="65"/>
      <c r="K1404" s="65"/>
      <c r="L1404" s="65"/>
      <c r="M1404" s="65"/>
      <c r="Q1404" s="1550"/>
    </row>
    <row r="1405" spans="5:17" s="4" customFormat="1" ht="17.45" customHeight="1">
      <c r="E1405" s="65"/>
      <c r="F1405" s="65"/>
      <c r="G1405" s="65"/>
      <c r="H1405" s="65"/>
      <c r="I1405" s="65"/>
      <c r="J1405" s="65"/>
      <c r="K1405" s="65"/>
      <c r="L1405" s="65"/>
      <c r="M1405" s="65"/>
      <c r="Q1405" s="1550"/>
    </row>
    <row r="1406" spans="5:17" s="4" customFormat="1" ht="17.45" customHeight="1">
      <c r="E1406" s="65"/>
      <c r="F1406" s="65"/>
      <c r="G1406" s="65"/>
      <c r="H1406" s="65"/>
      <c r="I1406" s="65"/>
      <c r="J1406" s="65"/>
      <c r="K1406" s="65"/>
      <c r="L1406" s="65"/>
      <c r="M1406" s="65"/>
      <c r="Q1406" s="1550"/>
    </row>
    <row r="1407" spans="5:17" s="4" customFormat="1" ht="17.45" customHeight="1">
      <c r="E1407" s="65"/>
      <c r="F1407" s="65"/>
      <c r="G1407" s="65"/>
      <c r="H1407" s="65"/>
      <c r="I1407" s="65"/>
      <c r="J1407" s="65"/>
      <c r="K1407" s="65"/>
      <c r="L1407" s="65"/>
      <c r="M1407" s="65"/>
      <c r="Q1407" s="1550"/>
    </row>
    <row r="1408" spans="5:17" s="4" customFormat="1" ht="17.45" customHeight="1">
      <c r="E1408" s="65"/>
      <c r="F1408" s="65"/>
      <c r="G1408" s="65"/>
      <c r="H1408" s="65"/>
      <c r="I1408" s="65"/>
      <c r="J1408" s="65"/>
      <c r="K1408" s="65"/>
      <c r="L1408" s="65"/>
      <c r="M1408" s="65"/>
      <c r="Q1408" s="1550"/>
    </row>
    <row r="1409" spans="5:17" s="4" customFormat="1" ht="17.45" customHeight="1">
      <c r="E1409" s="65"/>
      <c r="F1409" s="65"/>
      <c r="G1409" s="65"/>
      <c r="H1409" s="65"/>
      <c r="I1409" s="65"/>
      <c r="J1409" s="65"/>
      <c r="K1409" s="65"/>
      <c r="L1409" s="65"/>
      <c r="M1409" s="65"/>
      <c r="Q1409" s="1550"/>
    </row>
    <row r="1410" spans="5:17" s="4" customFormat="1" ht="17.45" customHeight="1">
      <c r="E1410" s="65"/>
      <c r="F1410" s="65"/>
      <c r="G1410" s="65"/>
      <c r="H1410" s="65"/>
      <c r="I1410" s="65"/>
      <c r="J1410" s="65"/>
      <c r="K1410" s="65"/>
      <c r="L1410" s="65"/>
      <c r="M1410" s="65"/>
      <c r="Q1410" s="1550"/>
    </row>
    <row r="1411" spans="5:17" s="4" customFormat="1" ht="17.45" customHeight="1">
      <c r="E1411" s="65"/>
      <c r="F1411" s="65"/>
      <c r="G1411" s="65"/>
      <c r="H1411" s="65"/>
      <c r="I1411" s="65"/>
      <c r="J1411" s="65"/>
      <c r="K1411" s="65"/>
      <c r="L1411" s="65"/>
      <c r="M1411" s="65"/>
      <c r="Q1411" s="1550"/>
    </row>
    <row r="1412" spans="5:17" s="4" customFormat="1" ht="17.45" customHeight="1">
      <c r="E1412" s="65"/>
      <c r="F1412" s="65"/>
      <c r="G1412" s="65"/>
      <c r="H1412" s="65"/>
      <c r="I1412" s="65"/>
      <c r="J1412" s="65"/>
      <c r="K1412" s="65"/>
      <c r="L1412" s="65"/>
      <c r="M1412" s="65"/>
      <c r="Q1412" s="1550"/>
    </row>
    <row r="1413" spans="5:17" s="4" customFormat="1" ht="17.45" customHeight="1">
      <c r="E1413" s="65"/>
      <c r="F1413" s="65"/>
      <c r="G1413" s="65"/>
      <c r="H1413" s="65"/>
      <c r="I1413" s="65"/>
      <c r="J1413" s="65"/>
      <c r="K1413" s="65"/>
      <c r="L1413" s="65"/>
      <c r="M1413" s="65"/>
      <c r="Q1413" s="1550"/>
    </row>
    <row r="1414" spans="5:17" s="4" customFormat="1" ht="17.45" customHeight="1">
      <c r="E1414" s="65"/>
      <c r="F1414" s="65"/>
      <c r="G1414" s="65"/>
      <c r="H1414" s="65"/>
      <c r="I1414" s="65"/>
      <c r="J1414" s="65"/>
      <c r="K1414" s="65"/>
      <c r="L1414" s="65"/>
      <c r="M1414" s="65"/>
      <c r="Q1414" s="1550"/>
    </row>
    <row r="1415" spans="5:17" s="4" customFormat="1" ht="17.45" customHeight="1">
      <c r="E1415" s="65"/>
      <c r="F1415" s="65"/>
      <c r="G1415" s="65"/>
      <c r="H1415" s="65"/>
      <c r="I1415" s="65"/>
      <c r="J1415" s="65"/>
      <c r="K1415" s="65"/>
      <c r="L1415" s="65"/>
      <c r="M1415" s="65"/>
      <c r="Q1415" s="1550"/>
    </row>
    <row r="1416" spans="5:17" s="4" customFormat="1" ht="17.45" customHeight="1">
      <c r="E1416" s="65"/>
      <c r="F1416" s="65"/>
      <c r="G1416" s="65"/>
      <c r="H1416" s="65"/>
      <c r="I1416" s="65"/>
      <c r="J1416" s="65"/>
      <c r="K1416" s="65"/>
      <c r="L1416" s="65"/>
      <c r="M1416" s="65"/>
      <c r="Q1416" s="1550"/>
    </row>
    <row r="1417" spans="5:17" s="4" customFormat="1" ht="17.45" customHeight="1">
      <c r="E1417" s="65"/>
      <c r="F1417" s="65"/>
      <c r="G1417" s="65"/>
      <c r="H1417" s="65"/>
      <c r="I1417" s="65"/>
      <c r="J1417" s="65"/>
      <c r="K1417" s="65"/>
      <c r="L1417" s="65"/>
      <c r="M1417" s="65"/>
      <c r="Q1417" s="1550"/>
    </row>
    <row r="1418" spans="5:17" s="4" customFormat="1" ht="17.45" customHeight="1">
      <c r="E1418" s="65"/>
      <c r="F1418" s="65"/>
      <c r="G1418" s="65"/>
      <c r="H1418" s="65"/>
      <c r="I1418" s="65"/>
      <c r="J1418" s="65"/>
      <c r="K1418" s="65"/>
      <c r="L1418" s="65"/>
      <c r="M1418" s="65"/>
      <c r="Q1418" s="1550"/>
    </row>
    <row r="1419" spans="5:17" s="4" customFormat="1" ht="17.45" customHeight="1">
      <c r="E1419" s="65"/>
      <c r="F1419" s="65"/>
      <c r="G1419" s="65"/>
      <c r="H1419" s="65"/>
      <c r="I1419" s="65"/>
      <c r="J1419" s="65"/>
      <c r="K1419" s="65"/>
      <c r="L1419" s="65"/>
      <c r="M1419" s="65"/>
      <c r="Q1419" s="1550"/>
    </row>
    <row r="1420" spans="5:17" s="4" customFormat="1" ht="17.45" customHeight="1">
      <c r="E1420" s="65"/>
      <c r="F1420" s="65"/>
      <c r="G1420" s="65"/>
      <c r="H1420" s="65"/>
      <c r="I1420" s="65"/>
      <c r="J1420" s="65"/>
      <c r="K1420" s="65"/>
      <c r="L1420" s="65"/>
      <c r="M1420" s="65"/>
      <c r="Q1420" s="1550"/>
    </row>
    <row r="1421" spans="5:17" s="4" customFormat="1" ht="17.45" customHeight="1">
      <c r="E1421" s="65"/>
      <c r="F1421" s="65"/>
      <c r="G1421" s="65"/>
      <c r="H1421" s="65"/>
      <c r="I1421" s="65"/>
      <c r="J1421" s="65"/>
      <c r="K1421" s="65"/>
      <c r="L1421" s="65"/>
      <c r="M1421" s="65"/>
      <c r="Q1421" s="1550"/>
    </row>
    <row r="1422" spans="5:17" s="4" customFormat="1" ht="17.45" customHeight="1">
      <c r="E1422" s="65"/>
      <c r="F1422" s="65"/>
      <c r="G1422" s="65"/>
      <c r="H1422" s="65"/>
      <c r="I1422" s="65"/>
      <c r="J1422" s="65"/>
      <c r="K1422" s="65"/>
      <c r="L1422" s="65"/>
      <c r="M1422" s="65"/>
      <c r="Q1422" s="1550"/>
    </row>
    <row r="1423" spans="5:17" s="4" customFormat="1" ht="17.45" customHeight="1">
      <c r="E1423" s="65"/>
      <c r="F1423" s="65"/>
      <c r="G1423" s="65"/>
      <c r="H1423" s="65"/>
      <c r="I1423" s="65"/>
      <c r="J1423" s="65"/>
      <c r="K1423" s="65"/>
      <c r="L1423" s="65"/>
      <c r="M1423" s="65"/>
      <c r="Q1423" s="1550"/>
    </row>
    <row r="1424" spans="5:17" s="4" customFormat="1" ht="17.45" customHeight="1">
      <c r="E1424" s="65"/>
      <c r="F1424" s="65"/>
      <c r="G1424" s="65"/>
      <c r="H1424" s="65"/>
      <c r="I1424" s="65"/>
      <c r="J1424" s="65"/>
      <c r="K1424" s="65"/>
      <c r="L1424" s="65"/>
      <c r="M1424" s="65"/>
      <c r="Q1424" s="1550"/>
    </row>
    <row r="1425" spans="5:17" s="4" customFormat="1" ht="17.45" customHeight="1">
      <c r="E1425" s="65"/>
      <c r="F1425" s="65"/>
      <c r="G1425" s="65"/>
      <c r="H1425" s="65"/>
      <c r="I1425" s="65"/>
      <c r="J1425" s="65"/>
      <c r="K1425" s="65"/>
      <c r="L1425" s="65"/>
      <c r="M1425" s="65"/>
      <c r="Q1425" s="1550"/>
    </row>
    <row r="1426" spans="5:17" s="4" customFormat="1" ht="17.45" customHeight="1">
      <c r="E1426" s="65"/>
      <c r="F1426" s="65"/>
      <c r="G1426" s="65"/>
      <c r="H1426" s="65"/>
      <c r="I1426" s="65"/>
      <c r="J1426" s="65"/>
      <c r="K1426" s="65"/>
      <c r="L1426" s="65"/>
      <c r="M1426" s="65"/>
      <c r="Q1426" s="1550"/>
    </row>
    <row r="1427" spans="5:17" s="4" customFormat="1" ht="17.45" customHeight="1">
      <c r="E1427" s="65"/>
      <c r="F1427" s="65"/>
      <c r="G1427" s="65"/>
      <c r="H1427" s="65"/>
      <c r="I1427" s="65"/>
      <c r="J1427" s="65"/>
      <c r="K1427" s="65"/>
      <c r="L1427" s="65"/>
      <c r="M1427" s="65"/>
      <c r="Q1427" s="1550"/>
    </row>
    <row r="1428" spans="5:17" s="4" customFormat="1" ht="17.45" customHeight="1">
      <c r="E1428" s="65"/>
      <c r="F1428" s="65"/>
      <c r="G1428" s="65"/>
      <c r="H1428" s="65"/>
      <c r="I1428" s="65"/>
      <c r="J1428" s="65"/>
      <c r="K1428" s="65"/>
      <c r="L1428" s="65"/>
      <c r="M1428" s="65"/>
      <c r="Q1428" s="1550"/>
    </row>
    <row r="1429" spans="5:17" s="4" customFormat="1" ht="17.45" customHeight="1">
      <c r="E1429" s="65"/>
      <c r="F1429" s="65"/>
      <c r="G1429" s="65"/>
      <c r="H1429" s="65"/>
      <c r="I1429" s="65"/>
      <c r="J1429" s="65"/>
      <c r="K1429" s="65"/>
      <c r="L1429" s="65"/>
      <c r="M1429" s="65"/>
      <c r="Q1429" s="1550"/>
    </row>
    <row r="1430" spans="5:17" s="4" customFormat="1" ht="17.45" customHeight="1">
      <c r="E1430" s="65"/>
      <c r="F1430" s="65"/>
      <c r="G1430" s="65"/>
      <c r="H1430" s="65"/>
      <c r="I1430" s="65"/>
      <c r="J1430" s="65"/>
      <c r="K1430" s="65"/>
      <c r="L1430" s="65"/>
      <c r="M1430" s="65"/>
      <c r="Q1430" s="1550"/>
    </row>
    <row r="1431" spans="5:17" s="4" customFormat="1" ht="17.45" customHeight="1">
      <c r="E1431" s="65"/>
      <c r="F1431" s="65"/>
      <c r="G1431" s="65"/>
      <c r="H1431" s="65"/>
      <c r="I1431" s="65"/>
      <c r="J1431" s="65"/>
      <c r="K1431" s="65"/>
      <c r="L1431" s="65"/>
      <c r="M1431" s="65"/>
      <c r="Q1431" s="1550"/>
    </row>
    <row r="1432" spans="5:17" s="4" customFormat="1" ht="17.45" customHeight="1">
      <c r="E1432" s="65"/>
      <c r="F1432" s="65"/>
      <c r="G1432" s="65"/>
      <c r="H1432" s="65"/>
      <c r="I1432" s="65"/>
      <c r="J1432" s="65"/>
      <c r="K1432" s="65"/>
      <c r="L1432" s="65"/>
      <c r="M1432" s="65"/>
      <c r="Q1432" s="1550"/>
    </row>
    <row r="1433" spans="5:17" s="4" customFormat="1" ht="17.45" customHeight="1">
      <c r="E1433" s="65"/>
      <c r="F1433" s="65"/>
      <c r="G1433" s="65"/>
      <c r="H1433" s="65"/>
      <c r="I1433" s="65"/>
      <c r="J1433" s="65"/>
      <c r="K1433" s="65"/>
      <c r="L1433" s="65"/>
      <c r="M1433" s="65"/>
      <c r="Q1433" s="1550"/>
    </row>
    <row r="1434" spans="5:17" s="4" customFormat="1" ht="17.45" customHeight="1">
      <c r="E1434" s="65"/>
      <c r="F1434" s="65"/>
      <c r="G1434" s="65"/>
      <c r="H1434" s="65"/>
      <c r="I1434" s="65"/>
      <c r="J1434" s="65"/>
      <c r="K1434" s="65"/>
      <c r="L1434" s="65"/>
      <c r="M1434" s="65"/>
      <c r="Q1434" s="1550"/>
    </row>
    <row r="1435" spans="5:17" s="4" customFormat="1" ht="17.45" customHeight="1">
      <c r="E1435" s="65"/>
      <c r="F1435" s="65"/>
      <c r="G1435" s="65"/>
      <c r="H1435" s="65"/>
      <c r="I1435" s="65"/>
      <c r="J1435" s="65"/>
      <c r="K1435" s="65"/>
      <c r="L1435" s="65"/>
      <c r="M1435" s="65"/>
      <c r="Q1435" s="1550"/>
    </row>
    <row r="1436" spans="5:17" s="4" customFormat="1" ht="17.45" customHeight="1">
      <c r="E1436" s="65"/>
      <c r="F1436" s="65"/>
      <c r="G1436" s="65"/>
      <c r="H1436" s="65"/>
      <c r="I1436" s="65"/>
      <c r="J1436" s="65"/>
      <c r="K1436" s="65"/>
      <c r="L1436" s="65"/>
      <c r="M1436" s="65"/>
      <c r="Q1436" s="1550"/>
    </row>
    <row r="1437" spans="5:17" s="4" customFormat="1" ht="17.45" customHeight="1">
      <c r="E1437" s="65"/>
      <c r="F1437" s="65"/>
      <c r="G1437" s="65"/>
      <c r="H1437" s="65"/>
      <c r="I1437" s="65"/>
      <c r="J1437" s="65"/>
      <c r="K1437" s="65"/>
      <c r="L1437" s="65"/>
      <c r="M1437" s="65"/>
      <c r="Q1437" s="1550"/>
    </row>
    <row r="1438" spans="5:17" s="4" customFormat="1" ht="17.45" customHeight="1">
      <c r="E1438" s="65"/>
      <c r="F1438" s="65"/>
      <c r="G1438" s="65"/>
      <c r="H1438" s="65"/>
      <c r="I1438" s="65"/>
      <c r="J1438" s="65"/>
      <c r="K1438" s="65"/>
      <c r="L1438" s="65"/>
      <c r="M1438" s="65"/>
      <c r="Q1438" s="1550"/>
    </row>
    <row r="1439" spans="5:17" s="4" customFormat="1" ht="17.45" customHeight="1">
      <c r="E1439" s="65"/>
      <c r="F1439" s="65"/>
      <c r="G1439" s="65"/>
      <c r="H1439" s="65"/>
      <c r="I1439" s="65"/>
      <c r="J1439" s="65"/>
      <c r="K1439" s="65"/>
      <c r="L1439" s="65"/>
      <c r="M1439" s="65"/>
      <c r="Q1439" s="1550"/>
    </row>
    <row r="1440" spans="5:17" s="4" customFormat="1" ht="17.45" customHeight="1">
      <c r="E1440" s="65"/>
      <c r="F1440" s="65"/>
      <c r="G1440" s="65"/>
      <c r="H1440" s="65"/>
      <c r="I1440" s="65"/>
      <c r="J1440" s="65"/>
      <c r="K1440" s="65"/>
      <c r="L1440" s="65"/>
      <c r="M1440" s="65"/>
      <c r="Q1440" s="1550"/>
    </row>
    <row r="1441" spans="5:17" s="4" customFormat="1" ht="17.45" customHeight="1">
      <c r="E1441" s="65"/>
      <c r="F1441" s="65"/>
      <c r="G1441" s="65"/>
      <c r="H1441" s="65"/>
      <c r="I1441" s="65"/>
      <c r="J1441" s="65"/>
      <c r="K1441" s="65"/>
      <c r="L1441" s="65"/>
      <c r="M1441" s="65"/>
      <c r="Q1441" s="1550"/>
    </row>
    <row r="1442" spans="5:17" s="4" customFormat="1" ht="17.45" customHeight="1">
      <c r="E1442" s="65"/>
      <c r="F1442" s="65"/>
      <c r="G1442" s="65"/>
      <c r="H1442" s="65"/>
      <c r="I1442" s="65"/>
      <c r="J1442" s="65"/>
      <c r="K1442" s="65"/>
      <c r="L1442" s="65"/>
      <c r="M1442" s="65"/>
      <c r="Q1442" s="1550"/>
    </row>
    <row r="1443" spans="5:17" s="4" customFormat="1" ht="17.45" customHeight="1">
      <c r="E1443" s="65"/>
      <c r="F1443" s="65"/>
      <c r="G1443" s="65"/>
      <c r="H1443" s="65"/>
      <c r="I1443" s="65"/>
      <c r="J1443" s="65"/>
      <c r="K1443" s="65"/>
      <c r="L1443" s="65"/>
      <c r="M1443" s="65"/>
      <c r="Q1443" s="1550"/>
    </row>
    <row r="1444" spans="5:17" s="4" customFormat="1" ht="17.45" customHeight="1">
      <c r="E1444" s="65"/>
      <c r="F1444" s="65"/>
      <c r="G1444" s="65"/>
      <c r="H1444" s="65"/>
      <c r="I1444" s="65"/>
      <c r="J1444" s="65"/>
      <c r="K1444" s="65"/>
      <c r="L1444" s="65"/>
      <c r="M1444" s="65"/>
      <c r="Q1444" s="1550"/>
    </row>
    <row r="1445" spans="5:17" s="4" customFormat="1" ht="17.45" customHeight="1">
      <c r="E1445" s="65"/>
      <c r="F1445" s="65"/>
      <c r="G1445" s="65"/>
      <c r="H1445" s="65"/>
      <c r="I1445" s="65"/>
      <c r="J1445" s="65"/>
      <c r="K1445" s="65"/>
      <c r="L1445" s="65"/>
      <c r="M1445" s="65"/>
      <c r="Q1445" s="1550"/>
    </row>
    <row r="1446" spans="5:17" s="4" customFormat="1" ht="17.45" customHeight="1">
      <c r="E1446" s="65"/>
      <c r="F1446" s="65"/>
      <c r="G1446" s="65"/>
      <c r="H1446" s="65"/>
      <c r="I1446" s="65"/>
      <c r="J1446" s="65"/>
      <c r="K1446" s="65"/>
      <c r="L1446" s="65"/>
      <c r="M1446" s="65"/>
      <c r="Q1446" s="1550"/>
    </row>
    <row r="1447" spans="5:17" s="4" customFormat="1" ht="17.45" customHeight="1">
      <c r="E1447" s="65"/>
      <c r="F1447" s="65"/>
      <c r="G1447" s="65"/>
      <c r="H1447" s="65"/>
      <c r="I1447" s="65"/>
      <c r="J1447" s="65"/>
      <c r="K1447" s="65"/>
      <c r="L1447" s="65"/>
      <c r="M1447" s="65"/>
      <c r="Q1447" s="1550"/>
    </row>
    <row r="1448" spans="5:17" s="4" customFormat="1" ht="17.45" customHeight="1">
      <c r="E1448" s="65"/>
      <c r="F1448" s="65"/>
      <c r="G1448" s="65"/>
      <c r="H1448" s="65"/>
      <c r="I1448" s="65"/>
      <c r="J1448" s="65"/>
      <c r="K1448" s="65"/>
      <c r="L1448" s="65"/>
      <c r="M1448" s="65"/>
      <c r="Q1448" s="1550"/>
    </row>
    <row r="1449" spans="5:17" s="4" customFormat="1" ht="17.45" customHeight="1">
      <c r="E1449" s="65"/>
      <c r="F1449" s="65"/>
      <c r="G1449" s="65"/>
      <c r="H1449" s="65"/>
      <c r="I1449" s="65"/>
      <c r="J1449" s="65"/>
      <c r="K1449" s="65"/>
      <c r="L1449" s="65"/>
      <c r="M1449" s="65"/>
      <c r="Q1449" s="1550"/>
    </row>
    <row r="1450" spans="5:17" s="4" customFormat="1" ht="17.45" customHeight="1">
      <c r="E1450" s="65"/>
      <c r="F1450" s="65"/>
      <c r="G1450" s="65"/>
      <c r="H1450" s="65"/>
      <c r="I1450" s="65"/>
      <c r="J1450" s="65"/>
      <c r="K1450" s="65"/>
      <c r="L1450" s="65"/>
      <c r="M1450" s="65"/>
      <c r="Q1450" s="1550"/>
    </row>
    <row r="1451" spans="5:17" s="4" customFormat="1" ht="17.45" customHeight="1">
      <c r="E1451" s="65"/>
      <c r="F1451" s="65"/>
      <c r="G1451" s="65"/>
      <c r="H1451" s="65"/>
      <c r="I1451" s="65"/>
      <c r="J1451" s="65"/>
      <c r="K1451" s="65"/>
      <c r="L1451" s="65"/>
      <c r="M1451" s="65"/>
      <c r="Q1451" s="1550"/>
    </row>
    <row r="1452" spans="5:17" s="4" customFormat="1" ht="17.45" customHeight="1">
      <c r="E1452" s="65"/>
      <c r="F1452" s="65"/>
      <c r="G1452" s="65"/>
      <c r="H1452" s="65"/>
      <c r="I1452" s="65"/>
      <c r="J1452" s="65"/>
      <c r="K1452" s="65"/>
      <c r="L1452" s="65"/>
      <c r="M1452" s="65"/>
      <c r="Q1452" s="1550"/>
    </row>
    <row r="1453" spans="5:17" s="4" customFormat="1" ht="17.45" customHeight="1">
      <c r="E1453" s="65"/>
      <c r="F1453" s="65"/>
      <c r="G1453" s="65"/>
      <c r="H1453" s="65"/>
      <c r="I1453" s="65"/>
      <c r="J1453" s="65"/>
      <c r="K1453" s="65"/>
      <c r="L1453" s="65"/>
      <c r="M1453" s="65"/>
      <c r="Q1453" s="1550"/>
    </row>
    <row r="1454" spans="5:17" s="4" customFormat="1" ht="17.45" customHeight="1">
      <c r="E1454" s="65"/>
      <c r="F1454" s="65"/>
      <c r="G1454" s="65"/>
      <c r="H1454" s="65"/>
      <c r="I1454" s="65"/>
      <c r="J1454" s="65"/>
      <c r="K1454" s="65"/>
      <c r="L1454" s="65"/>
      <c r="M1454" s="65"/>
      <c r="Q1454" s="1550"/>
    </row>
    <row r="1455" spans="5:17" s="4" customFormat="1" ht="17.45" customHeight="1">
      <c r="E1455" s="65"/>
      <c r="F1455" s="65"/>
      <c r="G1455" s="65"/>
      <c r="H1455" s="65"/>
      <c r="I1455" s="65"/>
      <c r="J1455" s="65"/>
      <c r="K1455" s="65"/>
      <c r="L1455" s="65"/>
      <c r="M1455" s="65"/>
      <c r="Q1455" s="1550"/>
    </row>
    <row r="1456" spans="5:17" s="4" customFormat="1" ht="17.45" customHeight="1">
      <c r="E1456" s="65"/>
      <c r="F1456" s="65"/>
      <c r="G1456" s="65"/>
      <c r="H1456" s="65"/>
      <c r="I1456" s="65"/>
      <c r="J1456" s="65"/>
      <c r="K1456" s="65"/>
      <c r="L1456" s="65"/>
      <c r="M1456" s="65"/>
      <c r="Q1456" s="1550"/>
    </row>
    <row r="1457" spans="5:17" s="4" customFormat="1" ht="17.45" customHeight="1">
      <c r="E1457" s="65"/>
      <c r="F1457" s="65"/>
      <c r="G1457" s="65"/>
      <c r="H1457" s="65"/>
      <c r="I1457" s="65"/>
      <c r="J1457" s="65"/>
      <c r="K1457" s="65"/>
      <c r="L1457" s="65"/>
      <c r="M1457" s="65"/>
      <c r="Q1457" s="1550"/>
    </row>
    <row r="1458" spans="5:17" s="4" customFormat="1" ht="17.45" customHeight="1">
      <c r="E1458" s="65"/>
      <c r="F1458" s="65"/>
      <c r="G1458" s="65"/>
      <c r="H1458" s="65"/>
      <c r="I1458" s="65"/>
      <c r="J1458" s="65"/>
      <c r="K1458" s="65"/>
      <c r="L1458" s="65"/>
      <c r="M1458" s="65"/>
      <c r="Q1458" s="1550"/>
    </row>
    <row r="1459" spans="5:17" s="4" customFormat="1" ht="17.45" customHeight="1">
      <c r="E1459" s="65"/>
      <c r="F1459" s="65"/>
      <c r="G1459" s="65"/>
      <c r="H1459" s="65"/>
      <c r="I1459" s="65"/>
      <c r="J1459" s="65"/>
      <c r="K1459" s="65"/>
      <c r="L1459" s="65"/>
      <c r="M1459" s="65"/>
      <c r="Q1459" s="1550"/>
    </row>
    <row r="1460" spans="5:17" s="4" customFormat="1" ht="17.45" customHeight="1">
      <c r="E1460" s="65"/>
      <c r="F1460" s="65"/>
      <c r="G1460" s="65"/>
      <c r="H1460" s="65"/>
      <c r="I1460" s="65"/>
      <c r="J1460" s="65"/>
      <c r="K1460" s="65"/>
      <c r="L1460" s="65"/>
      <c r="M1460" s="65"/>
      <c r="Q1460" s="1550"/>
    </row>
    <row r="1461" spans="5:17" s="4" customFormat="1" ht="17.45" customHeight="1">
      <c r="E1461" s="65"/>
      <c r="F1461" s="65"/>
      <c r="G1461" s="65"/>
      <c r="H1461" s="65"/>
      <c r="I1461" s="65"/>
      <c r="J1461" s="65"/>
      <c r="K1461" s="65"/>
      <c r="L1461" s="65"/>
      <c r="M1461" s="65"/>
      <c r="Q1461" s="1550"/>
    </row>
    <row r="1462" spans="5:17" s="4" customFormat="1" ht="17.45" customHeight="1">
      <c r="E1462" s="65"/>
      <c r="F1462" s="65"/>
      <c r="G1462" s="65"/>
      <c r="H1462" s="65"/>
      <c r="I1462" s="65"/>
      <c r="J1462" s="65"/>
      <c r="K1462" s="65"/>
      <c r="L1462" s="65"/>
      <c r="M1462" s="65"/>
      <c r="Q1462" s="1550"/>
    </row>
    <row r="1463" spans="5:17" s="4" customFormat="1" ht="17.45" customHeight="1">
      <c r="E1463" s="65"/>
      <c r="F1463" s="65"/>
      <c r="G1463" s="65"/>
      <c r="H1463" s="65"/>
      <c r="I1463" s="65"/>
      <c r="J1463" s="65"/>
      <c r="K1463" s="65"/>
      <c r="L1463" s="65"/>
      <c r="M1463" s="65"/>
      <c r="Q1463" s="1550"/>
    </row>
    <row r="1464" spans="5:17" s="4" customFormat="1" ht="17.45" customHeight="1">
      <c r="E1464" s="65"/>
      <c r="F1464" s="65"/>
      <c r="G1464" s="65"/>
      <c r="H1464" s="65"/>
      <c r="I1464" s="65"/>
      <c r="J1464" s="65"/>
      <c r="K1464" s="65"/>
      <c r="L1464" s="65"/>
      <c r="M1464" s="65"/>
      <c r="Q1464" s="1550"/>
    </row>
    <row r="1465" spans="5:17" s="4" customFormat="1" ht="17.45" customHeight="1">
      <c r="E1465" s="65"/>
      <c r="F1465" s="65"/>
      <c r="G1465" s="65"/>
      <c r="H1465" s="65"/>
      <c r="I1465" s="65"/>
      <c r="J1465" s="65"/>
      <c r="K1465" s="65"/>
      <c r="L1465" s="65"/>
      <c r="M1465" s="65"/>
      <c r="Q1465" s="1550"/>
    </row>
    <row r="1466" spans="5:17" s="4" customFormat="1" ht="17.45" customHeight="1">
      <c r="E1466" s="65"/>
      <c r="F1466" s="65"/>
      <c r="G1466" s="65"/>
      <c r="H1466" s="65"/>
      <c r="I1466" s="65"/>
      <c r="J1466" s="65"/>
      <c r="K1466" s="65"/>
      <c r="L1466" s="65"/>
      <c r="M1466" s="65"/>
      <c r="Q1466" s="1550"/>
    </row>
    <row r="1467" spans="5:17" s="4" customFormat="1" ht="17.45" customHeight="1">
      <c r="E1467" s="65"/>
      <c r="F1467" s="65"/>
      <c r="G1467" s="65"/>
      <c r="H1467" s="65"/>
      <c r="I1467" s="65"/>
      <c r="J1467" s="65"/>
      <c r="K1467" s="65"/>
      <c r="L1467" s="65"/>
      <c r="M1467" s="65"/>
      <c r="Q1467" s="1550"/>
    </row>
    <row r="1468" spans="5:17" s="4" customFormat="1" ht="17.45" customHeight="1">
      <c r="E1468" s="65"/>
      <c r="F1468" s="65"/>
      <c r="G1468" s="65"/>
      <c r="H1468" s="65"/>
      <c r="I1468" s="65"/>
      <c r="J1468" s="65"/>
      <c r="K1468" s="65"/>
      <c r="L1468" s="65"/>
      <c r="M1468" s="65"/>
      <c r="Q1468" s="1550"/>
    </row>
    <row r="1469" spans="5:17" s="4" customFormat="1" ht="17.45" customHeight="1">
      <c r="E1469" s="65"/>
      <c r="F1469" s="65"/>
      <c r="G1469" s="65"/>
      <c r="H1469" s="65"/>
      <c r="I1469" s="65"/>
      <c r="J1469" s="65"/>
      <c r="K1469" s="65"/>
      <c r="L1469" s="65"/>
      <c r="M1469" s="65"/>
      <c r="Q1469" s="1550"/>
    </row>
    <row r="1470" spans="5:17" s="4" customFormat="1" ht="17.45" customHeight="1">
      <c r="E1470" s="65"/>
      <c r="F1470" s="65"/>
      <c r="G1470" s="65"/>
      <c r="H1470" s="65"/>
      <c r="I1470" s="65"/>
      <c r="J1470" s="65"/>
      <c r="K1470" s="65"/>
      <c r="L1470" s="65"/>
      <c r="M1470" s="65"/>
      <c r="Q1470" s="1550"/>
    </row>
    <row r="1471" spans="5:17" s="4" customFormat="1" ht="17.45" customHeight="1">
      <c r="E1471" s="65"/>
      <c r="F1471" s="65"/>
      <c r="G1471" s="65"/>
      <c r="H1471" s="65"/>
      <c r="I1471" s="65"/>
      <c r="J1471" s="65"/>
      <c r="K1471" s="65"/>
      <c r="L1471" s="65"/>
      <c r="M1471" s="65"/>
      <c r="Q1471" s="1550"/>
    </row>
    <row r="1472" spans="5:17" s="4" customFormat="1" ht="17.45" customHeight="1">
      <c r="E1472" s="65"/>
      <c r="F1472" s="65"/>
      <c r="G1472" s="65"/>
      <c r="H1472" s="65"/>
      <c r="I1472" s="65"/>
      <c r="J1472" s="65"/>
      <c r="K1472" s="65"/>
      <c r="L1472" s="65"/>
      <c r="M1472" s="65"/>
      <c r="Q1472" s="1550"/>
    </row>
    <row r="1473" spans="5:17" s="4" customFormat="1" ht="17.45" customHeight="1">
      <c r="E1473" s="65"/>
      <c r="F1473" s="65"/>
      <c r="G1473" s="65"/>
      <c r="H1473" s="65"/>
      <c r="I1473" s="65"/>
      <c r="J1473" s="65"/>
      <c r="K1473" s="65"/>
      <c r="L1473" s="65"/>
      <c r="M1473" s="65"/>
      <c r="Q1473" s="1550"/>
    </row>
    <row r="1474" spans="5:17" s="4" customFormat="1" ht="17.45" customHeight="1">
      <c r="E1474" s="65"/>
      <c r="F1474" s="65"/>
      <c r="G1474" s="65"/>
      <c r="H1474" s="65"/>
      <c r="I1474" s="65"/>
      <c r="J1474" s="65"/>
      <c r="K1474" s="65"/>
      <c r="L1474" s="65"/>
      <c r="M1474" s="65"/>
      <c r="Q1474" s="1550"/>
    </row>
    <row r="1475" spans="5:17" s="4" customFormat="1" ht="17.45" customHeight="1">
      <c r="E1475" s="65"/>
      <c r="F1475" s="65"/>
      <c r="G1475" s="65"/>
      <c r="H1475" s="65"/>
      <c r="I1475" s="65"/>
      <c r="J1475" s="65"/>
      <c r="K1475" s="65"/>
      <c r="L1475" s="65"/>
      <c r="M1475" s="65"/>
      <c r="Q1475" s="1550"/>
    </row>
    <row r="1476" spans="5:17" s="4" customFormat="1" ht="17.45" customHeight="1">
      <c r="E1476" s="65"/>
      <c r="F1476" s="65"/>
      <c r="G1476" s="65"/>
      <c r="H1476" s="65"/>
      <c r="I1476" s="65"/>
      <c r="J1476" s="65"/>
      <c r="K1476" s="65"/>
      <c r="L1476" s="65"/>
      <c r="M1476" s="65"/>
      <c r="Q1476" s="1550"/>
    </row>
    <row r="1477" spans="5:17" s="4" customFormat="1" ht="17.45" customHeight="1">
      <c r="E1477" s="65"/>
      <c r="F1477" s="65"/>
      <c r="G1477" s="65"/>
      <c r="H1477" s="65"/>
      <c r="I1477" s="65"/>
      <c r="J1477" s="65"/>
      <c r="K1477" s="65"/>
      <c r="L1477" s="65"/>
      <c r="M1477" s="65"/>
      <c r="Q1477" s="1550"/>
    </row>
    <row r="1478" spans="5:17" s="4" customFormat="1" ht="17.45" customHeight="1">
      <c r="E1478" s="65"/>
      <c r="F1478" s="65"/>
      <c r="G1478" s="65"/>
      <c r="H1478" s="65"/>
      <c r="I1478" s="65"/>
      <c r="J1478" s="65"/>
      <c r="K1478" s="65"/>
      <c r="L1478" s="65"/>
      <c r="M1478" s="65"/>
      <c r="Q1478" s="1550"/>
    </row>
    <row r="1479" spans="5:17" s="4" customFormat="1" ht="17.45" customHeight="1">
      <c r="E1479" s="65"/>
      <c r="F1479" s="65"/>
      <c r="G1479" s="65"/>
      <c r="H1479" s="65"/>
      <c r="I1479" s="65"/>
      <c r="J1479" s="65"/>
      <c r="K1479" s="65"/>
      <c r="L1479" s="65"/>
      <c r="M1479" s="65"/>
      <c r="Q1479" s="1550"/>
    </row>
    <row r="1480" spans="5:17" s="4" customFormat="1" ht="17.45" customHeight="1">
      <c r="E1480" s="65"/>
      <c r="F1480" s="65"/>
      <c r="G1480" s="65"/>
      <c r="H1480" s="65"/>
      <c r="I1480" s="65"/>
      <c r="J1480" s="65"/>
      <c r="K1480" s="65"/>
      <c r="L1480" s="65"/>
      <c r="M1480" s="65"/>
      <c r="Q1480" s="1550"/>
    </row>
    <row r="1481" spans="5:17" s="4" customFormat="1" ht="17.45" customHeight="1">
      <c r="E1481" s="65"/>
      <c r="F1481" s="65"/>
      <c r="G1481" s="65"/>
      <c r="H1481" s="65"/>
      <c r="I1481" s="65"/>
      <c r="J1481" s="65"/>
      <c r="K1481" s="65"/>
      <c r="L1481" s="65"/>
      <c r="M1481" s="65"/>
      <c r="Q1481" s="1550"/>
    </row>
    <row r="1482" spans="5:17" s="4" customFormat="1" ht="17.45" customHeight="1">
      <c r="E1482" s="65"/>
      <c r="F1482" s="65"/>
      <c r="G1482" s="65"/>
      <c r="H1482" s="65"/>
      <c r="I1482" s="65"/>
      <c r="J1482" s="65"/>
      <c r="K1482" s="65"/>
      <c r="L1482" s="65"/>
      <c r="M1482" s="65"/>
      <c r="Q1482" s="1550"/>
    </row>
    <row r="1483" spans="5:17" s="4" customFormat="1" ht="17.45" customHeight="1">
      <c r="E1483" s="65"/>
      <c r="F1483" s="65"/>
      <c r="G1483" s="65"/>
      <c r="H1483" s="65"/>
      <c r="I1483" s="65"/>
      <c r="J1483" s="65"/>
      <c r="K1483" s="65"/>
      <c r="L1483" s="65"/>
      <c r="M1483" s="65"/>
      <c r="Q1483" s="1550"/>
    </row>
    <row r="1484" spans="5:17" s="4" customFormat="1" ht="17.45" customHeight="1">
      <c r="E1484" s="65"/>
      <c r="F1484" s="65"/>
      <c r="G1484" s="65"/>
      <c r="H1484" s="65"/>
      <c r="I1484" s="65"/>
      <c r="J1484" s="65"/>
      <c r="K1484" s="65"/>
      <c r="L1484" s="65"/>
      <c r="M1484" s="65"/>
      <c r="Q1484" s="1550"/>
    </row>
    <row r="1485" spans="5:17" s="4" customFormat="1" ht="17.45" customHeight="1">
      <c r="E1485" s="65"/>
      <c r="F1485" s="65"/>
      <c r="G1485" s="65"/>
      <c r="H1485" s="65"/>
      <c r="I1485" s="65"/>
      <c r="J1485" s="65"/>
      <c r="K1485" s="65"/>
      <c r="L1485" s="65"/>
      <c r="M1485" s="65"/>
      <c r="Q1485" s="1550"/>
    </row>
    <row r="1486" spans="5:17" s="4" customFormat="1" ht="17.45" customHeight="1">
      <c r="E1486" s="65"/>
      <c r="F1486" s="65"/>
      <c r="G1486" s="65"/>
      <c r="H1486" s="65"/>
      <c r="I1486" s="65"/>
      <c r="J1486" s="65"/>
      <c r="K1486" s="65"/>
      <c r="L1486" s="65"/>
      <c r="M1486" s="65"/>
      <c r="Q1486" s="1550"/>
    </row>
    <row r="1487" spans="5:17" s="4" customFormat="1" ht="17.45" customHeight="1">
      <c r="E1487" s="65"/>
      <c r="F1487" s="65"/>
      <c r="G1487" s="65"/>
      <c r="H1487" s="65"/>
      <c r="I1487" s="65"/>
      <c r="J1487" s="65"/>
      <c r="K1487" s="65"/>
      <c r="L1487" s="65"/>
      <c r="M1487" s="65"/>
      <c r="Q1487" s="1550"/>
    </row>
    <row r="1488" spans="5:17" s="4" customFormat="1" ht="17.45" customHeight="1">
      <c r="E1488" s="65"/>
      <c r="F1488" s="65"/>
      <c r="G1488" s="65"/>
      <c r="H1488" s="65"/>
      <c r="I1488" s="65"/>
      <c r="J1488" s="65"/>
      <c r="K1488" s="65"/>
      <c r="L1488" s="65"/>
      <c r="M1488" s="65"/>
      <c r="Q1488" s="1550"/>
    </row>
    <row r="1489" spans="5:17" s="4" customFormat="1" ht="17.45" customHeight="1">
      <c r="E1489" s="65"/>
      <c r="F1489" s="65"/>
      <c r="G1489" s="65"/>
      <c r="H1489" s="65"/>
      <c r="I1489" s="65"/>
      <c r="J1489" s="65"/>
      <c r="K1489" s="65"/>
      <c r="L1489" s="65"/>
      <c r="M1489" s="65"/>
      <c r="Q1489" s="1550"/>
    </row>
    <row r="1490" spans="5:17" s="4" customFormat="1" ht="17.45" customHeight="1">
      <c r="E1490" s="65"/>
      <c r="F1490" s="65"/>
      <c r="G1490" s="65"/>
      <c r="H1490" s="65"/>
      <c r="I1490" s="65"/>
      <c r="J1490" s="65"/>
      <c r="K1490" s="65"/>
      <c r="L1490" s="65"/>
      <c r="M1490" s="65"/>
      <c r="Q1490" s="1550"/>
    </row>
    <row r="1491" spans="5:17" s="4" customFormat="1" ht="17.45" customHeight="1">
      <c r="E1491" s="65"/>
      <c r="F1491" s="65"/>
      <c r="G1491" s="65"/>
      <c r="H1491" s="65"/>
      <c r="I1491" s="65"/>
      <c r="J1491" s="65"/>
      <c r="K1491" s="65"/>
      <c r="L1491" s="65"/>
      <c r="M1491" s="65"/>
      <c r="Q1491" s="1550"/>
    </row>
    <row r="1492" spans="5:17" s="4" customFormat="1" ht="17.45" customHeight="1">
      <c r="E1492" s="65"/>
      <c r="F1492" s="65"/>
      <c r="G1492" s="65"/>
      <c r="H1492" s="65"/>
      <c r="I1492" s="65"/>
      <c r="J1492" s="65"/>
      <c r="K1492" s="65"/>
      <c r="L1492" s="65"/>
      <c r="M1492" s="65"/>
      <c r="Q1492" s="1550"/>
    </row>
    <row r="1493" spans="5:17" s="4" customFormat="1" ht="17.45" customHeight="1">
      <c r="E1493" s="65"/>
      <c r="F1493" s="65"/>
      <c r="G1493" s="65"/>
      <c r="H1493" s="65"/>
      <c r="I1493" s="65"/>
      <c r="J1493" s="65"/>
      <c r="K1493" s="65"/>
      <c r="L1493" s="65"/>
      <c r="M1493" s="65"/>
      <c r="Q1493" s="1550"/>
    </row>
    <row r="1494" spans="5:17" s="4" customFormat="1" ht="17.45" customHeight="1">
      <c r="E1494" s="65"/>
      <c r="F1494" s="65"/>
      <c r="G1494" s="65"/>
      <c r="H1494" s="65"/>
      <c r="I1494" s="65"/>
      <c r="J1494" s="65"/>
      <c r="K1494" s="65"/>
      <c r="L1494" s="65"/>
      <c r="M1494" s="65"/>
      <c r="Q1494" s="1550"/>
    </row>
    <row r="1495" spans="5:17" s="4" customFormat="1" ht="17.45" customHeight="1">
      <c r="E1495" s="65"/>
      <c r="F1495" s="65"/>
      <c r="G1495" s="65"/>
      <c r="H1495" s="65"/>
      <c r="I1495" s="65"/>
      <c r="J1495" s="65"/>
      <c r="K1495" s="65"/>
      <c r="L1495" s="65"/>
      <c r="M1495" s="65"/>
      <c r="Q1495" s="1550"/>
    </row>
    <row r="1496" spans="5:17" s="4" customFormat="1" ht="17.45" customHeight="1">
      <c r="E1496" s="65"/>
      <c r="F1496" s="65"/>
      <c r="G1496" s="65"/>
      <c r="H1496" s="65"/>
      <c r="I1496" s="65"/>
      <c r="J1496" s="65"/>
      <c r="K1496" s="65"/>
      <c r="L1496" s="65"/>
      <c r="M1496" s="65"/>
      <c r="Q1496" s="1550"/>
    </row>
    <row r="1497" spans="5:17" s="4" customFormat="1" ht="17.45" customHeight="1">
      <c r="E1497" s="65"/>
      <c r="F1497" s="65"/>
      <c r="G1497" s="65"/>
      <c r="H1497" s="65"/>
      <c r="I1497" s="65"/>
      <c r="J1497" s="65"/>
      <c r="K1497" s="65"/>
      <c r="L1497" s="65"/>
      <c r="M1497" s="65"/>
      <c r="Q1497" s="1550"/>
    </row>
    <row r="1498" spans="5:17" s="4" customFormat="1" ht="17.45" customHeight="1">
      <c r="E1498" s="65"/>
      <c r="F1498" s="65"/>
      <c r="G1498" s="65"/>
      <c r="H1498" s="65"/>
      <c r="I1498" s="65"/>
      <c r="J1498" s="65"/>
      <c r="K1498" s="65"/>
      <c r="L1498" s="65"/>
      <c r="M1498" s="65"/>
      <c r="Q1498" s="1550"/>
    </row>
    <row r="1499" spans="5:17" s="4" customFormat="1" ht="17.45" customHeight="1">
      <c r="E1499" s="65"/>
      <c r="F1499" s="65"/>
      <c r="G1499" s="65"/>
      <c r="H1499" s="65"/>
      <c r="I1499" s="65"/>
      <c r="J1499" s="65"/>
      <c r="K1499" s="65"/>
      <c r="L1499" s="65"/>
      <c r="M1499" s="65"/>
      <c r="Q1499" s="1550"/>
    </row>
    <row r="1500" spans="5:17" s="4" customFormat="1" ht="17.45" customHeight="1">
      <c r="E1500" s="65"/>
      <c r="F1500" s="65"/>
      <c r="G1500" s="65"/>
      <c r="H1500" s="65"/>
      <c r="I1500" s="65"/>
      <c r="J1500" s="65"/>
      <c r="K1500" s="65"/>
      <c r="L1500" s="65"/>
      <c r="M1500" s="65"/>
      <c r="Q1500" s="1550"/>
    </row>
    <row r="1501" spans="5:17" s="4" customFormat="1" ht="17.45" customHeight="1">
      <c r="E1501" s="65"/>
      <c r="F1501" s="65"/>
      <c r="G1501" s="65"/>
      <c r="H1501" s="65"/>
      <c r="I1501" s="65"/>
      <c r="J1501" s="65"/>
      <c r="K1501" s="65"/>
      <c r="L1501" s="65"/>
      <c r="M1501" s="65"/>
      <c r="Q1501" s="1550"/>
    </row>
    <row r="1502" spans="5:17" s="4" customFormat="1" ht="17.45" customHeight="1">
      <c r="E1502" s="65"/>
      <c r="F1502" s="65"/>
      <c r="G1502" s="65"/>
      <c r="H1502" s="65"/>
      <c r="I1502" s="65"/>
      <c r="J1502" s="65"/>
      <c r="K1502" s="65"/>
      <c r="L1502" s="65"/>
      <c r="M1502" s="65"/>
      <c r="Q1502" s="1550"/>
    </row>
    <row r="1503" spans="5:17" s="4" customFormat="1" ht="17.45" customHeight="1">
      <c r="E1503" s="65"/>
      <c r="F1503" s="65"/>
      <c r="G1503" s="65"/>
      <c r="H1503" s="65"/>
      <c r="I1503" s="65"/>
      <c r="J1503" s="65"/>
      <c r="K1503" s="65"/>
      <c r="L1503" s="65"/>
      <c r="M1503" s="65"/>
      <c r="Q1503" s="1550"/>
    </row>
    <row r="1504" spans="5:17" s="4" customFormat="1" ht="17.45" customHeight="1">
      <c r="E1504" s="65"/>
      <c r="F1504" s="65"/>
      <c r="G1504" s="65"/>
      <c r="H1504" s="65"/>
      <c r="I1504" s="65"/>
      <c r="J1504" s="65"/>
      <c r="K1504" s="65"/>
      <c r="L1504" s="65"/>
      <c r="M1504" s="65"/>
      <c r="Q1504" s="1550"/>
    </row>
    <row r="1505" spans="5:17" s="4" customFormat="1" ht="17.45" customHeight="1">
      <c r="E1505" s="65"/>
      <c r="F1505" s="65"/>
      <c r="G1505" s="65"/>
      <c r="H1505" s="65"/>
      <c r="I1505" s="65"/>
      <c r="J1505" s="65"/>
      <c r="K1505" s="65"/>
      <c r="L1505" s="65"/>
      <c r="M1505" s="65"/>
      <c r="Q1505" s="1550"/>
    </row>
    <row r="1506" spans="5:17" s="4" customFormat="1" ht="17.45" customHeight="1">
      <c r="E1506" s="65"/>
      <c r="F1506" s="65"/>
      <c r="G1506" s="65"/>
      <c r="H1506" s="65"/>
      <c r="I1506" s="65"/>
      <c r="J1506" s="65"/>
      <c r="K1506" s="65"/>
      <c r="L1506" s="65"/>
      <c r="M1506" s="65"/>
      <c r="Q1506" s="1550"/>
    </row>
    <row r="1507" spans="5:17" s="4" customFormat="1" ht="17.45" customHeight="1">
      <c r="E1507" s="65"/>
      <c r="F1507" s="65"/>
      <c r="G1507" s="65"/>
      <c r="H1507" s="65"/>
      <c r="I1507" s="65"/>
      <c r="J1507" s="65"/>
      <c r="K1507" s="65"/>
      <c r="L1507" s="65"/>
      <c r="M1507" s="65"/>
      <c r="Q1507" s="1550"/>
    </row>
    <row r="1508" spans="5:17" s="4" customFormat="1" ht="17.45" customHeight="1">
      <c r="E1508" s="65"/>
      <c r="F1508" s="65"/>
      <c r="G1508" s="65"/>
      <c r="H1508" s="65"/>
      <c r="I1508" s="65"/>
      <c r="J1508" s="65"/>
      <c r="K1508" s="65"/>
      <c r="L1508" s="65"/>
      <c r="M1508" s="65"/>
      <c r="Q1508" s="1550"/>
    </row>
    <row r="1509" spans="5:17" s="4" customFormat="1" ht="17.45" customHeight="1">
      <c r="E1509" s="65"/>
      <c r="F1509" s="65"/>
      <c r="G1509" s="65"/>
      <c r="H1509" s="65"/>
      <c r="I1509" s="65"/>
      <c r="J1509" s="65"/>
      <c r="K1509" s="65"/>
      <c r="L1509" s="65"/>
      <c r="M1509" s="65"/>
      <c r="Q1509" s="1550"/>
    </row>
    <row r="1510" spans="5:17" s="4" customFormat="1" ht="17.45" customHeight="1">
      <c r="E1510" s="65"/>
      <c r="F1510" s="65"/>
      <c r="G1510" s="65"/>
      <c r="H1510" s="65"/>
      <c r="I1510" s="65"/>
      <c r="J1510" s="65"/>
      <c r="K1510" s="65"/>
      <c r="L1510" s="65"/>
      <c r="M1510" s="65"/>
      <c r="Q1510" s="1550"/>
    </row>
    <row r="1511" spans="5:17" s="4" customFormat="1" ht="17.45" customHeight="1">
      <c r="E1511" s="65"/>
      <c r="F1511" s="65"/>
      <c r="G1511" s="65"/>
      <c r="H1511" s="65"/>
      <c r="I1511" s="65"/>
      <c r="J1511" s="65"/>
      <c r="K1511" s="65"/>
      <c r="L1511" s="65"/>
      <c r="M1511" s="65"/>
      <c r="Q1511" s="1550"/>
    </row>
    <row r="1512" spans="5:17" s="4" customFormat="1" ht="17.45" customHeight="1">
      <c r="E1512" s="65"/>
      <c r="F1512" s="65"/>
      <c r="G1512" s="65"/>
      <c r="H1512" s="65"/>
      <c r="I1512" s="65"/>
      <c r="J1512" s="65"/>
      <c r="K1512" s="65"/>
      <c r="L1512" s="65"/>
      <c r="M1512" s="65"/>
      <c r="Q1512" s="1550"/>
    </row>
    <row r="1513" spans="5:17" s="4" customFormat="1" ht="17.45" customHeight="1">
      <c r="E1513" s="65"/>
      <c r="F1513" s="65"/>
      <c r="G1513" s="65"/>
      <c r="H1513" s="65"/>
      <c r="I1513" s="65"/>
      <c r="J1513" s="65"/>
      <c r="K1513" s="65"/>
      <c r="L1513" s="65"/>
      <c r="M1513" s="65"/>
      <c r="Q1513" s="1550"/>
    </row>
    <row r="1514" spans="5:17" s="4" customFormat="1" ht="17.45" customHeight="1">
      <c r="E1514" s="65"/>
      <c r="F1514" s="65"/>
      <c r="G1514" s="65"/>
      <c r="H1514" s="65"/>
      <c r="I1514" s="65"/>
      <c r="J1514" s="65"/>
      <c r="K1514" s="65"/>
      <c r="L1514" s="65"/>
      <c r="M1514" s="65"/>
      <c r="Q1514" s="1550"/>
    </row>
    <row r="1515" spans="5:17" s="4" customFormat="1" ht="17.45" customHeight="1">
      <c r="E1515" s="65"/>
      <c r="F1515" s="65"/>
      <c r="G1515" s="65"/>
      <c r="H1515" s="65"/>
      <c r="I1515" s="65"/>
      <c r="J1515" s="65"/>
      <c r="K1515" s="65"/>
      <c r="L1515" s="65"/>
      <c r="M1515" s="65"/>
      <c r="Q1515" s="1550"/>
    </row>
    <row r="1516" spans="5:17" s="4" customFormat="1" ht="17.45" customHeight="1">
      <c r="E1516" s="65"/>
      <c r="F1516" s="65"/>
      <c r="G1516" s="65"/>
      <c r="H1516" s="65"/>
      <c r="I1516" s="65"/>
      <c r="J1516" s="65"/>
      <c r="K1516" s="65"/>
      <c r="L1516" s="65"/>
      <c r="M1516" s="65"/>
      <c r="Q1516" s="1550"/>
    </row>
    <row r="1517" spans="5:17" s="4" customFormat="1" ht="17.45" customHeight="1">
      <c r="E1517" s="65"/>
      <c r="F1517" s="65"/>
      <c r="G1517" s="65"/>
      <c r="H1517" s="65"/>
      <c r="I1517" s="65"/>
      <c r="J1517" s="65"/>
      <c r="K1517" s="65"/>
      <c r="L1517" s="65"/>
      <c r="M1517" s="65"/>
      <c r="Q1517" s="1550"/>
    </row>
    <row r="1518" spans="5:17" s="4" customFormat="1" ht="17.45" customHeight="1">
      <c r="E1518" s="65"/>
      <c r="F1518" s="65"/>
      <c r="G1518" s="65"/>
      <c r="H1518" s="65"/>
      <c r="I1518" s="65"/>
      <c r="J1518" s="65"/>
      <c r="K1518" s="65"/>
      <c r="L1518" s="65"/>
      <c r="M1518" s="65"/>
      <c r="Q1518" s="1550"/>
    </row>
    <row r="1519" spans="5:17" s="4" customFormat="1" ht="17.45" customHeight="1">
      <c r="E1519" s="65"/>
      <c r="F1519" s="65"/>
      <c r="G1519" s="65"/>
      <c r="H1519" s="65"/>
      <c r="I1519" s="65"/>
      <c r="J1519" s="65"/>
      <c r="K1519" s="65"/>
      <c r="L1519" s="65"/>
      <c r="M1519" s="65"/>
      <c r="Q1519" s="1550"/>
    </row>
    <row r="1520" spans="5:17" s="4" customFormat="1" ht="17.45" customHeight="1">
      <c r="E1520" s="65"/>
      <c r="F1520" s="65"/>
      <c r="G1520" s="65"/>
      <c r="H1520" s="65"/>
      <c r="I1520" s="65"/>
      <c r="J1520" s="65"/>
      <c r="K1520" s="65"/>
      <c r="L1520" s="65"/>
      <c r="M1520" s="65"/>
      <c r="Q1520" s="1550"/>
    </row>
    <row r="1521" spans="1:17" s="4" customFormat="1" ht="17.45" customHeight="1">
      <c r="E1521" s="65"/>
      <c r="F1521" s="65"/>
      <c r="G1521" s="65"/>
      <c r="H1521" s="65"/>
      <c r="I1521" s="65"/>
      <c r="J1521" s="65"/>
      <c r="K1521" s="65"/>
      <c r="L1521" s="65"/>
      <c r="M1521" s="65"/>
      <c r="Q1521" s="1550"/>
    </row>
    <row r="1522" spans="1:17" s="4" customFormat="1" ht="17.45" customHeight="1">
      <c r="E1522" s="65"/>
      <c r="F1522" s="65"/>
      <c r="G1522" s="65"/>
      <c r="H1522" s="65"/>
      <c r="I1522" s="65"/>
      <c r="J1522" s="65"/>
      <c r="K1522" s="65"/>
      <c r="L1522" s="65"/>
      <c r="M1522" s="65"/>
      <c r="Q1522" s="1550"/>
    </row>
    <row r="1523" spans="1:17" s="4" customFormat="1" ht="17.45" customHeight="1">
      <c r="E1523" s="65"/>
      <c r="F1523" s="65"/>
      <c r="G1523" s="65"/>
      <c r="H1523" s="65"/>
      <c r="I1523" s="65"/>
      <c r="J1523" s="65"/>
      <c r="K1523" s="65"/>
      <c r="L1523" s="65"/>
      <c r="M1523" s="65"/>
      <c r="Q1523" s="1550"/>
    </row>
    <row r="1524" spans="1:17" s="4" customFormat="1" ht="17.45" customHeight="1">
      <c r="E1524" s="65"/>
      <c r="F1524" s="65"/>
      <c r="G1524" s="65"/>
      <c r="H1524" s="65"/>
      <c r="I1524" s="65"/>
      <c r="J1524" s="65"/>
      <c r="K1524" s="65"/>
      <c r="L1524" s="65"/>
      <c r="M1524" s="65"/>
      <c r="Q1524" s="1550"/>
    </row>
    <row r="1525" spans="1:17" s="4" customFormat="1" ht="17.45" customHeight="1">
      <c r="E1525" s="65"/>
      <c r="F1525" s="65"/>
      <c r="G1525" s="65"/>
      <c r="H1525" s="65"/>
      <c r="I1525" s="65"/>
      <c r="J1525" s="65"/>
      <c r="K1525" s="65"/>
      <c r="L1525" s="65"/>
      <c r="M1525" s="65"/>
      <c r="Q1525" s="1550"/>
    </row>
    <row r="1526" spans="1:17" s="4" customFormat="1" ht="17.45" customHeight="1">
      <c r="E1526" s="65"/>
      <c r="F1526" s="65"/>
      <c r="G1526" s="65"/>
      <c r="H1526" s="65"/>
      <c r="I1526" s="65"/>
      <c r="J1526" s="65"/>
      <c r="K1526" s="65"/>
      <c r="L1526" s="65"/>
      <c r="M1526" s="65"/>
      <c r="Q1526" s="1550"/>
    </row>
    <row r="1527" spans="1:17" s="5" customFormat="1" ht="17.45" customHeight="1">
      <c r="A1527" s="4"/>
      <c r="E1527" s="66"/>
      <c r="F1527" s="66"/>
      <c r="G1527" s="66"/>
      <c r="H1527" s="66"/>
      <c r="I1527" s="66"/>
      <c r="J1527" s="66"/>
      <c r="K1527" s="66"/>
      <c r="L1527" s="66"/>
      <c r="M1527" s="66"/>
      <c r="Q1527" s="1910"/>
    </row>
    <row r="1528" spans="1:17" s="5" customFormat="1" ht="17.45" customHeight="1">
      <c r="A1528" s="4"/>
      <c r="E1528" s="66"/>
      <c r="F1528" s="66"/>
      <c r="G1528" s="66"/>
      <c r="H1528" s="66"/>
      <c r="I1528" s="66"/>
      <c r="J1528" s="66"/>
      <c r="K1528" s="66"/>
      <c r="L1528" s="66"/>
      <c r="M1528" s="66"/>
      <c r="Q1528" s="1910"/>
    </row>
    <row r="1529" spans="1:17" s="5" customFormat="1" ht="17.45" customHeight="1">
      <c r="A1529" s="4"/>
      <c r="E1529" s="66"/>
      <c r="F1529" s="66"/>
      <c r="G1529" s="66"/>
      <c r="H1529" s="66"/>
      <c r="I1529" s="66"/>
      <c r="J1529" s="66"/>
      <c r="K1529" s="66"/>
      <c r="L1529" s="66"/>
      <c r="M1529" s="66"/>
      <c r="Q1529" s="1910"/>
    </row>
    <row r="1530" spans="1:17" s="5" customFormat="1" ht="17.45" customHeight="1">
      <c r="E1530" s="66"/>
      <c r="F1530" s="66"/>
      <c r="G1530" s="66"/>
      <c r="H1530" s="66"/>
      <c r="I1530" s="66"/>
      <c r="J1530" s="66"/>
      <c r="K1530" s="66"/>
      <c r="L1530" s="66"/>
      <c r="M1530" s="66"/>
      <c r="Q1530" s="1910"/>
    </row>
    <row r="1531" spans="1:17" s="5" customFormat="1" ht="17.45" customHeight="1">
      <c r="E1531" s="66"/>
      <c r="F1531" s="66"/>
      <c r="G1531" s="66"/>
      <c r="H1531" s="66"/>
      <c r="I1531" s="66"/>
      <c r="J1531" s="66"/>
      <c r="K1531" s="66"/>
      <c r="L1531" s="66"/>
      <c r="M1531" s="66"/>
      <c r="Q1531" s="1910"/>
    </row>
    <row r="1532" spans="1:17" s="5" customFormat="1" ht="17.45" customHeight="1">
      <c r="E1532" s="66"/>
      <c r="F1532" s="66"/>
      <c r="G1532" s="66"/>
      <c r="H1532" s="66"/>
      <c r="I1532" s="66"/>
      <c r="J1532" s="66"/>
      <c r="K1532" s="66"/>
      <c r="L1532" s="66"/>
      <c r="M1532" s="66"/>
      <c r="Q1532" s="1910"/>
    </row>
    <row r="1533" spans="1:17" s="5" customFormat="1" ht="17.45" customHeight="1">
      <c r="E1533" s="66"/>
      <c r="F1533" s="66"/>
      <c r="G1533" s="66"/>
      <c r="H1533" s="66"/>
      <c r="I1533" s="66"/>
      <c r="J1533" s="66"/>
      <c r="K1533" s="66"/>
      <c r="L1533" s="66"/>
      <c r="M1533" s="66"/>
      <c r="Q1533" s="1910"/>
    </row>
    <row r="1534" spans="1:17" s="5" customFormat="1" ht="17.45" customHeight="1">
      <c r="E1534" s="66"/>
      <c r="F1534" s="66"/>
      <c r="G1534" s="66"/>
      <c r="H1534" s="66"/>
      <c r="I1534" s="66"/>
      <c r="J1534" s="66"/>
      <c r="K1534" s="66"/>
      <c r="L1534" s="66"/>
      <c r="M1534" s="66"/>
      <c r="Q1534" s="1910"/>
    </row>
    <row r="1535" spans="1:17" s="5" customFormat="1" ht="17.45" customHeight="1">
      <c r="E1535" s="66"/>
      <c r="F1535" s="66"/>
      <c r="G1535" s="66"/>
      <c r="H1535" s="66"/>
      <c r="I1535" s="66"/>
      <c r="J1535" s="66"/>
      <c r="K1535" s="66"/>
      <c r="L1535" s="66"/>
      <c r="M1535" s="66"/>
      <c r="Q1535" s="1910"/>
    </row>
    <row r="1536" spans="1:17" s="5" customFormat="1" ht="17.45" customHeight="1">
      <c r="E1536" s="66"/>
      <c r="F1536" s="66"/>
      <c r="G1536" s="66"/>
      <c r="H1536" s="66"/>
      <c r="I1536" s="66"/>
      <c r="J1536" s="66"/>
      <c r="K1536" s="66"/>
      <c r="L1536" s="66"/>
      <c r="M1536" s="66"/>
      <c r="Q1536" s="1910"/>
    </row>
    <row r="1537" spans="5:17" s="5" customFormat="1" ht="17.45" customHeight="1">
      <c r="E1537" s="66"/>
      <c r="F1537" s="66"/>
      <c r="G1537" s="66"/>
      <c r="H1537" s="66"/>
      <c r="I1537" s="66"/>
      <c r="J1537" s="66"/>
      <c r="K1537" s="66"/>
      <c r="L1537" s="66"/>
      <c r="M1537" s="66"/>
      <c r="Q1537" s="1910"/>
    </row>
    <row r="1538" spans="5:17" s="5" customFormat="1" ht="17.45" customHeight="1">
      <c r="E1538" s="66"/>
      <c r="F1538" s="66"/>
      <c r="G1538" s="66"/>
      <c r="H1538" s="66"/>
      <c r="I1538" s="66"/>
      <c r="J1538" s="66"/>
      <c r="K1538" s="66"/>
      <c r="L1538" s="66"/>
      <c r="M1538" s="66"/>
      <c r="Q1538" s="1910"/>
    </row>
    <row r="1539" spans="5:17" s="5" customFormat="1" ht="17.45" customHeight="1">
      <c r="E1539" s="66"/>
      <c r="F1539" s="66"/>
      <c r="G1539" s="66"/>
      <c r="H1539" s="66"/>
      <c r="I1539" s="66"/>
      <c r="J1539" s="66"/>
      <c r="K1539" s="66"/>
      <c r="L1539" s="66"/>
      <c r="M1539" s="66"/>
      <c r="Q1539" s="1910"/>
    </row>
    <row r="1540" spans="5:17" s="5" customFormat="1" ht="17.45" customHeight="1">
      <c r="E1540" s="66"/>
      <c r="F1540" s="66"/>
      <c r="G1540" s="66"/>
      <c r="H1540" s="66"/>
      <c r="I1540" s="66"/>
      <c r="J1540" s="66"/>
      <c r="K1540" s="66"/>
      <c r="L1540" s="66"/>
      <c r="M1540" s="66"/>
      <c r="Q1540" s="1910"/>
    </row>
    <row r="1541" spans="5:17" s="5" customFormat="1" ht="17.45" customHeight="1">
      <c r="E1541" s="66"/>
      <c r="F1541" s="66"/>
      <c r="G1541" s="66"/>
      <c r="H1541" s="66"/>
      <c r="I1541" s="66"/>
      <c r="J1541" s="66"/>
      <c r="K1541" s="66"/>
      <c r="L1541" s="66"/>
      <c r="M1541" s="66"/>
      <c r="Q1541" s="1910"/>
    </row>
    <row r="1542" spans="5:17" s="5" customFormat="1" ht="17.45" customHeight="1">
      <c r="E1542" s="66"/>
      <c r="F1542" s="66"/>
      <c r="G1542" s="66"/>
      <c r="H1542" s="66"/>
      <c r="I1542" s="66"/>
      <c r="J1542" s="66"/>
      <c r="K1542" s="66"/>
      <c r="L1542" s="66"/>
      <c r="M1542" s="66"/>
      <c r="Q1542" s="1910"/>
    </row>
    <row r="1543" spans="5:17" s="5" customFormat="1" ht="17.45" customHeight="1">
      <c r="E1543" s="66"/>
      <c r="F1543" s="66"/>
      <c r="G1543" s="66"/>
      <c r="H1543" s="66"/>
      <c r="I1543" s="66"/>
      <c r="J1543" s="66"/>
      <c r="K1543" s="66"/>
      <c r="L1543" s="66"/>
      <c r="M1543" s="66"/>
      <c r="Q1543" s="1910"/>
    </row>
    <row r="1544" spans="5:17" s="5" customFormat="1" ht="17.45" customHeight="1">
      <c r="E1544" s="66"/>
      <c r="F1544" s="66"/>
      <c r="G1544" s="66"/>
      <c r="H1544" s="66"/>
      <c r="I1544" s="66"/>
      <c r="J1544" s="66"/>
      <c r="K1544" s="66"/>
      <c r="L1544" s="66"/>
      <c r="M1544" s="66"/>
      <c r="Q1544" s="1910"/>
    </row>
    <row r="1545" spans="5:17" s="5" customFormat="1" ht="17.45" customHeight="1">
      <c r="E1545" s="66"/>
      <c r="F1545" s="66"/>
      <c r="G1545" s="66"/>
      <c r="H1545" s="66"/>
      <c r="I1545" s="66"/>
      <c r="J1545" s="66"/>
      <c r="K1545" s="66"/>
      <c r="L1545" s="66"/>
      <c r="M1545" s="66"/>
      <c r="Q1545" s="1910"/>
    </row>
    <row r="1546" spans="5:17" s="5" customFormat="1" ht="17.45" customHeight="1">
      <c r="E1546" s="66"/>
      <c r="F1546" s="66"/>
      <c r="G1546" s="66"/>
      <c r="H1546" s="66"/>
      <c r="I1546" s="66"/>
      <c r="J1546" s="66"/>
      <c r="K1546" s="66"/>
      <c r="L1546" s="66"/>
      <c r="M1546" s="66"/>
      <c r="Q1546" s="1910"/>
    </row>
    <row r="1547" spans="5:17" s="5" customFormat="1" ht="17.45" customHeight="1">
      <c r="E1547" s="66"/>
      <c r="F1547" s="66"/>
      <c r="G1547" s="66"/>
      <c r="H1547" s="66"/>
      <c r="I1547" s="66"/>
      <c r="J1547" s="66"/>
      <c r="K1547" s="66"/>
      <c r="L1547" s="66"/>
      <c r="M1547" s="66"/>
      <c r="Q1547" s="1910"/>
    </row>
    <row r="1548" spans="5:17" s="5" customFormat="1" ht="17.45" customHeight="1">
      <c r="E1548" s="66"/>
      <c r="F1548" s="66"/>
      <c r="G1548" s="66"/>
      <c r="H1548" s="66"/>
      <c r="I1548" s="66"/>
      <c r="J1548" s="66"/>
      <c r="K1548" s="66"/>
      <c r="L1548" s="66"/>
      <c r="M1548" s="66"/>
      <c r="Q1548" s="1910"/>
    </row>
    <row r="1549" spans="5:17" s="5" customFormat="1" ht="17.45" customHeight="1">
      <c r="E1549" s="66"/>
      <c r="F1549" s="66"/>
      <c r="G1549" s="66"/>
      <c r="H1549" s="66"/>
      <c r="I1549" s="66"/>
      <c r="J1549" s="66"/>
      <c r="K1549" s="66"/>
      <c r="L1549" s="66"/>
      <c r="M1549" s="66"/>
      <c r="Q1549" s="1910"/>
    </row>
    <row r="1550" spans="5:17" s="5" customFormat="1" ht="17.45" customHeight="1">
      <c r="E1550" s="66"/>
      <c r="F1550" s="66"/>
      <c r="G1550" s="66"/>
      <c r="H1550" s="66"/>
      <c r="I1550" s="66"/>
      <c r="J1550" s="66"/>
      <c r="K1550" s="66"/>
      <c r="L1550" s="66"/>
      <c r="M1550" s="66"/>
      <c r="Q1550" s="1910"/>
    </row>
    <row r="1551" spans="5:17" s="5" customFormat="1" ht="17.45" customHeight="1">
      <c r="E1551" s="66"/>
      <c r="F1551" s="66"/>
      <c r="G1551" s="66"/>
      <c r="H1551" s="66"/>
      <c r="I1551" s="66"/>
      <c r="J1551" s="66"/>
      <c r="K1551" s="66"/>
      <c r="L1551" s="66"/>
      <c r="M1551" s="66"/>
      <c r="Q1551" s="1910"/>
    </row>
    <row r="1552" spans="5:17" s="5" customFormat="1" ht="17.45" customHeight="1">
      <c r="E1552" s="66"/>
      <c r="F1552" s="66"/>
      <c r="G1552" s="66"/>
      <c r="H1552" s="66"/>
      <c r="I1552" s="66"/>
      <c r="J1552" s="66"/>
      <c r="K1552" s="66"/>
      <c r="L1552" s="66"/>
      <c r="M1552" s="66"/>
      <c r="Q1552" s="1910"/>
    </row>
    <row r="1553" spans="5:17" s="5" customFormat="1" ht="17.45" customHeight="1">
      <c r="E1553" s="66"/>
      <c r="F1553" s="66"/>
      <c r="G1553" s="66"/>
      <c r="H1553" s="66"/>
      <c r="I1553" s="66"/>
      <c r="J1553" s="66"/>
      <c r="K1553" s="66"/>
      <c r="L1553" s="66"/>
      <c r="M1553" s="66"/>
      <c r="Q1553" s="1910"/>
    </row>
    <row r="1554" spans="5:17" s="5" customFormat="1" ht="17.45" customHeight="1">
      <c r="E1554" s="66"/>
      <c r="F1554" s="66"/>
      <c r="G1554" s="66"/>
      <c r="H1554" s="66"/>
      <c r="I1554" s="66"/>
      <c r="J1554" s="66"/>
      <c r="K1554" s="66"/>
      <c r="L1554" s="66"/>
      <c r="M1554" s="66"/>
      <c r="Q1554" s="1910"/>
    </row>
    <row r="1555" spans="5:17" s="5" customFormat="1" ht="17.45" customHeight="1">
      <c r="E1555" s="66"/>
      <c r="F1555" s="66"/>
      <c r="G1555" s="66"/>
      <c r="H1555" s="66"/>
      <c r="I1555" s="66"/>
      <c r="J1555" s="66"/>
      <c r="K1555" s="66"/>
      <c r="L1555" s="66"/>
      <c r="M1555" s="66"/>
      <c r="Q1555" s="1910"/>
    </row>
    <row r="1556" spans="5:17" s="5" customFormat="1" ht="17.45" customHeight="1">
      <c r="E1556" s="66"/>
      <c r="F1556" s="66"/>
      <c r="G1556" s="66"/>
      <c r="H1556" s="66"/>
      <c r="I1556" s="66"/>
      <c r="J1556" s="66"/>
      <c r="K1556" s="66"/>
      <c r="L1556" s="66"/>
      <c r="M1556" s="66"/>
      <c r="Q1556" s="1910"/>
    </row>
    <row r="1557" spans="5:17" s="5" customFormat="1" ht="17.45" customHeight="1">
      <c r="E1557" s="66"/>
      <c r="F1557" s="66"/>
      <c r="G1557" s="66"/>
      <c r="H1557" s="66"/>
      <c r="I1557" s="66"/>
      <c r="J1557" s="66"/>
      <c r="K1557" s="66"/>
      <c r="L1557" s="66"/>
      <c r="M1557" s="66"/>
      <c r="Q1557" s="1910"/>
    </row>
    <row r="1558" spans="5:17" s="5" customFormat="1" ht="17.45" customHeight="1">
      <c r="E1558" s="66"/>
      <c r="F1558" s="66"/>
      <c r="G1558" s="66"/>
      <c r="H1558" s="66"/>
      <c r="I1558" s="66"/>
      <c r="J1558" s="66"/>
      <c r="K1558" s="66"/>
      <c r="L1558" s="66"/>
      <c r="M1558" s="66"/>
      <c r="Q1558" s="1910"/>
    </row>
    <row r="1559" spans="5:17" s="5" customFormat="1" ht="17.45" customHeight="1">
      <c r="E1559" s="66"/>
      <c r="F1559" s="66"/>
      <c r="G1559" s="66"/>
      <c r="H1559" s="66"/>
      <c r="I1559" s="66"/>
      <c r="J1559" s="66"/>
      <c r="K1559" s="66"/>
      <c r="L1559" s="66"/>
      <c r="M1559" s="66"/>
      <c r="Q1559" s="1910"/>
    </row>
    <row r="1560" spans="5:17" s="5" customFormat="1" ht="17.45" customHeight="1">
      <c r="E1560" s="66"/>
      <c r="F1560" s="66"/>
      <c r="G1560" s="66"/>
      <c r="H1560" s="66"/>
      <c r="I1560" s="66"/>
      <c r="J1560" s="66"/>
      <c r="K1560" s="66"/>
      <c r="L1560" s="66"/>
      <c r="M1560" s="66"/>
      <c r="Q1560" s="1910"/>
    </row>
    <row r="1561" spans="5:17" s="5" customFormat="1" ht="17.45" customHeight="1">
      <c r="E1561" s="66"/>
      <c r="F1561" s="66"/>
      <c r="G1561" s="66"/>
      <c r="H1561" s="66"/>
      <c r="I1561" s="66"/>
      <c r="J1561" s="66"/>
      <c r="K1561" s="66"/>
      <c r="L1561" s="66"/>
      <c r="M1561" s="66"/>
      <c r="Q1561" s="1910"/>
    </row>
    <row r="1562" spans="5:17" s="5" customFormat="1" ht="17.45" customHeight="1">
      <c r="E1562" s="66"/>
      <c r="F1562" s="66"/>
      <c r="G1562" s="66"/>
      <c r="H1562" s="66"/>
      <c r="I1562" s="66"/>
      <c r="J1562" s="66"/>
      <c r="K1562" s="66"/>
      <c r="L1562" s="66"/>
      <c r="M1562" s="66"/>
      <c r="Q1562" s="1910"/>
    </row>
    <row r="1563" spans="5:17" s="5" customFormat="1" ht="17.45" customHeight="1">
      <c r="E1563" s="66"/>
      <c r="F1563" s="66"/>
      <c r="G1563" s="66"/>
      <c r="H1563" s="66"/>
      <c r="I1563" s="66"/>
      <c r="J1563" s="66"/>
      <c r="K1563" s="66"/>
      <c r="L1563" s="66"/>
      <c r="M1563" s="66"/>
      <c r="Q1563" s="1910"/>
    </row>
    <row r="1564" spans="5:17" s="5" customFormat="1" ht="17.45" customHeight="1">
      <c r="E1564" s="66"/>
      <c r="F1564" s="66"/>
      <c r="G1564" s="66"/>
      <c r="H1564" s="66"/>
      <c r="I1564" s="66"/>
      <c r="J1564" s="66"/>
      <c r="K1564" s="66"/>
      <c r="L1564" s="66"/>
      <c r="M1564" s="66"/>
      <c r="Q1564" s="1910"/>
    </row>
    <row r="1565" spans="5:17" s="5" customFormat="1" ht="17.45" customHeight="1">
      <c r="E1565" s="66"/>
      <c r="F1565" s="66"/>
      <c r="G1565" s="66"/>
      <c r="H1565" s="66"/>
      <c r="I1565" s="66"/>
      <c r="J1565" s="66"/>
      <c r="K1565" s="66"/>
      <c r="L1565" s="66"/>
      <c r="M1565" s="66"/>
      <c r="Q1565" s="1910"/>
    </row>
    <row r="1566" spans="5:17" s="5" customFormat="1" ht="17.45" customHeight="1">
      <c r="E1566" s="66"/>
      <c r="F1566" s="66"/>
      <c r="G1566" s="66"/>
      <c r="H1566" s="66"/>
      <c r="I1566" s="66"/>
      <c r="J1566" s="66"/>
      <c r="K1566" s="66"/>
      <c r="L1566" s="66"/>
      <c r="M1566" s="66"/>
      <c r="Q1566" s="1910"/>
    </row>
    <row r="1567" spans="5:17" s="5" customFormat="1" ht="17.45" customHeight="1">
      <c r="E1567" s="66"/>
      <c r="F1567" s="66"/>
      <c r="G1567" s="66"/>
      <c r="H1567" s="66"/>
      <c r="I1567" s="66"/>
      <c r="J1567" s="66"/>
      <c r="K1567" s="66"/>
      <c r="L1567" s="66"/>
      <c r="M1567" s="66"/>
      <c r="Q1567" s="1910"/>
    </row>
    <row r="1568" spans="5:17" s="5" customFormat="1" ht="17.45" customHeight="1">
      <c r="E1568" s="66"/>
      <c r="F1568" s="66"/>
      <c r="G1568" s="66"/>
      <c r="H1568" s="66"/>
      <c r="I1568" s="66"/>
      <c r="J1568" s="66"/>
      <c r="K1568" s="66"/>
      <c r="L1568" s="66"/>
      <c r="M1568" s="66"/>
      <c r="Q1568" s="1910"/>
    </row>
    <row r="1569" spans="5:17" s="5" customFormat="1" ht="17.45" customHeight="1">
      <c r="E1569" s="66"/>
      <c r="F1569" s="66"/>
      <c r="G1569" s="66"/>
      <c r="H1569" s="66"/>
      <c r="I1569" s="66"/>
      <c r="J1569" s="66"/>
      <c r="K1569" s="66"/>
      <c r="L1569" s="66"/>
      <c r="M1569" s="66"/>
      <c r="Q1569" s="1910"/>
    </row>
    <row r="1570" spans="5:17" s="5" customFormat="1" ht="17.45" customHeight="1">
      <c r="E1570" s="66"/>
      <c r="F1570" s="66"/>
      <c r="G1570" s="66"/>
      <c r="H1570" s="66"/>
      <c r="I1570" s="66"/>
      <c r="J1570" s="66"/>
      <c r="K1570" s="66"/>
      <c r="L1570" s="66"/>
      <c r="M1570" s="66"/>
      <c r="Q1570" s="1910"/>
    </row>
    <row r="1571" spans="5:17" s="5" customFormat="1" ht="17.45" customHeight="1">
      <c r="E1571" s="66"/>
      <c r="F1571" s="66"/>
      <c r="G1571" s="66"/>
      <c r="H1571" s="66"/>
      <c r="I1571" s="66"/>
      <c r="J1571" s="66"/>
      <c r="K1571" s="66"/>
      <c r="L1571" s="66"/>
      <c r="M1571" s="66"/>
      <c r="Q1571" s="1910"/>
    </row>
    <row r="1572" spans="5:17" s="5" customFormat="1" ht="17.45" customHeight="1">
      <c r="E1572" s="66"/>
      <c r="F1572" s="66"/>
      <c r="G1572" s="66"/>
      <c r="H1572" s="66"/>
      <c r="I1572" s="66"/>
      <c r="J1572" s="66"/>
      <c r="K1572" s="66"/>
      <c r="L1572" s="66"/>
      <c r="M1572" s="66"/>
      <c r="Q1572" s="1910"/>
    </row>
    <row r="1573" spans="5:17" s="5" customFormat="1" ht="17.45" customHeight="1">
      <c r="E1573" s="66"/>
      <c r="F1573" s="66"/>
      <c r="G1573" s="66"/>
      <c r="H1573" s="66"/>
      <c r="I1573" s="66"/>
      <c r="J1573" s="66"/>
      <c r="K1573" s="66"/>
      <c r="L1573" s="66"/>
      <c r="M1573" s="66"/>
      <c r="Q1573" s="1910"/>
    </row>
    <row r="1574" spans="5:17" s="5" customFormat="1" ht="17.45" customHeight="1">
      <c r="E1574" s="66"/>
      <c r="F1574" s="66"/>
      <c r="G1574" s="66"/>
      <c r="H1574" s="66"/>
      <c r="I1574" s="66"/>
      <c r="J1574" s="66"/>
      <c r="K1574" s="66"/>
      <c r="L1574" s="66"/>
      <c r="M1574" s="66"/>
      <c r="Q1574" s="1910"/>
    </row>
    <row r="1575" spans="5:17" s="5" customFormat="1" ht="17.45" customHeight="1">
      <c r="E1575" s="66"/>
      <c r="F1575" s="66"/>
      <c r="G1575" s="66"/>
      <c r="H1575" s="66"/>
      <c r="I1575" s="66"/>
      <c r="J1575" s="66"/>
      <c r="K1575" s="66"/>
      <c r="L1575" s="66"/>
      <c r="M1575" s="66"/>
      <c r="Q1575" s="1910"/>
    </row>
    <row r="1576" spans="5:17" s="5" customFormat="1" ht="17.45" customHeight="1">
      <c r="E1576" s="66"/>
      <c r="F1576" s="66"/>
      <c r="G1576" s="66"/>
      <c r="H1576" s="66"/>
      <c r="I1576" s="66"/>
      <c r="J1576" s="66"/>
      <c r="K1576" s="66"/>
      <c r="L1576" s="66"/>
      <c r="M1576" s="66"/>
      <c r="Q1576" s="1910"/>
    </row>
    <row r="1577" spans="5:17" s="5" customFormat="1" ht="17.45" customHeight="1">
      <c r="E1577" s="66"/>
      <c r="F1577" s="66"/>
      <c r="G1577" s="66"/>
      <c r="H1577" s="66"/>
      <c r="I1577" s="66"/>
      <c r="J1577" s="66"/>
      <c r="K1577" s="66"/>
      <c r="L1577" s="66"/>
      <c r="M1577" s="66"/>
      <c r="Q1577" s="1910"/>
    </row>
    <row r="1578" spans="5:17" s="5" customFormat="1" ht="17.45" customHeight="1">
      <c r="E1578" s="66"/>
      <c r="F1578" s="66"/>
      <c r="G1578" s="66"/>
      <c r="H1578" s="66"/>
      <c r="I1578" s="66"/>
      <c r="J1578" s="66"/>
      <c r="K1578" s="66"/>
      <c r="L1578" s="66"/>
      <c r="M1578" s="66"/>
      <c r="Q1578" s="1910"/>
    </row>
    <row r="1579" spans="5:17" s="5" customFormat="1" ht="17.45" customHeight="1">
      <c r="E1579" s="66"/>
      <c r="F1579" s="66"/>
      <c r="G1579" s="66"/>
      <c r="H1579" s="66"/>
      <c r="I1579" s="66"/>
      <c r="J1579" s="66"/>
      <c r="K1579" s="66"/>
      <c r="L1579" s="66"/>
      <c r="M1579" s="66"/>
      <c r="Q1579" s="1910"/>
    </row>
    <row r="1580" spans="5:17" s="5" customFormat="1" ht="17.45" customHeight="1">
      <c r="E1580" s="66"/>
      <c r="F1580" s="66"/>
      <c r="G1580" s="66"/>
      <c r="H1580" s="66"/>
      <c r="I1580" s="66"/>
      <c r="J1580" s="66"/>
      <c r="K1580" s="66"/>
      <c r="L1580" s="66"/>
      <c r="M1580" s="66"/>
      <c r="Q1580" s="1910"/>
    </row>
    <row r="1581" spans="5:17" s="5" customFormat="1" ht="17.45" customHeight="1">
      <c r="E1581" s="66"/>
      <c r="F1581" s="66"/>
      <c r="G1581" s="66"/>
      <c r="H1581" s="66"/>
      <c r="I1581" s="66"/>
      <c r="J1581" s="66"/>
      <c r="K1581" s="66"/>
      <c r="L1581" s="66"/>
      <c r="M1581" s="66"/>
      <c r="Q1581" s="1910"/>
    </row>
    <row r="1582" spans="5:17" s="5" customFormat="1" ht="17.45" customHeight="1">
      <c r="E1582" s="66"/>
      <c r="F1582" s="66"/>
      <c r="G1582" s="66"/>
      <c r="H1582" s="66"/>
      <c r="I1582" s="66"/>
      <c r="J1582" s="66"/>
      <c r="K1582" s="66"/>
      <c r="L1582" s="66"/>
      <c r="M1582" s="66"/>
      <c r="Q1582" s="1910"/>
    </row>
    <row r="1583" spans="5:17" s="5" customFormat="1" ht="17.45" customHeight="1">
      <c r="E1583" s="66"/>
      <c r="F1583" s="66"/>
      <c r="G1583" s="66"/>
      <c r="H1583" s="66"/>
      <c r="I1583" s="66"/>
      <c r="J1583" s="66"/>
      <c r="K1583" s="66"/>
      <c r="L1583" s="66"/>
      <c r="M1583" s="66"/>
      <c r="Q1583" s="1910"/>
    </row>
    <row r="1584" spans="5:17" s="5" customFormat="1" ht="17.45" customHeight="1">
      <c r="E1584" s="66"/>
      <c r="F1584" s="66"/>
      <c r="G1584" s="66"/>
      <c r="H1584" s="66"/>
      <c r="I1584" s="66"/>
      <c r="J1584" s="66"/>
      <c r="K1584" s="66"/>
      <c r="L1584" s="66"/>
      <c r="M1584" s="66"/>
      <c r="Q1584" s="1910"/>
    </row>
    <row r="1585" spans="5:17" s="5" customFormat="1" ht="17.45" customHeight="1">
      <c r="E1585" s="66"/>
      <c r="F1585" s="66"/>
      <c r="G1585" s="66"/>
      <c r="H1585" s="66"/>
      <c r="I1585" s="66"/>
      <c r="J1585" s="66"/>
      <c r="K1585" s="66"/>
      <c r="L1585" s="66"/>
      <c r="M1585" s="66"/>
      <c r="Q1585" s="1910"/>
    </row>
    <row r="1586" spans="5:17" s="5" customFormat="1" ht="17.45" customHeight="1">
      <c r="E1586" s="66"/>
      <c r="F1586" s="66"/>
      <c r="G1586" s="66"/>
      <c r="H1586" s="66"/>
      <c r="I1586" s="66"/>
      <c r="J1586" s="66"/>
      <c r="K1586" s="66"/>
      <c r="L1586" s="66"/>
      <c r="M1586" s="66"/>
      <c r="Q1586" s="1910"/>
    </row>
    <row r="1587" spans="5:17" s="5" customFormat="1" ht="17.45" customHeight="1">
      <c r="E1587" s="66"/>
      <c r="F1587" s="66"/>
      <c r="G1587" s="66"/>
      <c r="H1587" s="66"/>
      <c r="I1587" s="66"/>
      <c r="J1587" s="66"/>
      <c r="K1587" s="66"/>
      <c r="L1587" s="66"/>
      <c r="M1587" s="66"/>
      <c r="Q1587" s="1910"/>
    </row>
    <row r="1588" spans="5:17" s="5" customFormat="1" ht="17.45" customHeight="1">
      <c r="E1588" s="66"/>
      <c r="F1588" s="66"/>
      <c r="G1588" s="66"/>
      <c r="H1588" s="66"/>
      <c r="I1588" s="66"/>
      <c r="J1588" s="66"/>
      <c r="K1588" s="66"/>
      <c r="L1588" s="66"/>
      <c r="M1588" s="66"/>
      <c r="Q1588" s="1910"/>
    </row>
    <row r="1589" spans="5:17" s="5" customFormat="1" ht="17.45" customHeight="1">
      <c r="E1589" s="66"/>
      <c r="F1589" s="66"/>
      <c r="G1589" s="66"/>
      <c r="H1589" s="66"/>
      <c r="I1589" s="66"/>
      <c r="J1589" s="66"/>
      <c r="K1589" s="66"/>
      <c r="L1589" s="66"/>
      <c r="M1589" s="66"/>
      <c r="Q1589" s="1910"/>
    </row>
    <row r="1590" spans="5:17" s="5" customFormat="1" ht="17.45" customHeight="1">
      <c r="E1590" s="66"/>
      <c r="F1590" s="66"/>
      <c r="G1590" s="66"/>
      <c r="H1590" s="66"/>
      <c r="I1590" s="66"/>
      <c r="J1590" s="66"/>
      <c r="K1590" s="66"/>
      <c r="L1590" s="66"/>
      <c r="M1590" s="66"/>
      <c r="Q1590" s="1910"/>
    </row>
    <row r="1591" spans="5:17" s="5" customFormat="1" ht="17.45" customHeight="1">
      <c r="E1591" s="66"/>
      <c r="F1591" s="66"/>
      <c r="G1591" s="66"/>
      <c r="H1591" s="66"/>
      <c r="I1591" s="66"/>
      <c r="J1591" s="66"/>
      <c r="K1591" s="66"/>
      <c r="L1591" s="66"/>
      <c r="M1591" s="66"/>
      <c r="Q1591" s="1910"/>
    </row>
    <row r="1592" spans="5:17" s="5" customFormat="1" ht="17.45" customHeight="1">
      <c r="E1592" s="66"/>
      <c r="F1592" s="66"/>
      <c r="G1592" s="66"/>
      <c r="H1592" s="66"/>
      <c r="I1592" s="66"/>
      <c r="J1592" s="66"/>
      <c r="K1592" s="66"/>
      <c r="L1592" s="66"/>
      <c r="M1592" s="66"/>
      <c r="Q1592" s="1910"/>
    </row>
    <row r="1593" spans="5:17" s="5" customFormat="1" ht="17.45" customHeight="1">
      <c r="E1593" s="66"/>
      <c r="F1593" s="66"/>
      <c r="G1593" s="66"/>
      <c r="H1593" s="66"/>
      <c r="I1593" s="66"/>
      <c r="J1593" s="66"/>
      <c r="K1593" s="66"/>
      <c r="L1593" s="66"/>
      <c r="M1593" s="66"/>
      <c r="Q1593" s="1910"/>
    </row>
    <row r="1594" spans="5:17" s="5" customFormat="1" ht="17.45" customHeight="1">
      <c r="E1594" s="66"/>
      <c r="F1594" s="66"/>
      <c r="G1594" s="66"/>
      <c r="H1594" s="66"/>
      <c r="I1594" s="66"/>
      <c r="J1594" s="66"/>
      <c r="K1594" s="66"/>
      <c r="L1594" s="66"/>
      <c r="M1594" s="66"/>
      <c r="Q1594" s="1910"/>
    </row>
    <row r="1595" spans="5:17" s="5" customFormat="1" ht="17.45" customHeight="1">
      <c r="E1595" s="66"/>
      <c r="F1595" s="66"/>
      <c r="G1595" s="66"/>
      <c r="H1595" s="66"/>
      <c r="I1595" s="66"/>
      <c r="J1595" s="66"/>
      <c r="K1595" s="66"/>
      <c r="L1595" s="66"/>
      <c r="M1595" s="66"/>
      <c r="Q1595" s="1910"/>
    </row>
    <row r="1596" spans="5:17" s="5" customFormat="1" ht="17.45" customHeight="1">
      <c r="E1596" s="66"/>
      <c r="F1596" s="66"/>
      <c r="G1596" s="66"/>
      <c r="H1596" s="66"/>
      <c r="I1596" s="66"/>
      <c r="J1596" s="66"/>
      <c r="K1596" s="66"/>
      <c r="L1596" s="66"/>
      <c r="M1596" s="66"/>
      <c r="Q1596" s="1910"/>
    </row>
    <row r="1597" spans="5:17" s="5" customFormat="1" ht="17.45" customHeight="1">
      <c r="E1597" s="66"/>
      <c r="F1597" s="66"/>
      <c r="G1597" s="66"/>
      <c r="H1597" s="66"/>
      <c r="I1597" s="66"/>
      <c r="J1597" s="66"/>
      <c r="K1597" s="66"/>
      <c r="L1597" s="66"/>
      <c r="M1597" s="66"/>
      <c r="Q1597" s="1910"/>
    </row>
    <row r="1598" spans="5:17" s="5" customFormat="1" ht="17.45" customHeight="1">
      <c r="E1598" s="66"/>
      <c r="F1598" s="66"/>
      <c r="G1598" s="66"/>
      <c r="H1598" s="66"/>
      <c r="I1598" s="66"/>
      <c r="J1598" s="66"/>
      <c r="K1598" s="66"/>
      <c r="L1598" s="66"/>
      <c r="M1598" s="66"/>
      <c r="Q1598" s="1910"/>
    </row>
    <row r="1599" spans="5:17" s="5" customFormat="1" ht="17.45" customHeight="1">
      <c r="E1599" s="66"/>
      <c r="F1599" s="66"/>
      <c r="G1599" s="66"/>
      <c r="H1599" s="66"/>
      <c r="I1599" s="66"/>
      <c r="J1599" s="66"/>
      <c r="K1599" s="66"/>
      <c r="L1599" s="66"/>
      <c r="M1599" s="66"/>
      <c r="Q1599" s="1910"/>
    </row>
    <row r="1600" spans="5:17" s="5" customFormat="1" ht="17.45" customHeight="1">
      <c r="E1600" s="66"/>
      <c r="F1600" s="66"/>
      <c r="G1600" s="66"/>
      <c r="H1600" s="66"/>
      <c r="I1600" s="66"/>
      <c r="J1600" s="66"/>
      <c r="K1600" s="66"/>
      <c r="L1600" s="66"/>
      <c r="M1600" s="66"/>
      <c r="Q1600" s="1910"/>
    </row>
    <row r="1601" spans="5:17" s="5" customFormat="1" ht="17.45" customHeight="1">
      <c r="E1601" s="66"/>
      <c r="F1601" s="66"/>
      <c r="G1601" s="66"/>
      <c r="H1601" s="66"/>
      <c r="I1601" s="66"/>
      <c r="J1601" s="66"/>
      <c r="K1601" s="66"/>
      <c r="L1601" s="66"/>
      <c r="M1601" s="66"/>
      <c r="Q1601" s="1910"/>
    </row>
    <row r="1602" spans="5:17" s="5" customFormat="1" ht="17.45" customHeight="1">
      <c r="E1602" s="66"/>
      <c r="F1602" s="66"/>
      <c r="G1602" s="66"/>
      <c r="H1602" s="66"/>
      <c r="I1602" s="66"/>
      <c r="J1602" s="66"/>
      <c r="K1602" s="66"/>
      <c r="L1602" s="66"/>
      <c r="M1602" s="66"/>
      <c r="Q1602" s="1910"/>
    </row>
    <row r="1603" spans="5:17" s="5" customFormat="1" ht="17.45" customHeight="1">
      <c r="E1603" s="66"/>
      <c r="F1603" s="66"/>
      <c r="G1603" s="66"/>
      <c r="H1603" s="66"/>
      <c r="I1603" s="66"/>
      <c r="J1603" s="66"/>
      <c r="K1603" s="66"/>
      <c r="L1603" s="66"/>
      <c r="M1603" s="66"/>
      <c r="Q1603" s="1910"/>
    </row>
    <row r="1604" spans="5:17" s="5" customFormat="1" ht="17.45" customHeight="1">
      <c r="E1604" s="66"/>
      <c r="F1604" s="66"/>
      <c r="G1604" s="66"/>
      <c r="H1604" s="66"/>
      <c r="I1604" s="66"/>
      <c r="J1604" s="66"/>
      <c r="K1604" s="66"/>
      <c r="L1604" s="66"/>
      <c r="M1604" s="66"/>
      <c r="Q1604" s="1910"/>
    </row>
    <row r="1605" spans="5:17" s="5" customFormat="1" ht="17.45" customHeight="1">
      <c r="E1605" s="66"/>
      <c r="F1605" s="66"/>
      <c r="G1605" s="66"/>
      <c r="H1605" s="66"/>
      <c r="I1605" s="66"/>
      <c r="J1605" s="66"/>
      <c r="K1605" s="66"/>
      <c r="L1605" s="66"/>
      <c r="M1605" s="66"/>
      <c r="Q1605" s="1910"/>
    </row>
    <row r="1606" spans="5:17" s="5" customFormat="1" ht="17.45" customHeight="1">
      <c r="E1606" s="66"/>
      <c r="F1606" s="66"/>
      <c r="G1606" s="66"/>
      <c r="H1606" s="66"/>
      <c r="I1606" s="66"/>
      <c r="J1606" s="66"/>
      <c r="K1606" s="66"/>
      <c r="L1606" s="66"/>
      <c r="M1606" s="66"/>
      <c r="Q1606" s="1910"/>
    </row>
    <row r="1607" spans="5:17" s="5" customFormat="1" ht="17.45" customHeight="1">
      <c r="E1607" s="66"/>
      <c r="F1607" s="66"/>
      <c r="G1607" s="66"/>
      <c r="H1607" s="66"/>
      <c r="I1607" s="66"/>
      <c r="J1607" s="66"/>
      <c r="K1607" s="66"/>
      <c r="L1607" s="66"/>
      <c r="M1607" s="66"/>
      <c r="Q1607" s="1910"/>
    </row>
    <row r="1608" spans="5:17" s="5" customFormat="1" ht="17.45" customHeight="1">
      <c r="E1608" s="66"/>
      <c r="F1608" s="66"/>
      <c r="G1608" s="66"/>
      <c r="H1608" s="66"/>
      <c r="I1608" s="66"/>
      <c r="J1608" s="66"/>
      <c r="K1608" s="66"/>
      <c r="L1608" s="66"/>
      <c r="M1608" s="66"/>
      <c r="Q1608" s="1910"/>
    </row>
    <row r="1609" spans="5:17" s="5" customFormat="1" ht="17.45" customHeight="1">
      <c r="E1609" s="66"/>
      <c r="F1609" s="66"/>
      <c r="G1609" s="66"/>
      <c r="H1609" s="66"/>
      <c r="I1609" s="66"/>
      <c r="J1609" s="66"/>
      <c r="K1609" s="66"/>
      <c r="L1609" s="66"/>
      <c r="M1609" s="66"/>
      <c r="Q1609" s="1910"/>
    </row>
    <row r="1610" spans="5:17" s="5" customFormat="1" ht="17.45" customHeight="1">
      <c r="E1610" s="66"/>
      <c r="F1610" s="66"/>
      <c r="G1610" s="66"/>
      <c r="H1610" s="66"/>
      <c r="I1610" s="66"/>
      <c r="J1610" s="66"/>
      <c r="K1610" s="66"/>
      <c r="L1610" s="66"/>
      <c r="M1610" s="66"/>
      <c r="Q1610" s="1910"/>
    </row>
    <row r="1611" spans="5:17" s="5" customFormat="1" ht="17.45" customHeight="1">
      <c r="E1611" s="66"/>
      <c r="F1611" s="66"/>
      <c r="G1611" s="66"/>
      <c r="H1611" s="66"/>
      <c r="I1611" s="66"/>
      <c r="J1611" s="66"/>
      <c r="K1611" s="66"/>
      <c r="L1611" s="66"/>
      <c r="M1611" s="66"/>
      <c r="Q1611" s="1910"/>
    </row>
    <row r="1612" spans="5:17" s="5" customFormat="1" ht="17.45" customHeight="1">
      <c r="E1612" s="66"/>
      <c r="F1612" s="66"/>
      <c r="G1612" s="66"/>
      <c r="H1612" s="66"/>
      <c r="I1612" s="66"/>
      <c r="J1612" s="66"/>
      <c r="K1612" s="66"/>
      <c r="L1612" s="66"/>
      <c r="M1612" s="66"/>
      <c r="Q1612" s="1910"/>
    </row>
    <row r="1613" spans="5:17" s="5" customFormat="1" ht="17.45" customHeight="1">
      <c r="E1613" s="66"/>
      <c r="F1613" s="66"/>
      <c r="G1613" s="66"/>
      <c r="H1613" s="66"/>
      <c r="I1613" s="66"/>
      <c r="J1613" s="66"/>
      <c r="K1613" s="66"/>
      <c r="L1613" s="66"/>
      <c r="M1613" s="66"/>
      <c r="Q1613" s="1910"/>
    </row>
    <row r="1614" spans="5:17" s="5" customFormat="1" ht="17.45" customHeight="1">
      <c r="E1614" s="66"/>
      <c r="F1614" s="66"/>
      <c r="G1614" s="66"/>
      <c r="H1614" s="66"/>
      <c r="I1614" s="66"/>
      <c r="J1614" s="66"/>
      <c r="K1614" s="66"/>
      <c r="L1614" s="66"/>
      <c r="M1614" s="66"/>
      <c r="Q1614" s="1910"/>
    </row>
    <row r="1615" spans="5:17" s="5" customFormat="1" ht="17.45" customHeight="1">
      <c r="E1615" s="66"/>
      <c r="F1615" s="66"/>
      <c r="G1615" s="66"/>
      <c r="H1615" s="66"/>
      <c r="I1615" s="66"/>
      <c r="J1615" s="66"/>
      <c r="K1615" s="66"/>
      <c r="L1615" s="66"/>
      <c r="M1615" s="66"/>
      <c r="Q1615" s="1910"/>
    </row>
    <row r="1616" spans="5:17" s="5" customFormat="1" ht="17.45" customHeight="1">
      <c r="E1616" s="66"/>
      <c r="F1616" s="66"/>
      <c r="G1616" s="66"/>
      <c r="H1616" s="66"/>
      <c r="I1616" s="66"/>
      <c r="J1616" s="66"/>
      <c r="K1616" s="66"/>
      <c r="L1616" s="66"/>
      <c r="M1616" s="66"/>
      <c r="Q1616" s="1910"/>
    </row>
    <row r="1617" spans="5:17" s="5" customFormat="1" ht="17.45" customHeight="1">
      <c r="E1617" s="66"/>
      <c r="F1617" s="66"/>
      <c r="G1617" s="66"/>
      <c r="H1617" s="66"/>
      <c r="I1617" s="66"/>
      <c r="J1617" s="66"/>
      <c r="K1617" s="66"/>
      <c r="L1617" s="66"/>
      <c r="M1617" s="66"/>
      <c r="Q1617" s="1910"/>
    </row>
    <row r="1618" spans="5:17" s="5" customFormat="1" ht="17.45" customHeight="1">
      <c r="E1618" s="66"/>
      <c r="F1618" s="66"/>
      <c r="G1618" s="66"/>
      <c r="H1618" s="66"/>
      <c r="I1618" s="66"/>
      <c r="J1618" s="66"/>
      <c r="K1618" s="66"/>
      <c r="L1618" s="66"/>
      <c r="M1618" s="66"/>
      <c r="Q1618" s="1910"/>
    </row>
    <row r="1619" spans="5:17" s="5" customFormat="1" ht="17.45" customHeight="1">
      <c r="E1619" s="66"/>
      <c r="F1619" s="66"/>
      <c r="G1619" s="66"/>
      <c r="H1619" s="66"/>
      <c r="I1619" s="66"/>
      <c r="J1619" s="66"/>
      <c r="K1619" s="66"/>
      <c r="L1619" s="66"/>
      <c r="M1619" s="66"/>
      <c r="Q1619" s="1910"/>
    </row>
    <row r="1620" spans="5:17" s="5" customFormat="1" ht="17.45" customHeight="1">
      <c r="E1620" s="66"/>
      <c r="F1620" s="66"/>
      <c r="G1620" s="66"/>
      <c r="H1620" s="66"/>
      <c r="I1620" s="66"/>
      <c r="J1620" s="66"/>
      <c r="K1620" s="66"/>
      <c r="L1620" s="66"/>
      <c r="M1620" s="66"/>
      <c r="Q1620" s="1910"/>
    </row>
    <row r="1621" spans="5:17" s="5" customFormat="1" ht="17.45" customHeight="1">
      <c r="E1621" s="66"/>
      <c r="F1621" s="66"/>
      <c r="G1621" s="66"/>
      <c r="H1621" s="66"/>
      <c r="I1621" s="66"/>
      <c r="J1621" s="66"/>
      <c r="K1621" s="66"/>
      <c r="L1621" s="66"/>
      <c r="M1621" s="66"/>
      <c r="Q1621" s="1910"/>
    </row>
    <row r="1622" spans="5:17" s="5" customFormat="1" ht="17.45" customHeight="1">
      <c r="E1622" s="66"/>
      <c r="F1622" s="66"/>
      <c r="G1622" s="66"/>
      <c r="H1622" s="66"/>
      <c r="I1622" s="66"/>
      <c r="J1622" s="66"/>
      <c r="K1622" s="66"/>
      <c r="L1622" s="66"/>
      <c r="M1622" s="66"/>
      <c r="Q1622" s="1910"/>
    </row>
    <row r="1623" spans="5:17" s="5" customFormat="1" ht="17.45" customHeight="1">
      <c r="E1623" s="66"/>
      <c r="F1623" s="66"/>
      <c r="G1623" s="66"/>
      <c r="H1623" s="66"/>
      <c r="I1623" s="66"/>
      <c r="J1623" s="66"/>
      <c r="K1623" s="66"/>
      <c r="L1623" s="66"/>
      <c r="M1623" s="66"/>
      <c r="Q1623" s="1910"/>
    </row>
    <row r="1624" spans="5:17" s="5" customFormat="1" ht="17.45" customHeight="1">
      <c r="E1624" s="66"/>
      <c r="F1624" s="66"/>
      <c r="G1624" s="66"/>
      <c r="H1624" s="66"/>
      <c r="I1624" s="66"/>
      <c r="J1624" s="66"/>
      <c r="K1624" s="66"/>
      <c r="L1624" s="66"/>
      <c r="M1624" s="66"/>
      <c r="Q1624" s="1910"/>
    </row>
    <row r="1625" spans="5:17" s="5" customFormat="1" ht="17.45" customHeight="1">
      <c r="E1625" s="66"/>
      <c r="F1625" s="66"/>
      <c r="G1625" s="66"/>
      <c r="H1625" s="66"/>
      <c r="I1625" s="66"/>
      <c r="J1625" s="66"/>
      <c r="K1625" s="66"/>
      <c r="L1625" s="66"/>
      <c r="M1625" s="66"/>
      <c r="Q1625" s="1910"/>
    </row>
    <row r="1626" spans="5:17" s="5" customFormat="1" ht="17.45" customHeight="1">
      <c r="E1626" s="66"/>
      <c r="F1626" s="66"/>
      <c r="G1626" s="66"/>
      <c r="H1626" s="66"/>
      <c r="I1626" s="66"/>
      <c r="J1626" s="66"/>
      <c r="K1626" s="66"/>
      <c r="L1626" s="66"/>
      <c r="M1626" s="66"/>
      <c r="Q1626" s="1910"/>
    </row>
    <row r="1627" spans="5:17" s="5" customFormat="1" ht="17.45" customHeight="1">
      <c r="E1627" s="66"/>
      <c r="F1627" s="66"/>
      <c r="G1627" s="66"/>
      <c r="H1627" s="66"/>
      <c r="I1627" s="66"/>
      <c r="J1627" s="66"/>
      <c r="K1627" s="66"/>
      <c r="L1627" s="66"/>
      <c r="M1627" s="66"/>
      <c r="Q1627" s="1910"/>
    </row>
    <row r="1628" spans="5:17" s="5" customFormat="1" ht="17.45" customHeight="1">
      <c r="E1628" s="66"/>
      <c r="F1628" s="66"/>
      <c r="G1628" s="66"/>
      <c r="H1628" s="66"/>
      <c r="I1628" s="66"/>
      <c r="J1628" s="66"/>
      <c r="K1628" s="66"/>
      <c r="L1628" s="66"/>
      <c r="M1628" s="66"/>
      <c r="Q1628" s="1910"/>
    </row>
    <row r="1629" spans="5:17" s="5" customFormat="1" ht="17.45" customHeight="1">
      <c r="E1629" s="66"/>
      <c r="F1629" s="66"/>
      <c r="G1629" s="66"/>
      <c r="H1629" s="66"/>
      <c r="I1629" s="66"/>
      <c r="J1629" s="66"/>
      <c r="K1629" s="66"/>
      <c r="L1629" s="66"/>
      <c r="M1629" s="66"/>
      <c r="Q1629" s="1910"/>
    </row>
    <row r="1630" spans="5:17" s="5" customFormat="1" ht="17.45" customHeight="1">
      <c r="E1630" s="66"/>
      <c r="F1630" s="66"/>
      <c r="G1630" s="66"/>
      <c r="H1630" s="66"/>
      <c r="I1630" s="66"/>
      <c r="J1630" s="66"/>
      <c r="K1630" s="66"/>
      <c r="L1630" s="66"/>
      <c r="M1630" s="66"/>
      <c r="Q1630" s="1910"/>
    </row>
    <row r="1631" spans="5:17" s="5" customFormat="1" ht="17.45" customHeight="1">
      <c r="E1631" s="66"/>
      <c r="F1631" s="66"/>
      <c r="G1631" s="66"/>
      <c r="H1631" s="66"/>
      <c r="I1631" s="66"/>
      <c r="J1631" s="66"/>
      <c r="K1631" s="66"/>
      <c r="L1631" s="66"/>
      <c r="M1631" s="66"/>
      <c r="Q1631" s="1910"/>
    </row>
    <row r="1632" spans="5:17" s="5" customFormat="1" ht="17.45" customHeight="1">
      <c r="E1632" s="66"/>
      <c r="F1632" s="66"/>
      <c r="G1632" s="66"/>
      <c r="H1632" s="66"/>
      <c r="I1632" s="66"/>
      <c r="J1632" s="66"/>
      <c r="K1632" s="66"/>
      <c r="L1632" s="66"/>
      <c r="M1632" s="66"/>
      <c r="Q1632" s="1910"/>
    </row>
    <row r="1633" spans="5:17" s="5" customFormat="1" ht="17.45" customHeight="1">
      <c r="E1633" s="66"/>
      <c r="F1633" s="66"/>
      <c r="G1633" s="66"/>
      <c r="H1633" s="66"/>
      <c r="I1633" s="66"/>
      <c r="J1633" s="66"/>
      <c r="K1633" s="66"/>
      <c r="L1633" s="66"/>
      <c r="M1633" s="66"/>
      <c r="Q1633" s="1910"/>
    </row>
    <row r="1634" spans="5:17" s="5" customFormat="1" ht="17.45" customHeight="1">
      <c r="E1634" s="66"/>
      <c r="F1634" s="66"/>
      <c r="G1634" s="66"/>
      <c r="H1634" s="66"/>
      <c r="I1634" s="66"/>
      <c r="J1634" s="66"/>
      <c r="K1634" s="66"/>
      <c r="L1634" s="66"/>
      <c r="M1634" s="66"/>
      <c r="Q1634" s="1910"/>
    </row>
    <row r="1635" spans="5:17" s="5" customFormat="1" ht="17.45" customHeight="1">
      <c r="E1635" s="66"/>
      <c r="F1635" s="66"/>
      <c r="G1635" s="66"/>
      <c r="H1635" s="66"/>
      <c r="I1635" s="66"/>
      <c r="J1635" s="66"/>
      <c r="K1635" s="66"/>
      <c r="L1635" s="66"/>
      <c r="M1635" s="66"/>
      <c r="Q1635" s="1910"/>
    </row>
    <row r="1636" spans="5:17" s="5" customFormat="1" ht="17.45" customHeight="1">
      <c r="E1636" s="66"/>
      <c r="F1636" s="66"/>
      <c r="G1636" s="66"/>
      <c r="H1636" s="66"/>
      <c r="I1636" s="66"/>
      <c r="J1636" s="66"/>
      <c r="K1636" s="66"/>
      <c r="L1636" s="66"/>
      <c r="M1636" s="66"/>
      <c r="Q1636" s="1910"/>
    </row>
    <row r="1637" spans="5:17" s="5" customFormat="1" ht="17.45" customHeight="1">
      <c r="E1637" s="66"/>
      <c r="F1637" s="66"/>
      <c r="G1637" s="66"/>
      <c r="H1637" s="66"/>
      <c r="I1637" s="66"/>
      <c r="J1637" s="66"/>
      <c r="K1637" s="66"/>
      <c r="L1637" s="66"/>
      <c r="M1637" s="66"/>
      <c r="Q1637" s="1910"/>
    </row>
    <row r="1638" spans="5:17" s="5" customFormat="1" ht="17.45" customHeight="1">
      <c r="E1638" s="66"/>
      <c r="F1638" s="66"/>
      <c r="G1638" s="66"/>
      <c r="H1638" s="66"/>
      <c r="I1638" s="66"/>
      <c r="J1638" s="66"/>
      <c r="K1638" s="66"/>
      <c r="L1638" s="66"/>
      <c r="M1638" s="66"/>
      <c r="Q1638" s="1910"/>
    </row>
    <row r="1639" spans="5:17" s="5" customFormat="1" ht="17.45" customHeight="1">
      <c r="E1639" s="66"/>
      <c r="F1639" s="66"/>
      <c r="G1639" s="66"/>
      <c r="H1639" s="66"/>
      <c r="I1639" s="66"/>
      <c r="J1639" s="66"/>
      <c r="K1639" s="66"/>
      <c r="L1639" s="66"/>
      <c r="M1639" s="66"/>
      <c r="Q1639" s="1910"/>
    </row>
    <row r="1640" spans="5:17" s="5" customFormat="1" ht="17.45" customHeight="1">
      <c r="E1640" s="66"/>
      <c r="F1640" s="66"/>
      <c r="G1640" s="66"/>
      <c r="H1640" s="66"/>
      <c r="I1640" s="66"/>
      <c r="J1640" s="66"/>
      <c r="K1640" s="66"/>
      <c r="L1640" s="66"/>
      <c r="M1640" s="66"/>
      <c r="Q1640" s="1910"/>
    </row>
    <row r="1641" spans="5:17" s="5" customFormat="1" ht="17.45" customHeight="1">
      <c r="E1641" s="66"/>
      <c r="F1641" s="66"/>
      <c r="G1641" s="66"/>
      <c r="H1641" s="66"/>
      <c r="I1641" s="66"/>
      <c r="J1641" s="66"/>
      <c r="K1641" s="66"/>
      <c r="L1641" s="66"/>
      <c r="M1641" s="66"/>
      <c r="Q1641" s="1910"/>
    </row>
    <row r="1642" spans="5:17" s="5" customFormat="1" ht="17.45" customHeight="1">
      <c r="E1642" s="66"/>
      <c r="F1642" s="66"/>
      <c r="G1642" s="66"/>
      <c r="H1642" s="66"/>
      <c r="I1642" s="66"/>
      <c r="J1642" s="66"/>
      <c r="K1642" s="66"/>
      <c r="L1642" s="66"/>
      <c r="M1642" s="66"/>
      <c r="Q1642" s="1910"/>
    </row>
    <row r="1643" spans="5:17" s="5" customFormat="1" ht="17.45" customHeight="1">
      <c r="E1643" s="66"/>
      <c r="F1643" s="66"/>
      <c r="G1643" s="66"/>
      <c r="H1643" s="66"/>
      <c r="I1643" s="66"/>
      <c r="J1643" s="66"/>
      <c r="K1643" s="66"/>
      <c r="L1643" s="66"/>
      <c r="M1643" s="66"/>
      <c r="Q1643" s="1910"/>
    </row>
    <row r="1644" spans="5:17" s="5" customFormat="1" ht="17.45" customHeight="1">
      <c r="E1644" s="66"/>
      <c r="F1644" s="66"/>
      <c r="G1644" s="66"/>
      <c r="H1644" s="66"/>
      <c r="I1644" s="66"/>
      <c r="J1644" s="66"/>
      <c r="K1644" s="66"/>
      <c r="L1644" s="66"/>
      <c r="M1644" s="66"/>
      <c r="Q1644" s="1910"/>
    </row>
    <row r="1645" spans="5:17" s="5" customFormat="1" ht="17.45" customHeight="1">
      <c r="E1645" s="66"/>
      <c r="F1645" s="66"/>
      <c r="G1645" s="66"/>
      <c r="H1645" s="66"/>
      <c r="I1645" s="66"/>
      <c r="J1645" s="66"/>
      <c r="K1645" s="66"/>
      <c r="L1645" s="66"/>
      <c r="M1645" s="66"/>
      <c r="Q1645" s="1910"/>
    </row>
    <row r="1646" spans="5:17" s="5" customFormat="1" ht="17.45" customHeight="1">
      <c r="E1646" s="66"/>
      <c r="F1646" s="66"/>
      <c r="G1646" s="66"/>
      <c r="H1646" s="66"/>
      <c r="I1646" s="66"/>
      <c r="J1646" s="66"/>
      <c r="K1646" s="66"/>
      <c r="L1646" s="66"/>
      <c r="M1646" s="66"/>
      <c r="Q1646" s="1910"/>
    </row>
    <row r="1647" spans="5:17" s="5" customFormat="1" ht="17.45" customHeight="1">
      <c r="E1647" s="66"/>
      <c r="F1647" s="66"/>
      <c r="G1647" s="66"/>
      <c r="H1647" s="66"/>
      <c r="I1647" s="66"/>
      <c r="J1647" s="66"/>
      <c r="K1647" s="66"/>
      <c r="L1647" s="66"/>
      <c r="M1647" s="66"/>
      <c r="Q1647" s="1910"/>
    </row>
    <row r="1648" spans="5:17" s="5" customFormat="1" ht="17.45" customHeight="1">
      <c r="E1648" s="66"/>
      <c r="F1648" s="66"/>
      <c r="G1648" s="66"/>
      <c r="H1648" s="66"/>
      <c r="I1648" s="66"/>
      <c r="J1648" s="66"/>
      <c r="K1648" s="66"/>
      <c r="L1648" s="66"/>
      <c r="M1648" s="66"/>
      <c r="Q1648" s="1910"/>
    </row>
    <row r="1649" spans="5:17" s="5" customFormat="1" ht="17.45" customHeight="1">
      <c r="E1649" s="66"/>
      <c r="F1649" s="66"/>
      <c r="G1649" s="66"/>
      <c r="H1649" s="66"/>
      <c r="I1649" s="66"/>
      <c r="J1649" s="66"/>
      <c r="K1649" s="66"/>
      <c r="L1649" s="66"/>
      <c r="M1649" s="66"/>
      <c r="Q1649" s="1910"/>
    </row>
    <row r="1650" spans="5:17" s="5" customFormat="1" ht="17.45" customHeight="1">
      <c r="E1650" s="66"/>
      <c r="F1650" s="66"/>
      <c r="G1650" s="66"/>
      <c r="H1650" s="66"/>
      <c r="I1650" s="66"/>
      <c r="J1650" s="66"/>
      <c r="K1650" s="66"/>
      <c r="L1650" s="66"/>
      <c r="M1650" s="66"/>
      <c r="Q1650" s="1910"/>
    </row>
    <row r="1651" spans="5:17" s="5" customFormat="1" ht="17.45" customHeight="1">
      <c r="E1651" s="66"/>
      <c r="F1651" s="66"/>
      <c r="G1651" s="66"/>
      <c r="H1651" s="66"/>
      <c r="I1651" s="66"/>
      <c r="J1651" s="66"/>
      <c r="K1651" s="66"/>
      <c r="L1651" s="66"/>
      <c r="M1651" s="66"/>
      <c r="Q1651" s="1910"/>
    </row>
    <row r="1652" spans="5:17" s="5" customFormat="1" ht="17.45" customHeight="1">
      <c r="E1652" s="66"/>
      <c r="F1652" s="66"/>
      <c r="G1652" s="66"/>
      <c r="H1652" s="66"/>
      <c r="I1652" s="66"/>
      <c r="J1652" s="66"/>
      <c r="K1652" s="66"/>
      <c r="L1652" s="66"/>
      <c r="M1652" s="66"/>
      <c r="Q1652" s="1910"/>
    </row>
    <row r="1653" spans="5:17" s="5" customFormat="1" ht="17.45" customHeight="1">
      <c r="E1653" s="66"/>
      <c r="F1653" s="66"/>
      <c r="G1653" s="66"/>
      <c r="H1653" s="66"/>
      <c r="I1653" s="66"/>
      <c r="J1653" s="66"/>
      <c r="K1653" s="66"/>
      <c r="L1653" s="66"/>
      <c r="M1653" s="66"/>
      <c r="Q1653" s="1910"/>
    </row>
    <row r="1654" spans="5:17" s="5" customFormat="1" ht="17.45" customHeight="1">
      <c r="E1654" s="66"/>
      <c r="F1654" s="66"/>
      <c r="G1654" s="66"/>
      <c r="H1654" s="66"/>
      <c r="I1654" s="66"/>
      <c r="J1654" s="66"/>
      <c r="K1654" s="66"/>
      <c r="L1654" s="66"/>
      <c r="M1654" s="66"/>
      <c r="Q1654" s="1910"/>
    </row>
    <row r="1655" spans="5:17" s="5" customFormat="1" ht="17.45" customHeight="1">
      <c r="E1655" s="66"/>
      <c r="F1655" s="66"/>
      <c r="G1655" s="66"/>
      <c r="H1655" s="66"/>
      <c r="I1655" s="66"/>
      <c r="J1655" s="66"/>
      <c r="K1655" s="66"/>
      <c r="L1655" s="66"/>
      <c r="M1655" s="66"/>
      <c r="Q1655" s="1910"/>
    </row>
    <row r="1656" spans="5:17" s="5" customFormat="1" ht="17.45" customHeight="1">
      <c r="E1656" s="66"/>
      <c r="F1656" s="66"/>
      <c r="G1656" s="66"/>
      <c r="H1656" s="66"/>
      <c r="I1656" s="66"/>
      <c r="J1656" s="66"/>
      <c r="K1656" s="66"/>
      <c r="L1656" s="66"/>
      <c r="M1656" s="66"/>
      <c r="Q1656" s="1910"/>
    </row>
    <row r="1657" spans="5:17" s="5" customFormat="1" ht="17.45" customHeight="1">
      <c r="E1657" s="66"/>
      <c r="F1657" s="66"/>
      <c r="G1657" s="66"/>
      <c r="H1657" s="66"/>
      <c r="I1657" s="66"/>
      <c r="J1657" s="66"/>
      <c r="K1657" s="66"/>
      <c r="L1657" s="66"/>
      <c r="M1657" s="66"/>
      <c r="Q1657" s="1910"/>
    </row>
    <row r="1658" spans="5:17" s="5" customFormat="1" ht="17.45" customHeight="1">
      <c r="E1658" s="66"/>
      <c r="F1658" s="66"/>
      <c r="G1658" s="66"/>
      <c r="H1658" s="66"/>
      <c r="I1658" s="66"/>
      <c r="J1658" s="66"/>
      <c r="K1658" s="66"/>
      <c r="L1658" s="66"/>
      <c r="M1658" s="66"/>
      <c r="Q1658" s="1910"/>
    </row>
    <row r="1659" spans="5:17" s="5" customFormat="1" ht="17.45" customHeight="1">
      <c r="E1659" s="66"/>
      <c r="F1659" s="66"/>
      <c r="G1659" s="66"/>
      <c r="H1659" s="66"/>
      <c r="I1659" s="66"/>
      <c r="J1659" s="66"/>
      <c r="K1659" s="66"/>
      <c r="L1659" s="66"/>
      <c r="M1659" s="66"/>
      <c r="Q1659" s="1910"/>
    </row>
    <row r="1660" spans="5:17" s="5" customFormat="1" ht="17.45" customHeight="1">
      <c r="E1660" s="66"/>
      <c r="F1660" s="66"/>
      <c r="G1660" s="66"/>
      <c r="H1660" s="66"/>
      <c r="I1660" s="66"/>
      <c r="J1660" s="66"/>
      <c r="K1660" s="66"/>
      <c r="L1660" s="66"/>
      <c r="M1660" s="66"/>
      <c r="Q1660" s="1910"/>
    </row>
    <row r="1661" spans="5:17" s="5" customFormat="1" ht="17.45" customHeight="1">
      <c r="E1661" s="66"/>
      <c r="F1661" s="66"/>
      <c r="G1661" s="66"/>
      <c r="H1661" s="66"/>
      <c r="I1661" s="66"/>
      <c r="J1661" s="66"/>
      <c r="K1661" s="66"/>
      <c r="L1661" s="66"/>
      <c r="M1661" s="66"/>
      <c r="Q1661" s="1910"/>
    </row>
    <row r="1662" spans="5:17" s="5" customFormat="1" ht="17.45" customHeight="1">
      <c r="E1662" s="66"/>
      <c r="F1662" s="66"/>
      <c r="G1662" s="66"/>
      <c r="H1662" s="66"/>
      <c r="I1662" s="66"/>
      <c r="J1662" s="66"/>
      <c r="K1662" s="66"/>
      <c r="L1662" s="66"/>
      <c r="M1662" s="66"/>
      <c r="Q1662" s="1910"/>
    </row>
    <row r="1663" spans="5:17" s="5" customFormat="1" ht="17.45" customHeight="1">
      <c r="E1663" s="66"/>
      <c r="F1663" s="66"/>
      <c r="G1663" s="66"/>
      <c r="H1663" s="66"/>
      <c r="I1663" s="66"/>
      <c r="J1663" s="66"/>
      <c r="K1663" s="66"/>
      <c r="L1663" s="66"/>
      <c r="M1663" s="66"/>
      <c r="Q1663" s="1910"/>
    </row>
    <row r="1664" spans="5:17" s="5" customFormat="1" ht="17.45" customHeight="1">
      <c r="E1664" s="66"/>
      <c r="F1664" s="66"/>
      <c r="G1664" s="66"/>
      <c r="H1664" s="66"/>
      <c r="I1664" s="66"/>
      <c r="J1664" s="66"/>
      <c r="K1664" s="66"/>
      <c r="L1664" s="66"/>
      <c r="M1664" s="66"/>
      <c r="Q1664" s="1910"/>
    </row>
    <row r="1665" spans="5:17" s="5" customFormat="1" ht="17.45" customHeight="1">
      <c r="E1665" s="66"/>
      <c r="F1665" s="66"/>
      <c r="G1665" s="66"/>
      <c r="H1665" s="66"/>
      <c r="I1665" s="66"/>
      <c r="J1665" s="66"/>
      <c r="K1665" s="66"/>
      <c r="L1665" s="66"/>
      <c r="M1665" s="66"/>
      <c r="Q1665" s="1910"/>
    </row>
    <row r="1666" spans="5:17" s="5" customFormat="1" ht="17.45" customHeight="1">
      <c r="E1666" s="66"/>
      <c r="F1666" s="66"/>
      <c r="G1666" s="66"/>
      <c r="H1666" s="66"/>
      <c r="I1666" s="66"/>
      <c r="J1666" s="66"/>
      <c r="K1666" s="66"/>
      <c r="L1666" s="66"/>
      <c r="M1666" s="66"/>
      <c r="Q1666" s="1910"/>
    </row>
    <row r="1667" spans="5:17" s="5" customFormat="1" ht="17.45" customHeight="1">
      <c r="E1667" s="66"/>
      <c r="F1667" s="66"/>
      <c r="G1667" s="66"/>
      <c r="H1667" s="66"/>
      <c r="I1667" s="66"/>
      <c r="J1667" s="66"/>
      <c r="K1667" s="66"/>
      <c r="L1667" s="66"/>
      <c r="M1667" s="66"/>
      <c r="Q1667" s="1910"/>
    </row>
    <row r="1668" spans="5:17" s="5" customFormat="1" ht="17.45" customHeight="1">
      <c r="E1668" s="66"/>
      <c r="F1668" s="66"/>
      <c r="G1668" s="66"/>
      <c r="H1668" s="66"/>
      <c r="I1668" s="66"/>
      <c r="J1668" s="66"/>
      <c r="K1668" s="66"/>
      <c r="L1668" s="66"/>
      <c r="M1668" s="66"/>
      <c r="Q1668" s="1910"/>
    </row>
    <row r="1669" spans="5:17" s="5" customFormat="1" ht="17.45" customHeight="1">
      <c r="E1669" s="66"/>
      <c r="F1669" s="66"/>
      <c r="G1669" s="66"/>
      <c r="H1669" s="66"/>
      <c r="I1669" s="66"/>
      <c r="J1669" s="66"/>
      <c r="K1669" s="66"/>
      <c r="L1669" s="66"/>
      <c r="M1669" s="66"/>
      <c r="Q1669" s="1910"/>
    </row>
    <row r="1670" spans="5:17" s="5" customFormat="1" ht="17.45" customHeight="1">
      <c r="E1670" s="66"/>
      <c r="F1670" s="66"/>
      <c r="G1670" s="66"/>
      <c r="H1670" s="66"/>
      <c r="I1670" s="66"/>
      <c r="J1670" s="66"/>
      <c r="K1670" s="66"/>
      <c r="L1670" s="66"/>
      <c r="M1670" s="66"/>
      <c r="Q1670" s="1910"/>
    </row>
    <row r="1671" spans="5:17" s="5" customFormat="1" ht="17.45" customHeight="1">
      <c r="E1671" s="66"/>
      <c r="F1671" s="66"/>
      <c r="G1671" s="66"/>
      <c r="H1671" s="66"/>
      <c r="I1671" s="66"/>
      <c r="J1671" s="66"/>
      <c r="K1671" s="66"/>
      <c r="L1671" s="66"/>
      <c r="M1671" s="66"/>
      <c r="Q1671" s="1910"/>
    </row>
    <row r="1672" spans="5:17" s="5" customFormat="1" ht="17.45" customHeight="1">
      <c r="E1672" s="66"/>
      <c r="F1672" s="66"/>
      <c r="G1672" s="66"/>
      <c r="H1672" s="66"/>
      <c r="I1672" s="66"/>
      <c r="J1672" s="66"/>
      <c r="K1672" s="66"/>
      <c r="L1672" s="66"/>
      <c r="M1672" s="66"/>
      <c r="Q1672" s="1910"/>
    </row>
    <row r="1673" spans="5:17" s="5" customFormat="1" ht="17.45" customHeight="1">
      <c r="E1673" s="66"/>
      <c r="F1673" s="66"/>
      <c r="G1673" s="66"/>
      <c r="H1673" s="66"/>
      <c r="I1673" s="66"/>
      <c r="J1673" s="66"/>
      <c r="K1673" s="66"/>
      <c r="L1673" s="66"/>
      <c r="M1673" s="66"/>
      <c r="Q1673" s="1910"/>
    </row>
    <row r="1674" spans="5:17" s="5" customFormat="1" ht="17.45" customHeight="1">
      <c r="E1674" s="66"/>
      <c r="F1674" s="66"/>
      <c r="G1674" s="66"/>
      <c r="H1674" s="66"/>
      <c r="I1674" s="66"/>
      <c r="J1674" s="66"/>
      <c r="K1674" s="66"/>
      <c r="L1674" s="66"/>
      <c r="M1674" s="66"/>
      <c r="Q1674" s="1910"/>
    </row>
    <row r="1675" spans="5:17" s="5" customFormat="1" ht="17.45" customHeight="1">
      <c r="E1675" s="66"/>
      <c r="F1675" s="66"/>
      <c r="G1675" s="66"/>
      <c r="H1675" s="66"/>
      <c r="I1675" s="66"/>
      <c r="J1675" s="66"/>
      <c r="K1675" s="66"/>
      <c r="L1675" s="66"/>
      <c r="M1675" s="66"/>
      <c r="Q1675" s="1910"/>
    </row>
    <row r="1676" spans="5:17" s="5" customFormat="1" ht="17.45" customHeight="1">
      <c r="E1676" s="66"/>
      <c r="F1676" s="66"/>
      <c r="G1676" s="66"/>
      <c r="H1676" s="66"/>
      <c r="I1676" s="66"/>
      <c r="J1676" s="66"/>
      <c r="K1676" s="66"/>
      <c r="L1676" s="66"/>
      <c r="M1676" s="66"/>
      <c r="Q1676" s="1910"/>
    </row>
    <row r="1677" spans="5:17" s="5" customFormat="1" ht="17.45" customHeight="1">
      <c r="E1677" s="66"/>
      <c r="F1677" s="66"/>
      <c r="G1677" s="66"/>
      <c r="H1677" s="66"/>
      <c r="I1677" s="66"/>
      <c r="J1677" s="66"/>
      <c r="K1677" s="66"/>
      <c r="L1677" s="66"/>
      <c r="M1677" s="66"/>
      <c r="Q1677" s="1910"/>
    </row>
    <row r="1678" spans="5:17" s="5" customFormat="1" ht="17.45" customHeight="1">
      <c r="E1678" s="66"/>
      <c r="F1678" s="66"/>
      <c r="G1678" s="66"/>
      <c r="H1678" s="66"/>
      <c r="I1678" s="66"/>
      <c r="J1678" s="66"/>
      <c r="K1678" s="66"/>
      <c r="L1678" s="66"/>
      <c r="M1678" s="66"/>
      <c r="Q1678" s="1910"/>
    </row>
    <row r="1679" spans="5:17" s="5" customFormat="1" ht="17.45" customHeight="1">
      <c r="E1679" s="66"/>
      <c r="F1679" s="66"/>
      <c r="G1679" s="66"/>
      <c r="H1679" s="66"/>
      <c r="I1679" s="66"/>
      <c r="J1679" s="66"/>
      <c r="K1679" s="66"/>
      <c r="L1679" s="66"/>
      <c r="M1679" s="66"/>
      <c r="Q1679" s="1910"/>
    </row>
    <row r="1680" spans="5:17" s="5" customFormat="1" ht="17.45" customHeight="1">
      <c r="E1680" s="66"/>
      <c r="F1680" s="66"/>
      <c r="G1680" s="66"/>
      <c r="H1680" s="66"/>
      <c r="I1680" s="66"/>
      <c r="J1680" s="66"/>
      <c r="K1680" s="66"/>
      <c r="L1680" s="66"/>
      <c r="M1680" s="66"/>
      <c r="Q1680" s="1910"/>
    </row>
    <row r="1681" spans="5:17" s="5" customFormat="1" ht="17.45" customHeight="1">
      <c r="E1681" s="66"/>
      <c r="F1681" s="66"/>
      <c r="G1681" s="66"/>
      <c r="H1681" s="66"/>
      <c r="I1681" s="66"/>
      <c r="J1681" s="66"/>
      <c r="K1681" s="66"/>
      <c r="L1681" s="66"/>
      <c r="M1681" s="66"/>
      <c r="Q1681" s="1910"/>
    </row>
    <row r="1682" spans="5:17" s="5" customFormat="1" ht="17.45" customHeight="1">
      <c r="E1682" s="66"/>
      <c r="F1682" s="66"/>
      <c r="G1682" s="66"/>
      <c r="H1682" s="66"/>
      <c r="I1682" s="66"/>
      <c r="J1682" s="66"/>
      <c r="K1682" s="66"/>
      <c r="L1682" s="66"/>
      <c r="M1682" s="66"/>
      <c r="Q1682" s="1910"/>
    </row>
    <row r="1683" spans="5:17" s="5" customFormat="1" ht="17.45" customHeight="1">
      <c r="E1683" s="66"/>
      <c r="F1683" s="66"/>
      <c r="G1683" s="66"/>
      <c r="H1683" s="66"/>
      <c r="I1683" s="66"/>
      <c r="J1683" s="66"/>
      <c r="K1683" s="66"/>
      <c r="L1683" s="66"/>
      <c r="M1683" s="66"/>
      <c r="Q1683" s="1910"/>
    </row>
    <row r="1684" spans="5:17" s="5" customFormat="1" ht="17.45" customHeight="1">
      <c r="E1684" s="66"/>
      <c r="F1684" s="66"/>
      <c r="G1684" s="66"/>
      <c r="H1684" s="66"/>
      <c r="I1684" s="66"/>
      <c r="J1684" s="66"/>
      <c r="K1684" s="66"/>
      <c r="L1684" s="66"/>
      <c r="M1684" s="66"/>
      <c r="Q1684" s="1910"/>
    </row>
    <row r="1685" spans="5:17" s="5" customFormat="1" ht="17.45" customHeight="1">
      <c r="E1685" s="66"/>
      <c r="F1685" s="66"/>
      <c r="G1685" s="66"/>
      <c r="H1685" s="66"/>
      <c r="I1685" s="66"/>
      <c r="J1685" s="66"/>
      <c r="K1685" s="66"/>
      <c r="L1685" s="66"/>
      <c r="M1685" s="66"/>
      <c r="Q1685" s="1910"/>
    </row>
    <row r="1686" spans="5:17" s="5" customFormat="1" ht="17.45" customHeight="1">
      <c r="E1686" s="66"/>
      <c r="F1686" s="66"/>
      <c r="G1686" s="66"/>
      <c r="H1686" s="66"/>
      <c r="I1686" s="66"/>
      <c r="J1686" s="66"/>
      <c r="K1686" s="66"/>
      <c r="L1686" s="66"/>
      <c r="M1686" s="66"/>
      <c r="Q1686" s="1910"/>
    </row>
    <row r="1687" spans="5:17" s="5" customFormat="1" ht="17.45" customHeight="1">
      <c r="E1687" s="66"/>
      <c r="F1687" s="66"/>
      <c r="G1687" s="66"/>
      <c r="H1687" s="66"/>
      <c r="I1687" s="66"/>
      <c r="J1687" s="66"/>
      <c r="K1687" s="66"/>
      <c r="L1687" s="66"/>
      <c r="M1687" s="66"/>
      <c r="Q1687" s="1910"/>
    </row>
    <row r="1688" spans="5:17" s="5" customFormat="1" ht="17.45" customHeight="1">
      <c r="E1688" s="66"/>
      <c r="F1688" s="66"/>
      <c r="G1688" s="66"/>
      <c r="H1688" s="66"/>
      <c r="I1688" s="66"/>
      <c r="J1688" s="66"/>
      <c r="K1688" s="66"/>
      <c r="L1688" s="66"/>
      <c r="M1688" s="66"/>
      <c r="Q1688" s="1910"/>
    </row>
    <row r="1689" spans="5:17" s="5" customFormat="1" ht="17.45" customHeight="1">
      <c r="E1689" s="66"/>
      <c r="F1689" s="66"/>
      <c r="G1689" s="66"/>
      <c r="H1689" s="66"/>
      <c r="I1689" s="66"/>
      <c r="J1689" s="66"/>
      <c r="K1689" s="66"/>
      <c r="L1689" s="66"/>
      <c r="M1689" s="66"/>
      <c r="Q1689" s="1910"/>
    </row>
    <row r="1690" spans="5:17" s="5" customFormat="1" ht="17.45" customHeight="1">
      <c r="E1690" s="66"/>
      <c r="F1690" s="66"/>
      <c r="G1690" s="66"/>
      <c r="H1690" s="66"/>
      <c r="I1690" s="66"/>
      <c r="J1690" s="66"/>
      <c r="K1690" s="66"/>
      <c r="L1690" s="66"/>
      <c r="M1690" s="66"/>
      <c r="Q1690" s="1910"/>
    </row>
    <row r="1691" spans="5:17" s="5" customFormat="1" ht="17.45" customHeight="1">
      <c r="E1691" s="66"/>
      <c r="F1691" s="66"/>
      <c r="G1691" s="66"/>
      <c r="H1691" s="66"/>
      <c r="I1691" s="66"/>
      <c r="J1691" s="66"/>
      <c r="K1691" s="66"/>
      <c r="L1691" s="66"/>
      <c r="M1691" s="66"/>
      <c r="Q1691" s="1910"/>
    </row>
    <row r="1692" spans="5:17" s="5" customFormat="1" ht="17.45" customHeight="1">
      <c r="E1692" s="66"/>
      <c r="F1692" s="66"/>
      <c r="G1692" s="66"/>
      <c r="H1692" s="66"/>
      <c r="I1692" s="66"/>
      <c r="J1692" s="66"/>
      <c r="K1692" s="66"/>
      <c r="L1692" s="66"/>
      <c r="M1692" s="66"/>
      <c r="Q1692" s="1910"/>
    </row>
    <row r="1693" spans="5:17" s="5" customFormat="1" ht="17.45" customHeight="1">
      <c r="E1693" s="66"/>
      <c r="F1693" s="66"/>
      <c r="G1693" s="66"/>
      <c r="H1693" s="66"/>
      <c r="I1693" s="66"/>
      <c r="J1693" s="66"/>
      <c r="K1693" s="66"/>
      <c r="L1693" s="66"/>
      <c r="M1693" s="66"/>
      <c r="Q1693" s="1910"/>
    </row>
    <row r="1694" spans="5:17" s="5" customFormat="1" ht="17.45" customHeight="1">
      <c r="E1694" s="66"/>
      <c r="F1694" s="66"/>
      <c r="G1694" s="66"/>
      <c r="H1694" s="66"/>
      <c r="I1694" s="66"/>
      <c r="J1694" s="66"/>
      <c r="K1694" s="66"/>
      <c r="L1694" s="66"/>
      <c r="M1694" s="66"/>
      <c r="Q1694" s="1910"/>
    </row>
    <row r="1695" spans="5:17" s="5" customFormat="1" ht="17.45" customHeight="1">
      <c r="E1695" s="66"/>
      <c r="F1695" s="66"/>
      <c r="G1695" s="66"/>
      <c r="H1695" s="66"/>
      <c r="I1695" s="66"/>
      <c r="J1695" s="66"/>
      <c r="K1695" s="66"/>
      <c r="L1695" s="66"/>
      <c r="M1695" s="66"/>
      <c r="Q1695" s="1910"/>
    </row>
    <row r="1696" spans="5:17" s="5" customFormat="1" ht="17.45" customHeight="1">
      <c r="E1696" s="66"/>
      <c r="F1696" s="66"/>
      <c r="G1696" s="66"/>
      <c r="H1696" s="66"/>
      <c r="I1696" s="66"/>
      <c r="J1696" s="66"/>
      <c r="K1696" s="66"/>
      <c r="L1696" s="66"/>
      <c r="M1696" s="66"/>
      <c r="Q1696" s="1910"/>
    </row>
    <row r="1697" spans="5:17" s="5" customFormat="1" ht="17.45" customHeight="1">
      <c r="E1697" s="66"/>
      <c r="F1697" s="66"/>
      <c r="G1697" s="66"/>
      <c r="H1697" s="66"/>
      <c r="I1697" s="66"/>
      <c r="J1697" s="66"/>
      <c r="K1697" s="66"/>
      <c r="L1697" s="66"/>
      <c r="M1697" s="66"/>
      <c r="Q1697" s="1910"/>
    </row>
    <row r="1698" spans="5:17" s="5" customFormat="1" ht="17.45" customHeight="1">
      <c r="E1698" s="66"/>
      <c r="F1698" s="66"/>
      <c r="G1698" s="66"/>
      <c r="H1698" s="66"/>
      <c r="I1698" s="66"/>
      <c r="J1698" s="66"/>
      <c r="K1698" s="66"/>
      <c r="L1698" s="66"/>
      <c r="M1698" s="66"/>
      <c r="Q1698" s="1910"/>
    </row>
    <row r="1699" spans="5:17" s="5" customFormat="1" ht="17.45" customHeight="1">
      <c r="E1699" s="66"/>
      <c r="F1699" s="66"/>
      <c r="G1699" s="66"/>
      <c r="H1699" s="66"/>
      <c r="I1699" s="66"/>
      <c r="J1699" s="66"/>
      <c r="K1699" s="66"/>
      <c r="L1699" s="66"/>
      <c r="M1699" s="66"/>
      <c r="Q1699" s="1910"/>
    </row>
    <row r="1700" spans="5:17" s="5" customFormat="1" ht="17.45" customHeight="1">
      <c r="E1700" s="66"/>
      <c r="F1700" s="66"/>
      <c r="G1700" s="66"/>
      <c r="H1700" s="66"/>
      <c r="I1700" s="66"/>
      <c r="J1700" s="66"/>
      <c r="K1700" s="66"/>
      <c r="L1700" s="66"/>
      <c r="M1700" s="66"/>
      <c r="Q1700" s="1910"/>
    </row>
    <row r="1701" spans="5:17" s="5" customFormat="1" ht="17.45" customHeight="1">
      <c r="E1701" s="66"/>
      <c r="F1701" s="66"/>
      <c r="G1701" s="66"/>
      <c r="H1701" s="66"/>
      <c r="I1701" s="66"/>
      <c r="J1701" s="66"/>
      <c r="K1701" s="66"/>
      <c r="L1701" s="66"/>
      <c r="M1701" s="66"/>
      <c r="Q1701" s="1910"/>
    </row>
    <row r="1702" spans="5:17" s="5" customFormat="1" ht="17.45" customHeight="1">
      <c r="E1702" s="66"/>
      <c r="F1702" s="66"/>
      <c r="G1702" s="66"/>
      <c r="H1702" s="66"/>
      <c r="I1702" s="66"/>
      <c r="J1702" s="66"/>
      <c r="K1702" s="66"/>
      <c r="L1702" s="66"/>
      <c r="M1702" s="66"/>
      <c r="Q1702" s="1910"/>
    </row>
    <row r="1703" spans="5:17" s="5" customFormat="1" ht="17.45" customHeight="1">
      <c r="E1703" s="66"/>
      <c r="F1703" s="66"/>
      <c r="G1703" s="66"/>
      <c r="H1703" s="66"/>
      <c r="I1703" s="66"/>
      <c r="J1703" s="66"/>
      <c r="K1703" s="66"/>
      <c r="L1703" s="66"/>
      <c r="M1703" s="66"/>
      <c r="Q1703" s="1910"/>
    </row>
    <row r="1704" spans="5:17" s="5" customFormat="1" ht="17.45" customHeight="1">
      <c r="E1704" s="66"/>
      <c r="F1704" s="66"/>
      <c r="G1704" s="66"/>
      <c r="H1704" s="66"/>
      <c r="I1704" s="66"/>
      <c r="J1704" s="66"/>
      <c r="K1704" s="66"/>
      <c r="L1704" s="66"/>
      <c r="M1704" s="66"/>
      <c r="Q1704" s="1910"/>
    </row>
    <row r="1705" spans="5:17" s="5" customFormat="1" ht="17.45" customHeight="1">
      <c r="E1705" s="66"/>
      <c r="F1705" s="66"/>
      <c r="G1705" s="66"/>
      <c r="H1705" s="66"/>
      <c r="I1705" s="66"/>
      <c r="J1705" s="66"/>
      <c r="K1705" s="66"/>
      <c r="L1705" s="66"/>
      <c r="M1705" s="66"/>
      <c r="Q1705" s="1910"/>
    </row>
    <row r="1706" spans="5:17" s="5" customFormat="1" ht="17.45" customHeight="1">
      <c r="E1706" s="66"/>
      <c r="F1706" s="66"/>
      <c r="G1706" s="66"/>
      <c r="H1706" s="66"/>
      <c r="I1706" s="66"/>
      <c r="J1706" s="66"/>
      <c r="K1706" s="66"/>
      <c r="L1706" s="66"/>
      <c r="M1706" s="66"/>
      <c r="Q1706" s="1910"/>
    </row>
    <row r="1707" spans="5:17" s="5" customFormat="1" ht="17.45" customHeight="1">
      <c r="E1707" s="66"/>
      <c r="F1707" s="66"/>
      <c r="G1707" s="66"/>
      <c r="H1707" s="66"/>
      <c r="I1707" s="66"/>
      <c r="J1707" s="66"/>
      <c r="K1707" s="66"/>
      <c r="L1707" s="66"/>
      <c r="M1707" s="66"/>
      <c r="Q1707" s="1910"/>
    </row>
    <row r="1708" spans="5:17" s="5" customFormat="1" ht="17.45" customHeight="1">
      <c r="E1708" s="66"/>
      <c r="F1708" s="66"/>
      <c r="G1708" s="66"/>
      <c r="H1708" s="66"/>
      <c r="I1708" s="66"/>
      <c r="J1708" s="66"/>
      <c r="K1708" s="66"/>
      <c r="L1708" s="66"/>
      <c r="M1708" s="66"/>
      <c r="Q1708" s="1910"/>
    </row>
    <row r="1709" spans="5:17" s="5" customFormat="1" ht="17.45" customHeight="1">
      <c r="E1709" s="66"/>
      <c r="F1709" s="66"/>
      <c r="G1709" s="66"/>
      <c r="H1709" s="66"/>
      <c r="I1709" s="66"/>
      <c r="J1709" s="66"/>
      <c r="K1709" s="66"/>
      <c r="L1709" s="66"/>
      <c r="M1709" s="66"/>
      <c r="Q1709" s="1910"/>
    </row>
    <row r="1710" spans="5:17" s="5" customFormat="1" ht="17.45" customHeight="1">
      <c r="E1710" s="66"/>
      <c r="F1710" s="66"/>
      <c r="G1710" s="66"/>
      <c r="H1710" s="66"/>
      <c r="I1710" s="66"/>
      <c r="J1710" s="66"/>
      <c r="K1710" s="66"/>
      <c r="L1710" s="66"/>
      <c r="M1710" s="66"/>
      <c r="Q1710" s="1910"/>
    </row>
    <row r="1711" spans="5:17" s="5" customFormat="1" ht="17.45" customHeight="1">
      <c r="E1711" s="66"/>
      <c r="F1711" s="66"/>
      <c r="G1711" s="66"/>
      <c r="H1711" s="66"/>
      <c r="I1711" s="66"/>
      <c r="J1711" s="66"/>
      <c r="K1711" s="66"/>
      <c r="L1711" s="66"/>
      <c r="M1711" s="66"/>
      <c r="Q1711" s="1910"/>
    </row>
    <row r="1712" spans="5:17" s="5" customFormat="1" ht="17.45" customHeight="1">
      <c r="E1712" s="66"/>
      <c r="F1712" s="66"/>
      <c r="G1712" s="66"/>
      <c r="H1712" s="66"/>
      <c r="I1712" s="66"/>
      <c r="J1712" s="66"/>
      <c r="K1712" s="66"/>
      <c r="L1712" s="66"/>
      <c r="M1712" s="66"/>
      <c r="Q1712" s="1910"/>
    </row>
    <row r="1713" spans="5:17" s="5" customFormat="1" ht="17.45" customHeight="1">
      <c r="E1713" s="66"/>
      <c r="F1713" s="66"/>
      <c r="G1713" s="66"/>
      <c r="H1713" s="66"/>
      <c r="I1713" s="66"/>
      <c r="J1713" s="66"/>
      <c r="K1713" s="66"/>
      <c r="L1713" s="66"/>
      <c r="M1713" s="66"/>
      <c r="Q1713" s="1910"/>
    </row>
    <row r="1714" spans="5:17" s="5" customFormat="1" ht="17.45" customHeight="1">
      <c r="E1714" s="66"/>
      <c r="F1714" s="66"/>
      <c r="G1714" s="66"/>
      <c r="H1714" s="66"/>
      <c r="I1714" s="66"/>
      <c r="J1714" s="66"/>
      <c r="K1714" s="66"/>
      <c r="L1714" s="66"/>
      <c r="M1714" s="66"/>
      <c r="Q1714" s="1910"/>
    </row>
    <row r="1715" spans="5:17" s="5" customFormat="1" ht="17.45" customHeight="1">
      <c r="E1715" s="66"/>
      <c r="F1715" s="66"/>
      <c r="G1715" s="66"/>
      <c r="H1715" s="66"/>
      <c r="I1715" s="66"/>
      <c r="J1715" s="66"/>
      <c r="K1715" s="66"/>
      <c r="L1715" s="66"/>
      <c r="M1715" s="66"/>
      <c r="Q1715" s="1910"/>
    </row>
    <row r="1716" spans="5:17" s="5" customFormat="1" ht="17.45" customHeight="1">
      <c r="E1716" s="66"/>
      <c r="F1716" s="66"/>
      <c r="G1716" s="66"/>
      <c r="H1716" s="66"/>
      <c r="I1716" s="66"/>
      <c r="J1716" s="66"/>
      <c r="K1716" s="66"/>
      <c r="L1716" s="66"/>
      <c r="M1716" s="66"/>
      <c r="Q1716" s="1910"/>
    </row>
    <row r="1717" spans="5:17" s="5" customFormat="1" ht="17.45" customHeight="1">
      <c r="E1717" s="66"/>
      <c r="F1717" s="66"/>
      <c r="G1717" s="66"/>
      <c r="H1717" s="66"/>
      <c r="I1717" s="66"/>
      <c r="J1717" s="66"/>
      <c r="K1717" s="66"/>
      <c r="L1717" s="66"/>
      <c r="M1717" s="66"/>
      <c r="Q1717" s="1910"/>
    </row>
    <row r="1718" spans="5:17" s="5" customFormat="1" ht="17.45" customHeight="1">
      <c r="E1718" s="66"/>
      <c r="F1718" s="66"/>
      <c r="G1718" s="66"/>
      <c r="H1718" s="66"/>
      <c r="I1718" s="66"/>
      <c r="J1718" s="66"/>
      <c r="K1718" s="66"/>
      <c r="L1718" s="66"/>
      <c r="M1718" s="66"/>
      <c r="Q1718" s="1910"/>
    </row>
    <row r="1719" spans="5:17" s="5" customFormat="1" ht="17.45" customHeight="1">
      <c r="E1719" s="66"/>
      <c r="F1719" s="66"/>
      <c r="G1719" s="66"/>
      <c r="H1719" s="66"/>
      <c r="I1719" s="66"/>
      <c r="J1719" s="66"/>
      <c r="K1719" s="66"/>
      <c r="L1719" s="66"/>
      <c r="M1719" s="66"/>
      <c r="Q1719" s="1910"/>
    </row>
    <row r="1720" spans="5:17" s="5" customFormat="1" ht="17.45" customHeight="1">
      <c r="E1720" s="66"/>
      <c r="F1720" s="66"/>
      <c r="G1720" s="66"/>
      <c r="H1720" s="66"/>
      <c r="I1720" s="66"/>
      <c r="J1720" s="66"/>
      <c r="K1720" s="66"/>
      <c r="L1720" s="66"/>
      <c r="M1720" s="66"/>
      <c r="Q1720" s="1910"/>
    </row>
    <row r="1721" spans="5:17" s="5" customFormat="1" ht="17.45" customHeight="1">
      <c r="E1721" s="66"/>
      <c r="F1721" s="66"/>
      <c r="G1721" s="66"/>
      <c r="H1721" s="66"/>
      <c r="I1721" s="66"/>
      <c r="J1721" s="66"/>
      <c r="K1721" s="66"/>
      <c r="L1721" s="66"/>
      <c r="M1721" s="66"/>
      <c r="Q1721" s="1910"/>
    </row>
    <row r="1722" spans="5:17" s="5" customFormat="1" ht="17.45" customHeight="1">
      <c r="E1722" s="66"/>
      <c r="F1722" s="66"/>
      <c r="G1722" s="66"/>
      <c r="H1722" s="66"/>
      <c r="I1722" s="66"/>
      <c r="J1722" s="66"/>
      <c r="K1722" s="66"/>
      <c r="L1722" s="66"/>
      <c r="M1722" s="66"/>
      <c r="Q1722" s="1910"/>
    </row>
    <row r="1723" spans="5:17" s="5" customFormat="1" ht="17.45" customHeight="1">
      <c r="E1723" s="66"/>
      <c r="F1723" s="66"/>
      <c r="G1723" s="66"/>
      <c r="H1723" s="66"/>
      <c r="I1723" s="66"/>
      <c r="J1723" s="66"/>
      <c r="K1723" s="66"/>
      <c r="L1723" s="66"/>
      <c r="M1723" s="66"/>
      <c r="Q1723" s="1910"/>
    </row>
    <row r="1724" spans="5:17" s="5" customFormat="1" ht="17.45" customHeight="1">
      <c r="E1724" s="66"/>
      <c r="F1724" s="66"/>
      <c r="G1724" s="66"/>
      <c r="H1724" s="66"/>
      <c r="I1724" s="66"/>
      <c r="J1724" s="66"/>
      <c r="K1724" s="66"/>
      <c r="L1724" s="66"/>
      <c r="M1724" s="66"/>
      <c r="Q1724" s="1910"/>
    </row>
    <row r="1725" spans="5:17" s="5" customFormat="1" ht="17.45" customHeight="1">
      <c r="E1725" s="66"/>
      <c r="F1725" s="66"/>
      <c r="G1725" s="66"/>
      <c r="H1725" s="66"/>
      <c r="I1725" s="66"/>
      <c r="J1725" s="66"/>
      <c r="K1725" s="66"/>
      <c r="L1725" s="66"/>
      <c r="M1725" s="66"/>
      <c r="Q1725" s="1910"/>
    </row>
    <row r="1726" spans="5:17" s="5" customFormat="1" ht="17.45" customHeight="1">
      <c r="E1726" s="66"/>
      <c r="F1726" s="66"/>
      <c r="G1726" s="66"/>
      <c r="H1726" s="66"/>
      <c r="I1726" s="66"/>
      <c r="J1726" s="66"/>
      <c r="K1726" s="66"/>
      <c r="L1726" s="66"/>
      <c r="M1726" s="66"/>
      <c r="Q1726" s="1910"/>
    </row>
    <row r="1727" spans="5:17" s="5" customFormat="1" ht="17.45" customHeight="1">
      <c r="E1727" s="66"/>
      <c r="F1727" s="66"/>
      <c r="G1727" s="66"/>
      <c r="H1727" s="66"/>
      <c r="I1727" s="66"/>
      <c r="J1727" s="66"/>
      <c r="K1727" s="66"/>
      <c r="L1727" s="66"/>
      <c r="M1727" s="66"/>
      <c r="Q1727" s="1910"/>
    </row>
    <row r="1728" spans="5:17" s="5" customFormat="1" ht="17.45" customHeight="1">
      <c r="E1728" s="66"/>
      <c r="F1728" s="66"/>
      <c r="G1728" s="66"/>
      <c r="H1728" s="66"/>
      <c r="I1728" s="66"/>
      <c r="J1728" s="66"/>
      <c r="K1728" s="66"/>
      <c r="L1728" s="66"/>
      <c r="M1728" s="66"/>
      <c r="Q1728" s="1910"/>
    </row>
    <row r="1729" spans="5:17" s="5" customFormat="1" ht="17.45" customHeight="1">
      <c r="E1729" s="66"/>
      <c r="F1729" s="66"/>
      <c r="G1729" s="66"/>
      <c r="H1729" s="66"/>
      <c r="I1729" s="66"/>
      <c r="J1729" s="66"/>
      <c r="K1729" s="66"/>
      <c r="L1729" s="66"/>
      <c r="M1729" s="66"/>
      <c r="Q1729" s="1910"/>
    </row>
    <row r="1730" spans="5:17" s="5" customFormat="1" ht="17.45" customHeight="1">
      <c r="E1730" s="66"/>
      <c r="F1730" s="66"/>
      <c r="G1730" s="66"/>
      <c r="H1730" s="66"/>
      <c r="I1730" s="66"/>
      <c r="J1730" s="66"/>
      <c r="K1730" s="66"/>
      <c r="L1730" s="66"/>
      <c r="M1730" s="66"/>
      <c r="Q1730" s="1910"/>
    </row>
    <row r="1731" spans="5:17" s="5" customFormat="1" ht="17.45" customHeight="1">
      <c r="E1731" s="66"/>
      <c r="F1731" s="66"/>
      <c r="G1731" s="66"/>
      <c r="H1731" s="66"/>
      <c r="I1731" s="66"/>
      <c r="J1731" s="66"/>
      <c r="K1731" s="66"/>
      <c r="L1731" s="66"/>
      <c r="M1731" s="66"/>
      <c r="Q1731" s="1910"/>
    </row>
    <row r="1732" spans="5:17" s="5" customFormat="1" ht="17.45" customHeight="1">
      <c r="E1732" s="66"/>
      <c r="F1732" s="66"/>
      <c r="G1732" s="66"/>
      <c r="H1732" s="66"/>
      <c r="I1732" s="66"/>
      <c r="J1732" s="66"/>
      <c r="K1732" s="66"/>
      <c r="L1732" s="66"/>
      <c r="M1732" s="66"/>
      <c r="Q1732" s="1910"/>
    </row>
    <row r="1733" spans="5:17" s="5" customFormat="1" ht="17.45" customHeight="1">
      <c r="E1733" s="66"/>
      <c r="F1733" s="66"/>
      <c r="G1733" s="66"/>
      <c r="H1733" s="66"/>
      <c r="I1733" s="66"/>
      <c r="J1733" s="66"/>
      <c r="K1733" s="66"/>
      <c r="L1733" s="66"/>
      <c r="M1733" s="66"/>
      <c r="Q1733" s="1910"/>
    </row>
    <row r="1734" spans="5:17" s="5" customFormat="1" ht="17.45" customHeight="1">
      <c r="E1734" s="66"/>
      <c r="F1734" s="66"/>
      <c r="G1734" s="66"/>
      <c r="H1734" s="66"/>
      <c r="I1734" s="66"/>
      <c r="J1734" s="66"/>
      <c r="K1734" s="66"/>
      <c r="L1734" s="66"/>
      <c r="M1734" s="66"/>
      <c r="Q1734" s="1910"/>
    </row>
    <row r="1735" spans="5:17" s="5" customFormat="1" ht="17.45" customHeight="1">
      <c r="E1735" s="66"/>
      <c r="F1735" s="66"/>
      <c r="G1735" s="66"/>
      <c r="H1735" s="66"/>
      <c r="I1735" s="66"/>
      <c r="J1735" s="66"/>
      <c r="K1735" s="66"/>
      <c r="L1735" s="66"/>
      <c r="M1735" s="66"/>
      <c r="Q1735" s="1910"/>
    </row>
    <row r="1736" spans="5:17" s="5" customFormat="1" ht="17.45" customHeight="1">
      <c r="E1736" s="66"/>
      <c r="F1736" s="66"/>
      <c r="G1736" s="66"/>
      <c r="H1736" s="66"/>
      <c r="I1736" s="66"/>
      <c r="J1736" s="66"/>
      <c r="K1736" s="66"/>
      <c r="L1736" s="66"/>
      <c r="M1736" s="66"/>
      <c r="Q1736" s="1910"/>
    </row>
    <row r="1737" spans="5:17" s="5" customFormat="1" ht="17.45" customHeight="1">
      <c r="E1737" s="66"/>
      <c r="F1737" s="66"/>
      <c r="G1737" s="66"/>
      <c r="H1737" s="66"/>
      <c r="I1737" s="66"/>
      <c r="J1737" s="66"/>
      <c r="K1737" s="66"/>
      <c r="L1737" s="66"/>
      <c r="M1737" s="66"/>
      <c r="Q1737" s="1910"/>
    </row>
    <row r="1738" spans="5:17" s="5" customFormat="1" ht="17.45" customHeight="1">
      <c r="E1738" s="66"/>
      <c r="F1738" s="66"/>
      <c r="G1738" s="66"/>
      <c r="H1738" s="66"/>
      <c r="I1738" s="66"/>
      <c r="J1738" s="66"/>
      <c r="K1738" s="66"/>
      <c r="L1738" s="66"/>
      <c r="M1738" s="66"/>
      <c r="Q1738" s="1910"/>
    </row>
    <row r="1739" spans="5:17" s="5" customFormat="1" ht="17.45" customHeight="1">
      <c r="E1739" s="66"/>
      <c r="F1739" s="66"/>
      <c r="G1739" s="66"/>
      <c r="H1739" s="66"/>
      <c r="I1739" s="66"/>
      <c r="J1739" s="66"/>
      <c r="K1739" s="66"/>
      <c r="L1739" s="66"/>
      <c r="M1739" s="66"/>
      <c r="Q1739" s="1910"/>
    </row>
    <row r="1740" spans="5:17" s="5" customFormat="1" ht="17.45" customHeight="1">
      <c r="E1740" s="66"/>
      <c r="F1740" s="66"/>
      <c r="G1740" s="66"/>
      <c r="H1740" s="66"/>
      <c r="I1740" s="66"/>
      <c r="J1740" s="66"/>
      <c r="K1740" s="66"/>
      <c r="L1740" s="66"/>
      <c r="M1740" s="66"/>
      <c r="Q1740" s="1910"/>
    </row>
    <row r="1741" spans="5:17" s="5" customFormat="1" ht="17.45" customHeight="1">
      <c r="E1741" s="66"/>
      <c r="F1741" s="66"/>
      <c r="G1741" s="66"/>
      <c r="H1741" s="66"/>
      <c r="I1741" s="66"/>
      <c r="J1741" s="66"/>
      <c r="K1741" s="66"/>
      <c r="L1741" s="66"/>
      <c r="M1741" s="66"/>
      <c r="Q1741" s="1910"/>
    </row>
    <row r="1742" spans="5:17" s="5" customFormat="1" ht="17.45" customHeight="1">
      <c r="E1742" s="66"/>
      <c r="F1742" s="66"/>
      <c r="G1742" s="66"/>
      <c r="H1742" s="66"/>
      <c r="I1742" s="66"/>
      <c r="J1742" s="66"/>
      <c r="K1742" s="66"/>
      <c r="L1742" s="66"/>
      <c r="M1742" s="66"/>
      <c r="Q1742" s="1910"/>
    </row>
    <row r="1743" spans="5:17" s="5" customFormat="1" ht="17.45" customHeight="1">
      <c r="E1743" s="66"/>
      <c r="F1743" s="66"/>
      <c r="G1743" s="66"/>
      <c r="H1743" s="66"/>
      <c r="I1743" s="66"/>
      <c r="J1743" s="66"/>
      <c r="K1743" s="66"/>
      <c r="L1743" s="66"/>
      <c r="M1743" s="66"/>
      <c r="Q1743" s="1910"/>
    </row>
    <row r="1744" spans="5:17" s="5" customFormat="1" ht="17.45" customHeight="1">
      <c r="E1744" s="66"/>
      <c r="F1744" s="66"/>
      <c r="G1744" s="66"/>
      <c r="H1744" s="66"/>
      <c r="I1744" s="66"/>
      <c r="J1744" s="66"/>
      <c r="K1744" s="66"/>
      <c r="L1744" s="66"/>
      <c r="M1744" s="66"/>
      <c r="Q1744" s="1910"/>
    </row>
    <row r="1745" spans="5:17" s="5" customFormat="1" ht="17.45" customHeight="1">
      <c r="E1745" s="66"/>
      <c r="F1745" s="66"/>
      <c r="G1745" s="66"/>
      <c r="H1745" s="66"/>
      <c r="I1745" s="66"/>
      <c r="J1745" s="66"/>
      <c r="K1745" s="66"/>
      <c r="L1745" s="66"/>
      <c r="M1745" s="66"/>
      <c r="Q1745" s="1910"/>
    </row>
    <row r="1746" spans="5:17" s="5" customFormat="1" ht="17.45" customHeight="1">
      <c r="E1746" s="66"/>
      <c r="F1746" s="66"/>
      <c r="G1746" s="66"/>
      <c r="H1746" s="66"/>
      <c r="I1746" s="66"/>
      <c r="J1746" s="66"/>
      <c r="K1746" s="66"/>
      <c r="L1746" s="66"/>
      <c r="M1746" s="66"/>
      <c r="Q1746" s="1910"/>
    </row>
    <row r="1747" spans="5:17" s="5" customFormat="1" ht="17.45" customHeight="1">
      <c r="E1747" s="66"/>
      <c r="F1747" s="66"/>
      <c r="G1747" s="66"/>
      <c r="H1747" s="66"/>
      <c r="I1747" s="66"/>
      <c r="J1747" s="66"/>
      <c r="K1747" s="66"/>
      <c r="L1747" s="66"/>
      <c r="M1747" s="66"/>
      <c r="Q1747" s="1910"/>
    </row>
    <row r="1748" spans="5:17" s="5" customFormat="1" ht="17.45" customHeight="1">
      <c r="E1748" s="66"/>
      <c r="F1748" s="66"/>
      <c r="G1748" s="66"/>
      <c r="H1748" s="66"/>
      <c r="I1748" s="66"/>
      <c r="J1748" s="66"/>
      <c r="K1748" s="66"/>
      <c r="L1748" s="66"/>
      <c r="M1748" s="66"/>
      <c r="Q1748" s="1910"/>
    </row>
    <row r="1749" spans="5:17" s="5" customFormat="1" ht="17.45" customHeight="1">
      <c r="E1749" s="66"/>
      <c r="F1749" s="66"/>
      <c r="G1749" s="66"/>
      <c r="H1749" s="66"/>
      <c r="I1749" s="66"/>
      <c r="J1749" s="66"/>
      <c r="K1749" s="66"/>
      <c r="L1749" s="66"/>
      <c r="M1749" s="66"/>
      <c r="Q1749" s="1910"/>
    </row>
    <row r="1750" spans="5:17" s="5" customFormat="1" ht="17.45" customHeight="1">
      <c r="E1750" s="66"/>
      <c r="F1750" s="66"/>
      <c r="G1750" s="66"/>
      <c r="H1750" s="66"/>
      <c r="I1750" s="66"/>
      <c r="J1750" s="66"/>
      <c r="K1750" s="66"/>
      <c r="L1750" s="66"/>
      <c r="M1750" s="66"/>
      <c r="Q1750" s="1910"/>
    </row>
    <row r="1751" spans="5:17" s="5" customFormat="1" ht="17.45" customHeight="1">
      <c r="E1751" s="66"/>
      <c r="F1751" s="66"/>
      <c r="G1751" s="66"/>
      <c r="H1751" s="66"/>
      <c r="I1751" s="66"/>
      <c r="J1751" s="66"/>
      <c r="K1751" s="66"/>
      <c r="L1751" s="66"/>
      <c r="M1751" s="66"/>
      <c r="Q1751" s="1910"/>
    </row>
    <row r="1752" spans="5:17" s="5" customFormat="1" ht="17.45" customHeight="1">
      <c r="E1752" s="66"/>
      <c r="F1752" s="66"/>
      <c r="G1752" s="66"/>
      <c r="H1752" s="66"/>
      <c r="I1752" s="66"/>
      <c r="J1752" s="66"/>
      <c r="K1752" s="66"/>
      <c r="L1752" s="66"/>
      <c r="M1752" s="66"/>
      <c r="Q1752" s="1910"/>
    </row>
    <row r="1753" spans="5:17" s="5" customFormat="1" ht="17.45" customHeight="1">
      <c r="E1753" s="66"/>
      <c r="F1753" s="66"/>
      <c r="G1753" s="66"/>
      <c r="H1753" s="66"/>
      <c r="I1753" s="66"/>
      <c r="J1753" s="66"/>
      <c r="K1753" s="66"/>
      <c r="L1753" s="66"/>
      <c r="M1753" s="66"/>
      <c r="Q1753" s="1910"/>
    </row>
    <row r="1754" spans="5:17" s="5" customFormat="1" ht="17.45" customHeight="1">
      <c r="E1754" s="66"/>
      <c r="F1754" s="66"/>
      <c r="G1754" s="66"/>
      <c r="H1754" s="66"/>
      <c r="I1754" s="66"/>
      <c r="J1754" s="66"/>
      <c r="K1754" s="66"/>
      <c r="L1754" s="66"/>
      <c r="M1754" s="66"/>
      <c r="Q1754" s="1910"/>
    </row>
    <row r="1755" spans="5:17" s="5" customFormat="1" ht="17.45" customHeight="1">
      <c r="E1755" s="66"/>
      <c r="F1755" s="66"/>
      <c r="G1755" s="66"/>
      <c r="H1755" s="66"/>
      <c r="I1755" s="66"/>
      <c r="J1755" s="66"/>
      <c r="K1755" s="66"/>
      <c r="L1755" s="66"/>
      <c r="M1755" s="66"/>
      <c r="Q1755" s="1910"/>
    </row>
    <row r="1756" spans="5:17" s="5" customFormat="1" ht="17.45" customHeight="1">
      <c r="E1756" s="66"/>
      <c r="F1756" s="66"/>
      <c r="G1756" s="66"/>
      <c r="H1756" s="66"/>
      <c r="I1756" s="66"/>
      <c r="J1756" s="66"/>
      <c r="K1756" s="66"/>
      <c r="L1756" s="66"/>
      <c r="M1756" s="66"/>
      <c r="Q1756" s="1910"/>
    </row>
    <row r="1757" spans="5:17" s="5" customFormat="1" ht="17.45" customHeight="1">
      <c r="E1757" s="66"/>
      <c r="F1757" s="66"/>
      <c r="G1757" s="66"/>
      <c r="H1757" s="66"/>
      <c r="I1757" s="66"/>
      <c r="J1757" s="66"/>
      <c r="K1757" s="66"/>
      <c r="L1757" s="66"/>
      <c r="M1757" s="66"/>
      <c r="Q1757" s="1910"/>
    </row>
    <row r="1758" spans="5:17" s="5" customFormat="1" ht="17.45" customHeight="1">
      <c r="E1758" s="66"/>
      <c r="F1758" s="66"/>
      <c r="G1758" s="66"/>
      <c r="H1758" s="66"/>
      <c r="I1758" s="66"/>
      <c r="J1758" s="66"/>
      <c r="K1758" s="66"/>
      <c r="L1758" s="66"/>
      <c r="M1758" s="66"/>
      <c r="Q1758" s="1910"/>
    </row>
    <row r="1759" spans="5:17" s="5" customFormat="1" ht="17.45" customHeight="1">
      <c r="E1759" s="66"/>
      <c r="F1759" s="66"/>
      <c r="G1759" s="66"/>
      <c r="H1759" s="66"/>
      <c r="I1759" s="66"/>
      <c r="J1759" s="66"/>
      <c r="K1759" s="66"/>
      <c r="L1759" s="66"/>
      <c r="M1759" s="66"/>
      <c r="Q1759" s="1910"/>
    </row>
    <row r="1760" spans="5:17" s="5" customFormat="1" ht="17.45" customHeight="1">
      <c r="E1760" s="66"/>
      <c r="F1760" s="66"/>
      <c r="G1760" s="66"/>
      <c r="H1760" s="66"/>
      <c r="I1760" s="66"/>
      <c r="J1760" s="66"/>
      <c r="K1760" s="66"/>
      <c r="L1760" s="66"/>
      <c r="M1760" s="66"/>
      <c r="Q1760" s="1910"/>
    </row>
    <row r="1761" spans="5:17" s="5" customFormat="1" ht="17.45" customHeight="1">
      <c r="E1761" s="66"/>
      <c r="F1761" s="66"/>
      <c r="G1761" s="66"/>
      <c r="H1761" s="66"/>
      <c r="I1761" s="66"/>
      <c r="J1761" s="66"/>
      <c r="K1761" s="66"/>
      <c r="L1761" s="66"/>
      <c r="M1761" s="66"/>
      <c r="Q1761" s="1910"/>
    </row>
    <row r="1762" spans="5:17" s="5" customFormat="1" ht="17.45" customHeight="1">
      <c r="E1762" s="66"/>
      <c r="F1762" s="66"/>
      <c r="G1762" s="66"/>
      <c r="H1762" s="66"/>
      <c r="I1762" s="66"/>
      <c r="J1762" s="66"/>
      <c r="K1762" s="66"/>
      <c r="L1762" s="66"/>
      <c r="M1762" s="66"/>
      <c r="Q1762" s="1910"/>
    </row>
    <row r="1763" spans="5:17" s="5" customFormat="1" ht="17.45" customHeight="1">
      <c r="E1763" s="66"/>
      <c r="F1763" s="66"/>
      <c r="G1763" s="66"/>
      <c r="H1763" s="66"/>
      <c r="I1763" s="66"/>
      <c r="J1763" s="66"/>
      <c r="K1763" s="66"/>
      <c r="L1763" s="66"/>
      <c r="M1763" s="66"/>
      <c r="Q1763" s="1910"/>
    </row>
    <row r="1764" spans="5:17" s="5" customFormat="1" ht="17.45" customHeight="1">
      <c r="E1764" s="66"/>
      <c r="F1764" s="66"/>
      <c r="G1764" s="66"/>
      <c r="H1764" s="66"/>
      <c r="I1764" s="66"/>
      <c r="J1764" s="66"/>
      <c r="K1764" s="66"/>
      <c r="L1764" s="66"/>
      <c r="M1764" s="66"/>
      <c r="Q1764" s="1910"/>
    </row>
    <row r="1765" spans="5:17" s="5" customFormat="1" ht="17.45" customHeight="1">
      <c r="E1765" s="66"/>
      <c r="F1765" s="66"/>
      <c r="G1765" s="66"/>
      <c r="H1765" s="66"/>
      <c r="I1765" s="66"/>
      <c r="J1765" s="66"/>
      <c r="K1765" s="66"/>
      <c r="L1765" s="66"/>
      <c r="M1765" s="66"/>
      <c r="Q1765" s="1910"/>
    </row>
    <row r="1766" spans="5:17" s="5" customFormat="1" ht="17.45" customHeight="1">
      <c r="E1766" s="66"/>
      <c r="F1766" s="66"/>
      <c r="G1766" s="66"/>
      <c r="H1766" s="66"/>
      <c r="I1766" s="66"/>
      <c r="J1766" s="66"/>
      <c r="K1766" s="66"/>
      <c r="L1766" s="66"/>
      <c r="M1766" s="66"/>
      <c r="Q1766" s="1910"/>
    </row>
    <row r="1767" spans="5:17" s="5" customFormat="1" ht="17.45" customHeight="1">
      <c r="E1767" s="66"/>
      <c r="F1767" s="66"/>
      <c r="G1767" s="66"/>
      <c r="H1767" s="66"/>
      <c r="I1767" s="66"/>
      <c r="J1767" s="66"/>
      <c r="K1767" s="66"/>
      <c r="L1767" s="66"/>
      <c r="M1767" s="66"/>
      <c r="Q1767" s="1910"/>
    </row>
    <row r="1768" spans="5:17" s="5" customFormat="1" ht="17.45" customHeight="1">
      <c r="E1768" s="66"/>
      <c r="F1768" s="66"/>
      <c r="G1768" s="66"/>
      <c r="H1768" s="66"/>
      <c r="I1768" s="66"/>
      <c r="J1768" s="66"/>
      <c r="K1768" s="66"/>
      <c r="L1768" s="66"/>
      <c r="M1768" s="66"/>
      <c r="Q1768" s="1910"/>
    </row>
    <row r="1769" spans="5:17" s="5" customFormat="1" ht="17.45" customHeight="1">
      <c r="E1769" s="66"/>
      <c r="F1769" s="66"/>
      <c r="G1769" s="66"/>
      <c r="H1769" s="66"/>
      <c r="I1769" s="66"/>
      <c r="J1769" s="66"/>
      <c r="K1769" s="66"/>
      <c r="L1769" s="66"/>
      <c r="M1769" s="66"/>
      <c r="Q1769" s="1910"/>
    </row>
    <row r="1770" spans="5:17" s="5" customFormat="1" ht="17.45" customHeight="1">
      <c r="E1770" s="66"/>
      <c r="F1770" s="66"/>
      <c r="G1770" s="66"/>
      <c r="H1770" s="66"/>
      <c r="I1770" s="66"/>
      <c r="J1770" s="66"/>
      <c r="K1770" s="66"/>
      <c r="L1770" s="66"/>
      <c r="M1770" s="66"/>
      <c r="Q1770" s="1910"/>
    </row>
    <row r="1771" spans="5:17" s="5" customFormat="1" ht="17.45" customHeight="1">
      <c r="E1771" s="66"/>
      <c r="F1771" s="66"/>
      <c r="G1771" s="66"/>
      <c r="H1771" s="66"/>
      <c r="I1771" s="66"/>
      <c r="J1771" s="66"/>
      <c r="K1771" s="66"/>
      <c r="L1771" s="66"/>
      <c r="M1771" s="66"/>
      <c r="Q1771" s="1910"/>
    </row>
    <row r="1772" spans="5:17" s="5" customFormat="1" ht="17.45" customHeight="1">
      <c r="E1772" s="66"/>
      <c r="F1772" s="66"/>
      <c r="G1772" s="66"/>
      <c r="H1772" s="66"/>
      <c r="I1772" s="66"/>
      <c r="J1772" s="66"/>
      <c r="K1772" s="66"/>
      <c r="L1772" s="66"/>
      <c r="M1772" s="66"/>
      <c r="Q1772" s="1910"/>
    </row>
    <row r="1773" spans="5:17" s="5" customFormat="1" ht="17.45" customHeight="1">
      <c r="E1773" s="66"/>
      <c r="F1773" s="66"/>
      <c r="G1773" s="66"/>
      <c r="H1773" s="66"/>
      <c r="I1773" s="66"/>
      <c r="J1773" s="66"/>
      <c r="K1773" s="66"/>
      <c r="L1773" s="66"/>
      <c r="M1773" s="66"/>
      <c r="Q1773" s="1910"/>
    </row>
    <row r="1774" spans="5:17" s="5" customFormat="1" ht="17.45" customHeight="1">
      <c r="E1774" s="66"/>
      <c r="F1774" s="66"/>
      <c r="G1774" s="66"/>
      <c r="H1774" s="66"/>
      <c r="I1774" s="66"/>
      <c r="J1774" s="66"/>
      <c r="K1774" s="66"/>
      <c r="L1774" s="66"/>
      <c r="M1774" s="66"/>
      <c r="Q1774" s="1910"/>
    </row>
    <row r="1775" spans="5:17" s="5" customFormat="1" ht="17.45" customHeight="1">
      <c r="E1775" s="66"/>
      <c r="F1775" s="66"/>
      <c r="G1775" s="66"/>
      <c r="H1775" s="66"/>
      <c r="I1775" s="66"/>
      <c r="J1775" s="66"/>
      <c r="K1775" s="66"/>
      <c r="L1775" s="66"/>
      <c r="M1775" s="66"/>
      <c r="Q1775" s="1910"/>
    </row>
    <row r="1776" spans="5:17" s="5" customFormat="1" ht="17.45" customHeight="1">
      <c r="E1776" s="66"/>
      <c r="F1776" s="66"/>
      <c r="G1776" s="66"/>
      <c r="H1776" s="66"/>
      <c r="I1776" s="66"/>
      <c r="J1776" s="66"/>
      <c r="K1776" s="66"/>
      <c r="L1776" s="66"/>
      <c r="M1776" s="66"/>
      <c r="Q1776" s="1910"/>
    </row>
    <row r="1777" spans="5:17" s="5" customFormat="1" ht="17.45" customHeight="1">
      <c r="E1777" s="66"/>
      <c r="F1777" s="66"/>
      <c r="G1777" s="66"/>
      <c r="H1777" s="66"/>
      <c r="I1777" s="66"/>
      <c r="J1777" s="66"/>
      <c r="K1777" s="66"/>
      <c r="L1777" s="66"/>
      <c r="M1777" s="66"/>
      <c r="Q1777" s="1910"/>
    </row>
    <row r="1778" spans="5:17" s="5" customFormat="1" ht="17.45" customHeight="1">
      <c r="E1778" s="66"/>
      <c r="F1778" s="66"/>
      <c r="G1778" s="66"/>
      <c r="H1778" s="66"/>
      <c r="I1778" s="66"/>
      <c r="J1778" s="66"/>
      <c r="K1778" s="66"/>
      <c r="L1778" s="66"/>
      <c r="M1778" s="66"/>
      <c r="Q1778" s="1910"/>
    </row>
    <row r="1779" spans="5:17" s="5" customFormat="1" ht="17.45" customHeight="1">
      <c r="E1779" s="66"/>
      <c r="F1779" s="66"/>
      <c r="G1779" s="66"/>
      <c r="H1779" s="66"/>
      <c r="I1779" s="66"/>
      <c r="J1779" s="66"/>
      <c r="K1779" s="66"/>
      <c r="L1779" s="66"/>
      <c r="M1779" s="66"/>
      <c r="Q1779" s="1910"/>
    </row>
    <row r="1780" spans="5:17" s="5" customFormat="1" ht="17.45" customHeight="1">
      <c r="E1780" s="66"/>
      <c r="F1780" s="66"/>
      <c r="G1780" s="66"/>
      <c r="H1780" s="66"/>
      <c r="I1780" s="66"/>
      <c r="J1780" s="66"/>
      <c r="K1780" s="66"/>
      <c r="L1780" s="66"/>
      <c r="M1780" s="66"/>
      <c r="Q1780" s="1910"/>
    </row>
    <row r="1781" spans="5:17" s="5" customFormat="1" ht="17.45" customHeight="1">
      <c r="E1781" s="66"/>
      <c r="F1781" s="66"/>
      <c r="G1781" s="66"/>
      <c r="H1781" s="66"/>
      <c r="I1781" s="66"/>
      <c r="J1781" s="66"/>
      <c r="K1781" s="66"/>
      <c r="L1781" s="66"/>
      <c r="M1781" s="66"/>
      <c r="Q1781" s="1910"/>
    </row>
    <row r="1782" spans="5:17" s="5" customFormat="1" ht="17.45" customHeight="1">
      <c r="E1782" s="66"/>
      <c r="F1782" s="66"/>
      <c r="G1782" s="66"/>
      <c r="H1782" s="66"/>
      <c r="I1782" s="66"/>
      <c r="J1782" s="66"/>
      <c r="K1782" s="66"/>
      <c r="L1782" s="66"/>
      <c r="M1782" s="66"/>
      <c r="Q1782" s="1910"/>
    </row>
    <row r="1783" spans="5:17" s="5" customFormat="1" ht="17.45" customHeight="1">
      <c r="E1783" s="66"/>
      <c r="F1783" s="66"/>
      <c r="G1783" s="66"/>
      <c r="H1783" s="66"/>
      <c r="I1783" s="66"/>
      <c r="J1783" s="66"/>
      <c r="K1783" s="66"/>
      <c r="L1783" s="66"/>
      <c r="M1783" s="66"/>
      <c r="Q1783" s="1910"/>
    </row>
    <row r="1784" spans="5:17" s="5" customFormat="1" ht="17.45" customHeight="1">
      <c r="E1784" s="66"/>
      <c r="F1784" s="66"/>
      <c r="G1784" s="66"/>
      <c r="H1784" s="66"/>
      <c r="I1784" s="66"/>
      <c r="J1784" s="66"/>
      <c r="K1784" s="66"/>
      <c r="L1784" s="66"/>
      <c r="M1784" s="66"/>
      <c r="Q1784" s="1910"/>
    </row>
    <row r="1785" spans="5:17" s="5" customFormat="1" ht="17.45" customHeight="1">
      <c r="E1785" s="66"/>
      <c r="F1785" s="66"/>
      <c r="G1785" s="66"/>
      <c r="H1785" s="66"/>
      <c r="I1785" s="66"/>
      <c r="J1785" s="66"/>
      <c r="K1785" s="66"/>
      <c r="L1785" s="66"/>
      <c r="M1785" s="66"/>
      <c r="Q1785" s="1910"/>
    </row>
    <row r="1786" spans="5:17" s="5" customFormat="1" ht="17.45" customHeight="1">
      <c r="E1786" s="66"/>
      <c r="F1786" s="66"/>
      <c r="G1786" s="66"/>
      <c r="H1786" s="66"/>
      <c r="I1786" s="66"/>
      <c r="J1786" s="66"/>
      <c r="K1786" s="66"/>
      <c r="L1786" s="66"/>
      <c r="M1786" s="66"/>
      <c r="Q1786" s="1910"/>
    </row>
    <row r="1787" spans="5:17" s="5" customFormat="1" ht="17.45" customHeight="1">
      <c r="E1787" s="66"/>
      <c r="F1787" s="66"/>
      <c r="G1787" s="66"/>
      <c r="H1787" s="66"/>
      <c r="I1787" s="66"/>
      <c r="J1787" s="66"/>
      <c r="K1787" s="66"/>
      <c r="L1787" s="66"/>
      <c r="M1787" s="66"/>
      <c r="Q1787" s="1910"/>
    </row>
    <row r="1788" spans="5:17" s="5" customFormat="1" ht="17.45" customHeight="1">
      <c r="E1788" s="66"/>
      <c r="F1788" s="66"/>
      <c r="G1788" s="66"/>
      <c r="H1788" s="66"/>
      <c r="I1788" s="66"/>
      <c r="J1788" s="66"/>
      <c r="K1788" s="66"/>
      <c r="L1788" s="66"/>
      <c r="M1788" s="66"/>
      <c r="Q1788" s="1910"/>
    </row>
    <row r="1789" spans="5:17" s="5" customFormat="1" ht="17.45" customHeight="1">
      <c r="E1789" s="66"/>
      <c r="F1789" s="66"/>
      <c r="G1789" s="66"/>
      <c r="H1789" s="66"/>
      <c r="I1789" s="66"/>
      <c r="J1789" s="66"/>
      <c r="K1789" s="66"/>
      <c r="L1789" s="66"/>
      <c r="M1789" s="66"/>
      <c r="Q1789" s="1910"/>
    </row>
    <row r="1790" spans="5:17" s="5" customFormat="1" ht="17.45" customHeight="1">
      <c r="E1790" s="66"/>
      <c r="F1790" s="66"/>
      <c r="G1790" s="66"/>
      <c r="H1790" s="66"/>
      <c r="I1790" s="66"/>
      <c r="J1790" s="66"/>
      <c r="K1790" s="66"/>
      <c r="L1790" s="66"/>
      <c r="M1790" s="66"/>
      <c r="Q1790" s="1910"/>
    </row>
    <row r="1791" spans="5:17" s="5" customFormat="1" ht="17.45" customHeight="1">
      <c r="E1791" s="66"/>
      <c r="F1791" s="66"/>
      <c r="G1791" s="66"/>
      <c r="H1791" s="66"/>
      <c r="I1791" s="66"/>
      <c r="J1791" s="66"/>
      <c r="K1791" s="66"/>
      <c r="L1791" s="66"/>
      <c r="M1791" s="66"/>
      <c r="Q1791" s="1910"/>
    </row>
    <row r="1792" spans="5:17" s="5" customFormat="1" ht="17.45" customHeight="1">
      <c r="E1792" s="66"/>
      <c r="F1792" s="66"/>
      <c r="G1792" s="66"/>
      <c r="H1792" s="66"/>
      <c r="I1792" s="66"/>
      <c r="J1792" s="66"/>
      <c r="K1792" s="66"/>
      <c r="L1792" s="66"/>
      <c r="M1792" s="66"/>
      <c r="Q1792" s="1910"/>
    </row>
    <row r="1793" spans="5:17" s="5" customFormat="1" ht="17.45" customHeight="1">
      <c r="E1793" s="66"/>
      <c r="F1793" s="66"/>
      <c r="G1793" s="66"/>
      <c r="H1793" s="66"/>
      <c r="I1793" s="66"/>
      <c r="J1793" s="66"/>
      <c r="K1793" s="66"/>
      <c r="L1793" s="66"/>
      <c r="M1793" s="66"/>
      <c r="Q1793" s="1910"/>
    </row>
    <row r="1794" spans="5:17" s="5" customFormat="1" ht="17.45" customHeight="1">
      <c r="E1794" s="66"/>
      <c r="F1794" s="66"/>
      <c r="G1794" s="66"/>
      <c r="H1794" s="66"/>
      <c r="I1794" s="66"/>
      <c r="J1794" s="66"/>
      <c r="K1794" s="66"/>
      <c r="L1794" s="66"/>
      <c r="M1794" s="66"/>
      <c r="Q1794" s="1910"/>
    </row>
    <row r="1795" spans="5:17" s="5" customFormat="1" ht="17.45" customHeight="1">
      <c r="E1795" s="66"/>
      <c r="F1795" s="66"/>
      <c r="G1795" s="66"/>
      <c r="H1795" s="66"/>
      <c r="I1795" s="66"/>
      <c r="J1795" s="66"/>
      <c r="K1795" s="66"/>
      <c r="L1795" s="66"/>
      <c r="M1795" s="66"/>
      <c r="Q1795" s="1910"/>
    </row>
    <row r="1796" spans="5:17" s="5" customFormat="1" ht="17.45" customHeight="1">
      <c r="E1796" s="66"/>
      <c r="F1796" s="66"/>
      <c r="G1796" s="66"/>
      <c r="H1796" s="66"/>
      <c r="I1796" s="66"/>
      <c r="J1796" s="66"/>
      <c r="K1796" s="66"/>
      <c r="L1796" s="66"/>
      <c r="M1796" s="66"/>
      <c r="Q1796" s="1910"/>
    </row>
    <row r="1797" spans="5:17" s="5" customFormat="1" ht="17.45" customHeight="1">
      <c r="E1797" s="66"/>
      <c r="F1797" s="66"/>
      <c r="G1797" s="66"/>
      <c r="H1797" s="66"/>
      <c r="I1797" s="66"/>
      <c r="J1797" s="66"/>
      <c r="K1797" s="66"/>
      <c r="L1797" s="66"/>
      <c r="M1797" s="66"/>
      <c r="Q1797" s="1910"/>
    </row>
    <row r="1798" spans="5:17" s="5" customFormat="1" ht="17.45" customHeight="1">
      <c r="E1798" s="66"/>
      <c r="F1798" s="66"/>
      <c r="G1798" s="66"/>
      <c r="H1798" s="66"/>
      <c r="I1798" s="66"/>
      <c r="J1798" s="66"/>
      <c r="K1798" s="66"/>
      <c r="L1798" s="66"/>
      <c r="M1798" s="66"/>
      <c r="Q1798" s="1910"/>
    </row>
    <row r="1799" spans="5:17" s="5" customFormat="1" ht="17.45" customHeight="1">
      <c r="E1799" s="66"/>
      <c r="F1799" s="66"/>
      <c r="G1799" s="66"/>
      <c r="H1799" s="66"/>
      <c r="I1799" s="66"/>
      <c r="J1799" s="66"/>
      <c r="K1799" s="66"/>
      <c r="L1799" s="66"/>
      <c r="M1799" s="66"/>
      <c r="Q1799" s="1910"/>
    </row>
    <row r="1800" spans="5:17" s="5" customFormat="1" ht="17.45" customHeight="1">
      <c r="E1800" s="66"/>
      <c r="F1800" s="66"/>
      <c r="G1800" s="66"/>
      <c r="H1800" s="66"/>
      <c r="I1800" s="66"/>
      <c r="J1800" s="66"/>
      <c r="K1800" s="66"/>
      <c r="L1800" s="66"/>
      <c r="M1800" s="66"/>
      <c r="Q1800" s="1910"/>
    </row>
    <row r="1801" spans="5:17" s="5" customFormat="1" ht="17.45" customHeight="1">
      <c r="E1801" s="66"/>
      <c r="F1801" s="66"/>
      <c r="G1801" s="66"/>
      <c r="H1801" s="66"/>
      <c r="I1801" s="66"/>
      <c r="J1801" s="66"/>
      <c r="K1801" s="66"/>
      <c r="L1801" s="66"/>
      <c r="M1801" s="66"/>
      <c r="Q1801" s="1910"/>
    </row>
    <row r="1802" spans="5:17" s="5" customFormat="1" ht="17.45" customHeight="1">
      <c r="E1802" s="66"/>
      <c r="F1802" s="66"/>
      <c r="G1802" s="66"/>
      <c r="H1802" s="66"/>
      <c r="I1802" s="66"/>
      <c r="J1802" s="66"/>
      <c r="K1802" s="66"/>
      <c r="L1802" s="66"/>
      <c r="M1802" s="66"/>
      <c r="Q1802" s="1910"/>
    </row>
    <row r="1803" spans="5:17" s="5" customFormat="1" ht="17.45" customHeight="1">
      <c r="E1803" s="66"/>
      <c r="F1803" s="66"/>
      <c r="G1803" s="66"/>
      <c r="H1803" s="66"/>
      <c r="I1803" s="66"/>
      <c r="J1803" s="66"/>
      <c r="K1803" s="66"/>
      <c r="L1803" s="66"/>
      <c r="M1803" s="66"/>
      <c r="Q1803" s="1910"/>
    </row>
    <row r="1804" spans="5:17" s="5" customFormat="1" ht="17.45" customHeight="1">
      <c r="E1804" s="66"/>
      <c r="F1804" s="66"/>
      <c r="G1804" s="66"/>
      <c r="H1804" s="66"/>
      <c r="I1804" s="66"/>
      <c r="J1804" s="66"/>
      <c r="K1804" s="66"/>
      <c r="L1804" s="66"/>
      <c r="M1804" s="66"/>
      <c r="Q1804" s="1910"/>
    </row>
    <row r="1805" spans="5:17" s="5" customFormat="1" ht="17.45" customHeight="1">
      <c r="E1805" s="66"/>
      <c r="F1805" s="66"/>
      <c r="G1805" s="66"/>
      <c r="H1805" s="66"/>
      <c r="I1805" s="66"/>
      <c r="J1805" s="66"/>
      <c r="K1805" s="66"/>
      <c r="L1805" s="66"/>
      <c r="M1805" s="66"/>
      <c r="Q1805" s="1910"/>
    </row>
    <row r="1806" spans="5:17" s="5" customFormat="1" ht="17.45" customHeight="1">
      <c r="E1806" s="66"/>
      <c r="F1806" s="66"/>
      <c r="G1806" s="66"/>
      <c r="H1806" s="66"/>
      <c r="I1806" s="66"/>
      <c r="J1806" s="66"/>
      <c r="K1806" s="66"/>
      <c r="L1806" s="66"/>
      <c r="M1806" s="66"/>
      <c r="Q1806" s="1910"/>
    </row>
    <row r="1807" spans="5:17" s="5" customFormat="1" ht="17.45" customHeight="1">
      <c r="E1807" s="66"/>
      <c r="F1807" s="66"/>
      <c r="G1807" s="66"/>
      <c r="H1807" s="66"/>
      <c r="I1807" s="66"/>
      <c r="J1807" s="66"/>
      <c r="K1807" s="66"/>
      <c r="L1807" s="66"/>
      <c r="M1807" s="66"/>
      <c r="Q1807" s="1910"/>
    </row>
    <row r="1808" spans="5:17" s="5" customFormat="1" ht="17.45" customHeight="1">
      <c r="E1808" s="66"/>
      <c r="F1808" s="66"/>
      <c r="G1808" s="66"/>
      <c r="H1808" s="66"/>
      <c r="I1808" s="66"/>
      <c r="J1808" s="66"/>
      <c r="K1808" s="66"/>
      <c r="L1808" s="66"/>
      <c r="M1808" s="66"/>
      <c r="Q1808" s="1910"/>
    </row>
    <row r="1809" spans="1:17" s="5" customFormat="1" ht="17.45" customHeight="1">
      <c r="E1809" s="66"/>
      <c r="F1809" s="66"/>
      <c r="G1809" s="66"/>
      <c r="H1809" s="66"/>
      <c r="I1809" s="66"/>
      <c r="J1809" s="66"/>
      <c r="K1809" s="66"/>
      <c r="L1809" s="66"/>
      <c r="M1809" s="66"/>
      <c r="Q1809" s="1910"/>
    </row>
    <row r="1810" spans="1:17" s="5" customFormat="1" ht="17.45" customHeight="1">
      <c r="E1810" s="66"/>
      <c r="F1810" s="66"/>
      <c r="G1810" s="66"/>
      <c r="H1810" s="66"/>
      <c r="I1810" s="66"/>
      <c r="J1810" s="66"/>
      <c r="K1810" s="66"/>
      <c r="L1810" s="66"/>
      <c r="M1810" s="66"/>
      <c r="Q1810" s="1910"/>
    </row>
    <row r="1811" spans="1:17" s="5" customFormat="1" ht="17.45" customHeight="1">
      <c r="E1811" s="66"/>
      <c r="F1811" s="66"/>
      <c r="G1811" s="66"/>
      <c r="H1811" s="66"/>
      <c r="I1811" s="66"/>
      <c r="J1811" s="66"/>
      <c r="K1811" s="66"/>
      <c r="L1811" s="66"/>
      <c r="M1811" s="66"/>
      <c r="Q1811" s="1910"/>
    </row>
    <row r="1812" spans="1:17" s="5" customFormat="1" ht="17.45" customHeight="1">
      <c r="E1812" s="66"/>
      <c r="F1812" s="66"/>
      <c r="G1812" s="66"/>
      <c r="H1812" s="66"/>
      <c r="I1812" s="66"/>
      <c r="J1812" s="66"/>
      <c r="K1812" s="66"/>
      <c r="L1812" s="66"/>
      <c r="M1812" s="66"/>
      <c r="Q1812" s="1910"/>
    </row>
    <row r="1813" spans="1:17">
      <c r="A1813" s="5"/>
    </row>
    <row r="1814" spans="1:17">
      <c r="A1814" s="5"/>
    </row>
    <row r="1815" spans="1:17">
      <c r="A1815" s="5"/>
    </row>
  </sheetData>
  <mergeCells count="12">
    <mergeCell ref="B89:M89"/>
    <mergeCell ref="A3:B3"/>
    <mergeCell ref="C6:C9"/>
    <mergeCell ref="C211:C214"/>
    <mergeCell ref="C119:C122"/>
    <mergeCell ref="C32:C35"/>
    <mergeCell ref="B60:M60"/>
    <mergeCell ref="C61:C64"/>
    <mergeCell ref="B118:M118"/>
    <mergeCell ref="C90:C93"/>
    <mergeCell ref="B210:M210"/>
    <mergeCell ref="B148:M148"/>
  </mergeCells>
  <pageMargins left="0.5" right="0.5" top="0.59055118110236204" bottom="0.59055118110236204" header="0.31496062992126" footer="0.31496062992126"/>
  <pageSetup paperSize="9" scale="92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125"/>
  <sheetViews>
    <sheetView view="pageBreakPreview" topLeftCell="A898" zoomScale="110" zoomScaleNormal="130" zoomScaleSheetLayoutView="110" workbookViewId="0">
      <selection activeCell="C88" sqref="C88"/>
    </sheetView>
  </sheetViews>
  <sheetFormatPr defaultColWidth="9.140625" defaultRowHeight="21"/>
  <cols>
    <col min="1" max="1" width="2.28515625" style="38" customWidth="1"/>
    <col min="2" max="2" width="5.5703125" style="38" customWidth="1"/>
    <col min="3" max="3" width="56" style="4" customWidth="1"/>
    <col min="4" max="4" width="5.85546875" style="65" customWidth="1"/>
    <col min="5" max="5" width="5.7109375" style="65" customWidth="1"/>
    <col min="6" max="6" width="5" style="65" customWidth="1"/>
    <col min="7" max="7" width="7.140625" style="486" customWidth="1"/>
    <col min="8" max="8" width="6.28515625" style="65" customWidth="1"/>
    <col min="9" max="9" width="5.42578125" style="65" customWidth="1"/>
    <col min="10" max="10" width="7" style="486" customWidth="1"/>
    <col min="11" max="12" width="6" style="65" customWidth="1"/>
    <col min="13" max="13" width="6.85546875" style="486" customWidth="1"/>
    <col min="14" max="14" width="5.85546875" style="19" customWidth="1"/>
    <col min="15" max="15" width="5.42578125" style="19" customWidth="1"/>
    <col min="16" max="16" width="7.42578125" style="19" customWidth="1"/>
    <col min="17" max="17" width="4.28515625" style="1909" customWidth="1"/>
    <col min="18" max="16384" width="9.140625" style="19"/>
  </cols>
  <sheetData>
    <row r="1" spans="1:17" s="1" customFormat="1" ht="22.7" customHeight="1">
      <c r="A1" s="33"/>
      <c r="B1" s="3529" t="s">
        <v>1799</v>
      </c>
      <c r="C1" s="790"/>
      <c r="D1" s="892"/>
      <c r="E1" s="790"/>
      <c r="F1" s="790"/>
      <c r="G1" s="790"/>
      <c r="H1" s="790"/>
      <c r="I1" s="790"/>
      <c r="J1" s="790"/>
      <c r="K1" s="790"/>
      <c r="L1" s="790"/>
      <c r="M1" s="491"/>
      <c r="Q1" s="1706" t="s">
        <v>163</v>
      </c>
    </row>
    <row r="2" spans="1:17" s="1" customFormat="1" ht="5.25" customHeight="1">
      <c r="A2" s="436"/>
      <c r="B2" s="397"/>
      <c r="C2" s="397"/>
      <c r="D2" s="397"/>
      <c r="E2" s="397"/>
      <c r="F2" s="397"/>
      <c r="G2" s="468"/>
      <c r="H2" s="397"/>
      <c r="I2" s="397"/>
      <c r="J2" s="468"/>
      <c r="K2" s="397"/>
      <c r="L2" s="397"/>
      <c r="M2" s="468"/>
      <c r="Q2" s="1892"/>
    </row>
    <row r="3" spans="1:17" s="3" customFormat="1" ht="21.75" customHeight="1">
      <c r="A3" s="3576">
        <v>7.3</v>
      </c>
      <c r="B3" s="3582"/>
      <c r="C3" s="1534" t="s">
        <v>798</v>
      </c>
      <c r="D3" s="1535"/>
      <c r="E3" s="1535"/>
      <c r="F3" s="1535"/>
      <c r="G3" s="1535"/>
      <c r="H3" s="1535"/>
      <c r="I3" s="1535"/>
      <c r="J3" s="1535"/>
      <c r="K3" s="1535"/>
      <c r="L3" s="1535"/>
      <c r="M3" s="1535"/>
      <c r="N3" s="1536"/>
      <c r="O3" s="1536"/>
      <c r="P3" s="1536"/>
      <c r="Q3" s="1893"/>
    </row>
    <row r="4" spans="1:17" s="3" customFormat="1" ht="19.5" customHeight="1">
      <c r="A4" s="1537"/>
      <c r="B4" s="1538"/>
      <c r="C4" s="1539" t="s">
        <v>799</v>
      </c>
      <c r="D4" s="1539"/>
      <c r="E4" s="1540"/>
      <c r="F4" s="1541"/>
      <c r="G4" s="1541"/>
      <c r="H4" s="1541"/>
      <c r="I4" s="1541"/>
      <c r="J4" s="1541"/>
      <c r="K4" s="1541"/>
      <c r="L4" s="1541"/>
      <c r="M4" s="1541"/>
      <c r="N4" s="1542"/>
      <c r="O4" s="1542"/>
      <c r="P4" s="1542"/>
      <c r="Q4" s="1894"/>
    </row>
    <row r="5" spans="1:17" s="3" customFormat="1" ht="20.100000000000001" customHeight="1">
      <c r="A5" s="291"/>
      <c r="B5" s="227" t="s">
        <v>69</v>
      </c>
      <c r="C5" s="3583" t="s">
        <v>0</v>
      </c>
      <c r="D5" s="139" t="s">
        <v>10</v>
      </c>
      <c r="E5" s="141"/>
      <c r="F5" s="142"/>
      <c r="G5" s="469"/>
      <c r="H5" s="142"/>
      <c r="I5" s="82" t="s">
        <v>47</v>
      </c>
      <c r="J5" s="469"/>
      <c r="K5" s="142"/>
      <c r="L5" s="142"/>
      <c r="M5" s="1531"/>
      <c r="N5" s="1532"/>
      <c r="O5" s="1532"/>
      <c r="P5" s="1533"/>
      <c r="Q5" s="28" t="s">
        <v>45</v>
      </c>
    </row>
    <row r="6" spans="1:17" s="3" customFormat="1" ht="17.649999999999999" customHeight="1">
      <c r="A6" s="293"/>
      <c r="B6" s="292"/>
      <c r="C6" s="3584"/>
      <c r="D6" s="140" t="s">
        <v>43</v>
      </c>
      <c r="E6" s="86"/>
      <c r="F6" s="87" t="s">
        <v>9</v>
      </c>
      <c r="G6" s="470"/>
      <c r="H6" s="83"/>
      <c r="I6" s="84" t="s">
        <v>8</v>
      </c>
      <c r="J6" s="488"/>
      <c r="K6" s="100"/>
      <c r="L6" s="101" t="s">
        <v>7</v>
      </c>
      <c r="M6" s="492"/>
      <c r="N6" s="1035"/>
      <c r="O6" s="1036" t="s">
        <v>706</v>
      </c>
      <c r="P6" s="1144"/>
      <c r="Q6" s="29" t="s">
        <v>46</v>
      </c>
    </row>
    <row r="7" spans="1:17" s="3" customFormat="1" ht="19.149999999999999" customHeight="1">
      <c r="A7" s="293"/>
      <c r="B7" s="292"/>
      <c r="C7" s="3584"/>
      <c r="D7" s="140" t="s">
        <v>44</v>
      </c>
      <c r="E7" s="55" t="s">
        <v>42</v>
      </c>
      <c r="F7" s="55" t="s">
        <v>40</v>
      </c>
      <c r="G7" s="471" t="s">
        <v>41</v>
      </c>
      <c r="H7" s="55" t="s">
        <v>42</v>
      </c>
      <c r="I7" s="55" t="s">
        <v>40</v>
      </c>
      <c r="J7" s="471" t="s">
        <v>41</v>
      </c>
      <c r="K7" s="55" t="s">
        <v>42</v>
      </c>
      <c r="L7" s="55" t="s">
        <v>40</v>
      </c>
      <c r="M7" s="471" t="s">
        <v>41</v>
      </c>
      <c r="N7" s="55" t="s">
        <v>42</v>
      </c>
      <c r="O7" s="55" t="s">
        <v>40</v>
      </c>
      <c r="P7" s="1407" t="s">
        <v>41</v>
      </c>
      <c r="Q7" s="1896" t="s">
        <v>52</v>
      </c>
    </row>
    <row r="8" spans="1:17" s="3" customFormat="1" ht="20.45" customHeight="1">
      <c r="A8" s="293"/>
      <c r="B8" s="292"/>
      <c r="C8" s="3585"/>
      <c r="D8" s="272" t="s">
        <v>706</v>
      </c>
      <c r="E8" s="298"/>
      <c r="F8" s="298"/>
      <c r="G8" s="472"/>
      <c r="H8" s="298"/>
      <c r="I8" s="298"/>
      <c r="J8" s="472"/>
      <c r="K8" s="299"/>
      <c r="L8" s="299"/>
      <c r="M8" s="493"/>
      <c r="N8" s="299"/>
      <c r="O8" s="299"/>
      <c r="P8" s="1411"/>
      <c r="Q8" s="1897"/>
    </row>
    <row r="9" spans="1:17" s="3" customFormat="1" ht="20.25" customHeight="1">
      <c r="A9" s="286"/>
      <c r="B9" s="355">
        <v>5</v>
      </c>
      <c r="C9" s="931" t="s">
        <v>730</v>
      </c>
      <c r="D9" s="288"/>
      <c r="E9" s="310"/>
      <c r="F9" s="310"/>
      <c r="G9" s="473"/>
      <c r="H9" s="310"/>
      <c r="I9" s="310"/>
      <c r="J9" s="473"/>
      <c r="K9" s="310"/>
      <c r="L9" s="310"/>
      <c r="M9" s="473"/>
      <c r="N9" s="310"/>
      <c r="O9" s="310"/>
      <c r="P9" s="1708"/>
      <c r="Q9" s="1898"/>
    </row>
    <row r="10" spans="1:17" s="3" customFormat="1" ht="20.25" customHeight="1">
      <c r="A10" s="262"/>
      <c r="B10" s="263"/>
      <c r="C10" s="932" t="s">
        <v>676</v>
      </c>
      <c r="D10" s="357"/>
      <c r="E10" s="358"/>
      <c r="F10" s="358"/>
      <c r="G10" s="474"/>
      <c r="H10" s="358"/>
      <c r="I10" s="358"/>
      <c r="J10" s="474"/>
      <c r="K10" s="358"/>
      <c r="L10" s="358"/>
      <c r="M10" s="474"/>
      <c r="N10" s="358"/>
      <c r="O10" s="358"/>
      <c r="P10" s="1709"/>
      <c r="Q10" s="1899"/>
    </row>
    <row r="11" spans="1:17" s="3" customFormat="1" ht="20.45" customHeight="1">
      <c r="A11" s="291"/>
      <c r="B11" s="300">
        <v>5.0999999999999996</v>
      </c>
      <c r="C11" s="933" t="s">
        <v>105</v>
      </c>
      <c r="D11" s="553" t="s">
        <v>11</v>
      </c>
      <c r="E11" s="3284">
        <f>SUM(E13:E24)</f>
        <v>6258</v>
      </c>
      <c r="F11" s="3535">
        <f>SUM(F13:F24)</f>
        <v>3278</v>
      </c>
      <c r="G11" s="1001">
        <f>F11/E11*100</f>
        <v>52.380952380952387</v>
      </c>
      <c r="H11" s="3284">
        <f>SUM(H13:H24)</f>
        <v>3222</v>
      </c>
      <c r="I11" s="3284">
        <f>SUM(I13:I24)</f>
        <v>3938</v>
      </c>
      <c r="J11" s="504">
        <f>I11/H11*100</f>
        <v>122.22222222222223</v>
      </c>
      <c r="K11" s="3284">
        <f>SUM(K13:K24)</f>
        <v>1548</v>
      </c>
      <c r="L11" s="3284">
        <f>SUM(L13:L24)</f>
        <v>1831</v>
      </c>
      <c r="M11" s="1002">
        <f>L11/K11*100</f>
        <v>118.28165374677002</v>
      </c>
      <c r="N11" s="3330">
        <f>SUM(N13:N24)</f>
        <v>1491</v>
      </c>
      <c r="O11" s="3330">
        <f>SUM(O13:O24)</f>
        <v>1665</v>
      </c>
      <c r="P11" s="3266">
        <f>O11/N11*100</f>
        <v>111.67002012072436</v>
      </c>
      <c r="Q11" s="3331" t="s">
        <v>273</v>
      </c>
    </row>
    <row r="12" spans="1:17" s="3" customFormat="1" ht="20.25" customHeight="1">
      <c r="A12" s="409"/>
      <c r="B12" s="283"/>
      <c r="C12" s="842" t="s">
        <v>774</v>
      </c>
      <c r="D12" s="554"/>
      <c r="E12" s="620"/>
      <c r="F12" s="620"/>
      <c r="G12" s="557"/>
      <c r="H12" s="451"/>
      <c r="I12" s="451"/>
      <c r="J12" s="456"/>
      <c r="K12" s="452"/>
      <c r="L12" s="452"/>
      <c r="M12" s="458"/>
      <c r="N12" s="1140"/>
      <c r="O12" s="1140"/>
      <c r="P12" s="1254"/>
      <c r="Q12" s="412"/>
    </row>
    <row r="13" spans="1:17" s="3" customFormat="1" ht="20.25" customHeight="1">
      <c r="A13" s="409"/>
      <c r="B13" s="283"/>
      <c r="C13" s="934" t="s">
        <v>172</v>
      </c>
      <c r="D13" s="554"/>
      <c r="E13" s="621">
        <v>1</v>
      </c>
      <c r="F13" s="622">
        <v>1</v>
      </c>
      <c r="G13" s="3285">
        <f>F13/E13*100</f>
        <v>100</v>
      </c>
      <c r="H13" s="624">
        <v>1</v>
      </c>
      <c r="I13" s="622">
        <v>1</v>
      </c>
      <c r="J13" s="3287">
        <f>I13/H13*100</f>
        <v>100</v>
      </c>
      <c r="K13" s="625">
        <v>1</v>
      </c>
      <c r="L13" s="626">
        <v>1</v>
      </c>
      <c r="M13" s="3289">
        <f>L13/K13*100</f>
        <v>100</v>
      </c>
      <c r="N13" s="622">
        <v>1</v>
      </c>
      <c r="O13" s="626">
        <v>1</v>
      </c>
      <c r="P13" s="3292">
        <f>O13/N13*100</f>
        <v>100</v>
      </c>
      <c r="Q13" s="412"/>
    </row>
    <row r="14" spans="1:17" s="3" customFormat="1" ht="20.25" customHeight="1">
      <c r="A14" s="409"/>
      <c r="B14" s="283"/>
      <c r="C14" s="934" t="s">
        <v>173</v>
      </c>
      <c r="D14" s="554"/>
      <c r="E14" s="621">
        <v>7</v>
      </c>
      <c r="F14" s="622">
        <v>7</v>
      </c>
      <c r="G14" s="3285">
        <f t="shared" ref="G14:G24" si="0">F14/E14*100</f>
        <v>100</v>
      </c>
      <c r="H14" s="624">
        <v>7</v>
      </c>
      <c r="I14" s="622">
        <v>7</v>
      </c>
      <c r="J14" s="3287">
        <f t="shared" ref="J14:J24" si="1">I14/H14*100</f>
        <v>100</v>
      </c>
      <c r="K14" s="625">
        <v>7</v>
      </c>
      <c r="L14" s="626">
        <v>7</v>
      </c>
      <c r="M14" s="3289">
        <f t="shared" ref="M14:M24" si="2">L14/K14*100</f>
        <v>100</v>
      </c>
      <c r="N14" s="622">
        <v>7</v>
      </c>
      <c r="O14" s="626">
        <v>7</v>
      </c>
      <c r="P14" s="3292">
        <f t="shared" ref="P14:P24" si="3">O14/N14*100</f>
        <v>100</v>
      </c>
      <c r="Q14" s="412"/>
    </row>
    <row r="15" spans="1:17" s="3" customFormat="1" ht="20.25" customHeight="1">
      <c r="A15" s="409"/>
      <c r="B15" s="283"/>
      <c r="C15" s="934" t="s">
        <v>174</v>
      </c>
      <c r="D15" s="554"/>
      <c r="E15" s="621">
        <v>36</v>
      </c>
      <c r="F15" s="622">
        <v>36</v>
      </c>
      <c r="G15" s="3285">
        <f t="shared" si="0"/>
        <v>100</v>
      </c>
      <c r="H15" s="743">
        <v>35</v>
      </c>
      <c r="I15" s="744">
        <v>37</v>
      </c>
      <c r="J15" s="3288">
        <f t="shared" si="1"/>
        <v>105.71428571428572</v>
      </c>
      <c r="K15" s="625">
        <v>35</v>
      </c>
      <c r="L15" s="626">
        <v>37</v>
      </c>
      <c r="M15" s="3290">
        <f t="shared" si="2"/>
        <v>105.71428571428572</v>
      </c>
      <c r="N15" s="622">
        <v>35</v>
      </c>
      <c r="O15" s="626">
        <v>39</v>
      </c>
      <c r="P15" s="3293">
        <f t="shared" si="3"/>
        <v>111.42857142857143</v>
      </c>
      <c r="Q15" s="412"/>
    </row>
    <row r="16" spans="1:17" s="3" customFormat="1" ht="20.25" customHeight="1">
      <c r="A16" s="409"/>
      <c r="B16" s="283"/>
      <c r="C16" s="934" t="s">
        <v>175</v>
      </c>
      <c r="D16" s="554"/>
      <c r="E16" s="621">
        <v>91</v>
      </c>
      <c r="F16" s="622">
        <v>74</v>
      </c>
      <c r="G16" s="3286">
        <f t="shared" si="0"/>
        <v>81.318681318681314</v>
      </c>
      <c r="H16" s="743">
        <v>77</v>
      </c>
      <c r="I16" s="744">
        <v>75</v>
      </c>
      <c r="J16" s="3288">
        <f t="shared" si="1"/>
        <v>97.402597402597408</v>
      </c>
      <c r="K16" s="625">
        <v>63</v>
      </c>
      <c r="L16" s="626">
        <v>79</v>
      </c>
      <c r="M16" s="3290">
        <f t="shared" si="2"/>
        <v>125.39682539682539</v>
      </c>
      <c r="N16" s="622">
        <v>70</v>
      </c>
      <c r="O16" s="3332">
        <v>76</v>
      </c>
      <c r="P16" s="3293">
        <f t="shared" si="3"/>
        <v>108.57142857142857</v>
      </c>
      <c r="Q16" s="2775"/>
    </row>
    <row r="17" spans="1:17" s="3" customFormat="1" ht="20.25" customHeight="1">
      <c r="A17" s="409"/>
      <c r="B17" s="283"/>
      <c r="C17" s="934" t="s">
        <v>176</v>
      </c>
      <c r="D17" s="554"/>
      <c r="E17" s="621">
        <v>134</v>
      </c>
      <c r="F17" s="622">
        <v>112</v>
      </c>
      <c r="G17" s="3286">
        <f t="shared" si="0"/>
        <v>83.582089552238799</v>
      </c>
      <c r="H17" s="743">
        <v>111</v>
      </c>
      <c r="I17" s="744">
        <v>126</v>
      </c>
      <c r="J17" s="3288">
        <f t="shared" si="1"/>
        <v>113.51351351351352</v>
      </c>
      <c r="K17" s="625">
        <v>103</v>
      </c>
      <c r="L17" s="626">
        <v>125</v>
      </c>
      <c r="M17" s="3290">
        <f t="shared" si="2"/>
        <v>121.35922330097087</v>
      </c>
      <c r="N17" s="622">
        <v>104</v>
      </c>
      <c r="O17" s="3332">
        <v>107</v>
      </c>
      <c r="P17" s="3293">
        <f t="shared" si="3"/>
        <v>102.88461538461537</v>
      </c>
      <c r="Q17" s="2775"/>
    </row>
    <row r="18" spans="1:17" s="3" customFormat="1" ht="20.25" customHeight="1">
      <c r="A18" s="409"/>
      <c r="B18" s="283"/>
      <c r="C18" s="934" t="s">
        <v>177</v>
      </c>
      <c r="D18" s="554"/>
      <c r="E18" s="621">
        <v>163</v>
      </c>
      <c r="F18" s="622">
        <v>101</v>
      </c>
      <c r="G18" s="3286">
        <f t="shared" si="0"/>
        <v>61.963190184049076</v>
      </c>
      <c r="H18" s="743">
        <v>132</v>
      </c>
      <c r="I18" s="744">
        <v>70</v>
      </c>
      <c r="J18" s="3288">
        <f t="shared" si="1"/>
        <v>53.030303030303031</v>
      </c>
      <c r="K18" s="625">
        <v>104</v>
      </c>
      <c r="L18" s="626">
        <v>67</v>
      </c>
      <c r="M18" s="3290">
        <f t="shared" si="2"/>
        <v>64.423076923076934</v>
      </c>
      <c r="N18" s="622">
        <v>98</v>
      </c>
      <c r="O18" s="626">
        <v>61</v>
      </c>
      <c r="P18" s="3293">
        <f t="shared" si="3"/>
        <v>62.244897959183675</v>
      </c>
      <c r="Q18" s="2775"/>
    </row>
    <row r="19" spans="1:17" s="3" customFormat="1" ht="20.25" customHeight="1">
      <c r="A19" s="409"/>
      <c r="B19" s="283"/>
      <c r="C19" s="934" t="s">
        <v>178</v>
      </c>
      <c r="D19" s="554"/>
      <c r="E19" s="621">
        <v>361</v>
      </c>
      <c r="F19" s="622">
        <v>295</v>
      </c>
      <c r="G19" s="3286">
        <f t="shared" si="0"/>
        <v>81.717451523545705</v>
      </c>
      <c r="H19" s="743">
        <v>230</v>
      </c>
      <c r="I19" s="744">
        <v>216</v>
      </c>
      <c r="J19" s="3288">
        <f t="shared" si="1"/>
        <v>93.913043478260875</v>
      </c>
      <c r="K19" s="625">
        <v>180</v>
      </c>
      <c r="L19" s="626">
        <v>150</v>
      </c>
      <c r="M19" s="3290">
        <f t="shared" si="2"/>
        <v>83.333333333333343</v>
      </c>
      <c r="N19" s="622">
        <v>177</v>
      </c>
      <c r="O19" s="3332">
        <v>216</v>
      </c>
      <c r="P19" s="3293">
        <f t="shared" si="3"/>
        <v>122.03389830508475</v>
      </c>
      <c r="Q19" s="2775"/>
    </row>
    <row r="20" spans="1:17" s="3" customFormat="1" ht="21.75" customHeight="1">
      <c r="A20" s="409"/>
      <c r="B20" s="283"/>
      <c r="C20" s="935" t="s">
        <v>180</v>
      </c>
      <c r="D20" s="297"/>
      <c r="E20" s="622">
        <v>507</v>
      </c>
      <c r="F20" s="622">
        <v>406</v>
      </c>
      <c r="G20" s="3286">
        <f t="shared" si="0"/>
        <v>80.078895463510847</v>
      </c>
      <c r="H20" s="743">
        <v>282</v>
      </c>
      <c r="I20" s="744">
        <v>267</v>
      </c>
      <c r="J20" s="3288">
        <f t="shared" si="1"/>
        <v>94.680851063829792</v>
      </c>
      <c r="K20" s="625">
        <v>20</v>
      </c>
      <c r="L20" s="627">
        <v>16</v>
      </c>
      <c r="M20" s="3291">
        <f t="shared" si="2"/>
        <v>80</v>
      </c>
      <c r="N20" s="2685">
        <v>24</v>
      </c>
      <c r="O20" s="3333">
        <v>22</v>
      </c>
      <c r="P20" s="3293">
        <f t="shared" si="3"/>
        <v>91.666666666666657</v>
      </c>
      <c r="Q20" s="2775"/>
    </row>
    <row r="21" spans="1:17" s="3" customFormat="1" ht="21.75" customHeight="1">
      <c r="A21" s="409"/>
      <c r="B21" s="283"/>
      <c r="C21" s="935" t="s">
        <v>181</v>
      </c>
      <c r="D21" s="297"/>
      <c r="E21" s="622">
        <v>885</v>
      </c>
      <c r="F21" s="622">
        <v>320</v>
      </c>
      <c r="G21" s="3286">
        <f t="shared" si="0"/>
        <v>36.158192090395481</v>
      </c>
      <c r="H21" s="743">
        <v>353</v>
      </c>
      <c r="I21" s="744">
        <v>233</v>
      </c>
      <c r="J21" s="3288">
        <f t="shared" si="1"/>
        <v>66.005665722379604</v>
      </c>
      <c r="K21" s="625">
        <v>243</v>
      </c>
      <c r="L21" s="622">
        <v>245</v>
      </c>
      <c r="M21" s="3291">
        <f t="shared" si="2"/>
        <v>100.8230452674897</v>
      </c>
      <c r="N21" s="2685">
        <v>243</v>
      </c>
      <c r="O21" s="3334">
        <v>235</v>
      </c>
      <c r="P21" s="3293">
        <f t="shared" si="3"/>
        <v>96.707818930041157</v>
      </c>
      <c r="Q21" s="2775"/>
    </row>
    <row r="22" spans="1:17" s="3" customFormat="1" ht="21.75" customHeight="1">
      <c r="A22" s="409"/>
      <c r="B22" s="283"/>
      <c r="C22" s="935" t="s">
        <v>179</v>
      </c>
      <c r="D22" s="297"/>
      <c r="E22" s="622">
        <v>385</v>
      </c>
      <c r="F22" s="622">
        <v>40</v>
      </c>
      <c r="G22" s="3286">
        <f t="shared" si="0"/>
        <v>10.38961038961039</v>
      </c>
      <c r="H22" s="743">
        <v>154</v>
      </c>
      <c r="I22" s="744">
        <v>863</v>
      </c>
      <c r="J22" s="3288">
        <f t="shared" si="1"/>
        <v>560.38961038961043</v>
      </c>
      <c r="K22" s="625">
        <v>219</v>
      </c>
      <c r="L22" s="622">
        <v>239</v>
      </c>
      <c r="M22" s="3290">
        <f t="shared" si="2"/>
        <v>109.13242009132421</v>
      </c>
      <c r="N22" s="622">
        <v>219</v>
      </c>
      <c r="O22" s="3334">
        <v>219</v>
      </c>
      <c r="P22" s="3293">
        <f t="shared" si="3"/>
        <v>100</v>
      </c>
      <c r="Q22" s="2775"/>
    </row>
    <row r="23" spans="1:17" s="3" customFormat="1" ht="21.75" customHeight="1">
      <c r="A23" s="409"/>
      <c r="B23" s="283"/>
      <c r="C23" s="935" t="s">
        <v>183</v>
      </c>
      <c r="D23" s="297"/>
      <c r="E23" s="622">
        <v>559</v>
      </c>
      <c r="F23" s="622">
        <v>247</v>
      </c>
      <c r="G23" s="3286">
        <f t="shared" si="0"/>
        <v>44.186046511627907</v>
      </c>
      <c r="H23" s="743">
        <v>229</v>
      </c>
      <c r="I23" s="744">
        <v>74</v>
      </c>
      <c r="J23" s="3288">
        <f t="shared" si="1"/>
        <v>32.314410480349345</v>
      </c>
      <c r="K23" s="625">
        <v>419</v>
      </c>
      <c r="L23" s="622">
        <v>188</v>
      </c>
      <c r="M23" s="3290">
        <f t="shared" si="2"/>
        <v>44.868735083532215</v>
      </c>
      <c r="N23" s="622">
        <v>229</v>
      </c>
      <c r="O23" s="622">
        <v>72</v>
      </c>
      <c r="P23" s="3293">
        <f t="shared" si="3"/>
        <v>31.4410480349345</v>
      </c>
      <c r="Q23" s="2775"/>
    </row>
    <row r="24" spans="1:17" s="3" customFormat="1" ht="20.25" customHeight="1">
      <c r="A24" s="409"/>
      <c r="B24" s="283"/>
      <c r="C24" s="1141" t="s">
        <v>182</v>
      </c>
      <c r="D24" s="297"/>
      <c r="E24" s="623">
        <v>3129</v>
      </c>
      <c r="F24" s="3536">
        <f>SUM(F13:F23)</f>
        <v>1639</v>
      </c>
      <c r="G24" s="3286">
        <f t="shared" si="0"/>
        <v>52.380952380952387</v>
      </c>
      <c r="H24" s="745">
        <v>1611</v>
      </c>
      <c r="I24" s="746">
        <f>SUM(I13:I23)</f>
        <v>1969</v>
      </c>
      <c r="J24" s="3288">
        <f t="shared" si="1"/>
        <v>122.22222222222223</v>
      </c>
      <c r="K24" s="936">
        <v>154</v>
      </c>
      <c r="L24" s="937">
        <v>677</v>
      </c>
      <c r="M24" s="3291">
        <f t="shared" si="2"/>
        <v>439.61038961038963</v>
      </c>
      <c r="N24" s="746">
        <v>284</v>
      </c>
      <c r="O24" s="3335">
        <v>610</v>
      </c>
      <c r="P24" s="3294">
        <f t="shared" si="3"/>
        <v>214.78873239436621</v>
      </c>
      <c r="Q24" s="2775"/>
    </row>
    <row r="25" spans="1:17" s="3" customFormat="1" ht="21.75" customHeight="1">
      <c r="A25" s="306"/>
      <c r="B25" s="307"/>
      <c r="C25" s="308"/>
      <c r="D25" s="309"/>
      <c r="E25" s="311"/>
      <c r="F25" s="311"/>
      <c r="G25" s="477"/>
      <c r="H25" s="311"/>
      <c r="I25" s="311"/>
      <c r="J25" s="477"/>
      <c r="K25" s="311"/>
      <c r="L25" s="311"/>
      <c r="M25" s="477"/>
      <c r="Q25" s="1900"/>
    </row>
    <row r="26" spans="1:17" s="3" customFormat="1" ht="21.75" customHeight="1">
      <c r="A26" s="20"/>
      <c r="B26" s="295"/>
      <c r="C26" s="296"/>
      <c r="D26" s="2144"/>
      <c r="E26" s="2145"/>
      <c r="F26" s="2145"/>
      <c r="G26" s="2145"/>
      <c r="H26" s="2145"/>
      <c r="I26" s="2145"/>
      <c r="J26" s="2145"/>
      <c r="K26" s="2145"/>
      <c r="L26" s="2145"/>
      <c r="M26" s="2145"/>
      <c r="Q26" s="34"/>
    </row>
    <row r="27" spans="1:17" s="3" customFormat="1" ht="21.75" customHeight="1">
      <c r="A27" s="20"/>
      <c r="B27" s="295"/>
      <c r="C27" s="296"/>
      <c r="D27" s="1487"/>
      <c r="E27" s="1488"/>
      <c r="F27" s="1488"/>
      <c r="G27" s="1488"/>
      <c r="H27" s="1488"/>
      <c r="I27" s="1488"/>
      <c r="J27" s="1488"/>
      <c r="K27" s="1488"/>
      <c r="L27" s="1488"/>
      <c r="M27" s="1488"/>
      <c r="Q27" s="34"/>
    </row>
    <row r="28" spans="1:17" s="3" customFormat="1" ht="21.75" customHeight="1">
      <c r="A28" s="20"/>
      <c r="B28" s="295"/>
      <c r="C28" s="296"/>
      <c r="D28" s="2144"/>
      <c r="E28" s="2145"/>
      <c r="F28" s="2145"/>
      <c r="G28" s="2145"/>
      <c r="H28" s="2145"/>
      <c r="I28" s="2145"/>
      <c r="J28" s="2145"/>
      <c r="K28" s="2145"/>
      <c r="L28" s="2145"/>
      <c r="M28" s="2145"/>
      <c r="Q28" s="34"/>
    </row>
    <row r="29" spans="1:17" s="3" customFormat="1" ht="18" customHeight="1">
      <c r="A29" s="20"/>
      <c r="B29" s="295"/>
      <c r="C29" s="296"/>
      <c r="D29" s="2144"/>
      <c r="E29" s="2145"/>
      <c r="F29" s="2145"/>
      <c r="G29" s="2145"/>
      <c r="H29" s="2145"/>
      <c r="I29" s="2145"/>
      <c r="J29" s="2145"/>
      <c r="K29" s="2145"/>
      <c r="L29" s="2145"/>
      <c r="M29" s="2145"/>
      <c r="Q29" s="34"/>
    </row>
    <row r="30" spans="1:17" s="1" customFormat="1" ht="22.7" customHeight="1">
      <c r="A30" s="33"/>
      <c r="B30" s="3529" t="s">
        <v>1799</v>
      </c>
      <c r="C30" s="799"/>
      <c r="D30" s="892"/>
      <c r="E30" s="789"/>
      <c r="F30" s="789"/>
      <c r="G30" s="789"/>
      <c r="H30" s="789"/>
      <c r="I30" s="789"/>
      <c r="J30" s="789"/>
      <c r="K30" s="789"/>
      <c r="L30" s="789"/>
      <c r="M30" s="789"/>
      <c r="Q30" s="1706" t="s">
        <v>164</v>
      </c>
    </row>
    <row r="31" spans="1:17" s="1" customFormat="1" ht="11.25" customHeight="1">
      <c r="A31" s="33"/>
      <c r="B31" s="828"/>
      <c r="C31" s="450"/>
      <c r="D31" s="450"/>
      <c r="E31" s="450"/>
      <c r="F31" s="450"/>
      <c r="G31" s="478"/>
      <c r="H31" s="450"/>
      <c r="I31" s="450"/>
      <c r="J31" s="478"/>
      <c r="K31" s="450"/>
      <c r="L31" s="450"/>
      <c r="M31" s="491"/>
      <c r="Q31" s="1706"/>
    </row>
    <row r="32" spans="1:17" s="3" customFormat="1" ht="20.100000000000001" customHeight="1">
      <c r="A32" s="291"/>
      <c r="B32" s="313" t="s">
        <v>69</v>
      </c>
      <c r="C32" s="3579" t="s">
        <v>0</v>
      </c>
      <c r="D32" s="405" t="s">
        <v>10</v>
      </c>
      <c r="E32" s="314"/>
      <c r="F32" s="315"/>
      <c r="G32" s="480"/>
      <c r="H32" s="315"/>
      <c r="I32" s="316" t="s">
        <v>47</v>
      </c>
      <c r="J32" s="480"/>
      <c r="K32" s="315"/>
      <c r="L32" s="315"/>
      <c r="M32" s="1531"/>
      <c r="N32" s="1543"/>
      <c r="O32" s="1543"/>
      <c r="P32" s="1544"/>
      <c r="Q32" s="28" t="s">
        <v>45</v>
      </c>
    </row>
    <row r="33" spans="1:17" s="3" customFormat="1" ht="17.649999999999999" customHeight="1">
      <c r="A33" s="409"/>
      <c r="B33" s="292"/>
      <c r="C33" s="3580"/>
      <c r="D33" s="433" t="s">
        <v>43</v>
      </c>
      <c r="E33" s="317"/>
      <c r="F33" s="318" t="s">
        <v>9</v>
      </c>
      <c r="G33" s="558"/>
      <c r="H33" s="319"/>
      <c r="I33" s="320" t="s">
        <v>8</v>
      </c>
      <c r="J33" s="559"/>
      <c r="K33" s="321"/>
      <c r="L33" s="322" t="s">
        <v>7</v>
      </c>
      <c r="M33" s="560"/>
      <c r="N33" s="1142"/>
      <c r="O33" s="1143" t="s">
        <v>706</v>
      </c>
      <c r="P33" s="1144"/>
      <c r="Q33" s="29" t="s">
        <v>46</v>
      </c>
    </row>
    <row r="34" spans="1:17" s="3" customFormat="1" ht="19.149999999999999" customHeight="1">
      <c r="A34" s="409"/>
      <c r="B34" s="292"/>
      <c r="C34" s="3580"/>
      <c r="D34" s="433" t="s">
        <v>44</v>
      </c>
      <c r="E34" s="267" t="s">
        <v>42</v>
      </c>
      <c r="F34" s="267" t="s">
        <v>40</v>
      </c>
      <c r="G34" s="481" t="s">
        <v>41</v>
      </c>
      <c r="H34" s="267" t="s">
        <v>42</v>
      </c>
      <c r="I34" s="267" t="s">
        <v>40</v>
      </c>
      <c r="J34" s="481" t="s">
        <v>41</v>
      </c>
      <c r="K34" s="267" t="s">
        <v>42</v>
      </c>
      <c r="L34" s="267" t="s">
        <v>40</v>
      </c>
      <c r="M34" s="481" t="s">
        <v>41</v>
      </c>
      <c r="N34" s="267" t="s">
        <v>42</v>
      </c>
      <c r="O34" s="267" t="s">
        <v>40</v>
      </c>
      <c r="P34" s="1407" t="s">
        <v>41</v>
      </c>
      <c r="Q34" s="1896" t="s">
        <v>52</v>
      </c>
    </row>
    <row r="35" spans="1:17" s="3" customFormat="1" ht="20.45" customHeight="1">
      <c r="A35" s="217"/>
      <c r="B35" s="323"/>
      <c r="C35" s="3581"/>
      <c r="D35" s="406" t="s">
        <v>706</v>
      </c>
      <c r="E35" s="324"/>
      <c r="F35" s="324"/>
      <c r="G35" s="482"/>
      <c r="H35" s="324"/>
      <c r="I35" s="324"/>
      <c r="J35" s="482"/>
      <c r="K35" s="325"/>
      <c r="L35" s="325"/>
      <c r="M35" s="496"/>
      <c r="N35" s="325"/>
      <c r="O35" s="325"/>
      <c r="P35" s="1408"/>
      <c r="Q35" s="1897"/>
    </row>
    <row r="36" spans="1:17" s="3" customFormat="1" ht="21.75" customHeight="1">
      <c r="A36" s="409"/>
      <c r="B36" s="555">
        <v>5.2</v>
      </c>
      <c r="C36" s="556" t="s">
        <v>107</v>
      </c>
      <c r="D36" s="1145" t="s">
        <v>11</v>
      </c>
      <c r="E36" s="3042">
        <f>E39+E40+E41+E42+E43</f>
        <v>82</v>
      </c>
      <c r="F36" s="3042">
        <f>F39+F40+F41+F42+F43</f>
        <v>82</v>
      </c>
      <c r="G36" s="795">
        <f>F36/E36*100</f>
        <v>100</v>
      </c>
      <c r="H36" s="3042">
        <f>H39+H40+H41+H42+H43</f>
        <v>82</v>
      </c>
      <c r="I36" s="3042">
        <f>I39+I40+I41+I42+I43</f>
        <v>82</v>
      </c>
      <c r="J36" s="794">
        <f>I36/H36*100</f>
        <v>100</v>
      </c>
      <c r="K36" s="3042">
        <f>K39+K40+K41+K42+K43</f>
        <v>82</v>
      </c>
      <c r="L36" s="3042">
        <f>L39+L40+L41+L42+L43</f>
        <v>87</v>
      </c>
      <c r="M36" s="1003">
        <f>L36/K36*100</f>
        <v>106.09756097560977</v>
      </c>
      <c r="N36" s="3336">
        <f>N39+N40+N41+N42+N43</f>
        <v>161</v>
      </c>
      <c r="O36" s="2339">
        <f>O39+O40+O41+O42+O43</f>
        <v>174</v>
      </c>
      <c r="P36" s="3337">
        <f>O36/N36*100</f>
        <v>108.07453416149069</v>
      </c>
      <c r="Q36" s="3338" t="s">
        <v>272</v>
      </c>
    </row>
    <row r="37" spans="1:17" s="3" customFormat="1" ht="20.25" customHeight="1">
      <c r="A37" s="293"/>
      <c r="B37" s="159"/>
      <c r="C37" s="302" t="s">
        <v>271</v>
      </c>
      <c r="D37" s="1146"/>
      <c r="E37" s="548"/>
      <c r="F37" s="548"/>
      <c r="G37" s="454"/>
      <c r="H37" s="549"/>
      <c r="I37" s="549"/>
      <c r="J37" s="456"/>
      <c r="K37" s="550"/>
      <c r="L37" s="550"/>
      <c r="M37" s="458"/>
      <c r="N37" s="1403"/>
      <c r="O37" s="1076"/>
      <c r="P37" s="1254"/>
      <c r="Q37" s="1845"/>
    </row>
    <row r="38" spans="1:17" s="3" customFormat="1" ht="19.5" customHeight="1">
      <c r="A38" s="409"/>
      <c r="B38" s="159"/>
      <c r="C38" s="302" t="s">
        <v>775</v>
      </c>
      <c r="D38" s="1146"/>
      <c r="E38" s="548"/>
      <c r="F38" s="548"/>
      <c r="G38" s="454"/>
      <c r="H38" s="549"/>
      <c r="I38" s="549"/>
      <c r="J38" s="456"/>
      <c r="K38" s="550"/>
      <c r="L38" s="550"/>
      <c r="M38" s="458"/>
      <c r="N38" s="1403"/>
      <c r="O38" s="1076"/>
      <c r="P38" s="1254"/>
      <c r="Q38" s="1845"/>
    </row>
    <row r="39" spans="1:17" s="3" customFormat="1" ht="21.75" customHeight="1">
      <c r="A39" s="409"/>
      <c r="B39" s="159"/>
      <c r="C39" s="565" t="s">
        <v>174</v>
      </c>
      <c r="D39" s="1146"/>
      <c r="E39" s="610">
        <v>3</v>
      </c>
      <c r="F39" s="610">
        <v>1</v>
      </c>
      <c r="G39" s="3286">
        <f t="shared" ref="G39:G43" si="4">F39/E39*100</f>
        <v>33.333333333333329</v>
      </c>
      <c r="H39" s="610">
        <v>3</v>
      </c>
      <c r="I39" s="610">
        <v>1</v>
      </c>
      <c r="J39" s="3295">
        <f t="shared" ref="J39:J43" si="5">I39/H39*100</f>
        <v>33.333333333333329</v>
      </c>
      <c r="K39" s="610">
        <v>3</v>
      </c>
      <c r="L39" s="610">
        <v>2</v>
      </c>
      <c r="M39" s="3290">
        <f t="shared" ref="M39:M43" si="6">L39/K39*100</f>
        <v>66.666666666666657</v>
      </c>
      <c r="N39" s="1404">
        <v>6</v>
      </c>
      <c r="O39" s="610">
        <v>23</v>
      </c>
      <c r="P39" s="3293">
        <f t="shared" ref="P39:P43" si="7">O39/N39*100</f>
        <v>383.33333333333337</v>
      </c>
      <c r="Q39" s="1845"/>
    </row>
    <row r="40" spans="1:17" s="3" customFormat="1" ht="20.25" customHeight="1">
      <c r="A40" s="409"/>
      <c r="B40" s="159"/>
      <c r="C40" s="565" t="s">
        <v>175</v>
      </c>
      <c r="D40" s="1146"/>
      <c r="E40" s="610">
        <v>9</v>
      </c>
      <c r="F40" s="610">
        <v>21</v>
      </c>
      <c r="G40" s="3286">
        <f t="shared" si="4"/>
        <v>233.33333333333334</v>
      </c>
      <c r="H40" s="610">
        <v>9</v>
      </c>
      <c r="I40" s="610">
        <v>22</v>
      </c>
      <c r="J40" s="3295">
        <f t="shared" si="5"/>
        <v>244.44444444444446</v>
      </c>
      <c r="K40" s="610">
        <v>9</v>
      </c>
      <c r="L40" s="610">
        <v>25</v>
      </c>
      <c r="M40" s="3290">
        <f t="shared" si="6"/>
        <v>277.77777777777777</v>
      </c>
      <c r="N40" s="1404">
        <v>14</v>
      </c>
      <c r="O40" s="3339">
        <v>37</v>
      </c>
      <c r="P40" s="3293">
        <f t="shared" si="7"/>
        <v>264.28571428571428</v>
      </c>
      <c r="Q40" s="2666"/>
    </row>
    <row r="41" spans="1:17" s="3" customFormat="1" ht="21.2" customHeight="1">
      <c r="A41" s="409"/>
      <c r="B41" s="159"/>
      <c r="C41" s="565" t="s">
        <v>176</v>
      </c>
      <c r="D41" s="1146"/>
      <c r="E41" s="610">
        <v>21</v>
      </c>
      <c r="F41" s="610">
        <v>29</v>
      </c>
      <c r="G41" s="3286">
        <f t="shared" si="4"/>
        <v>138.0952380952381</v>
      </c>
      <c r="H41" s="610">
        <v>21</v>
      </c>
      <c r="I41" s="610">
        <v>27</v>
      </c>
      <c r="J41" s="3295">
        <f t="shared" si="5"/>
        <v>128.57142857142858</v>
      </c>
      <c r="K41" s="610">
        <v>21</v>
      </c>
      <c r="L41" s="610">
        <v>26</v>
      </c>
      <c r="M41" s="3290">
        <f t="shared" si="6"/>
        <v>123.80952380952381</v>
      </c>
      <c r="N41" s="1404">
        <v>40</v>
      </c>
      <c r="O41" s="3339">
        <v>57</v>
      </c>
      <c r="P41" s="3293">
        <f t="shared" si="7"/>
        <v>142.5</v>
      </c>
      <c r="Q41" s="2666"/>
    </row>
    <row r="42" spans="1:17" s="3" customFormat="1" ht="19.5" customHeight="1">
      <c r="A42" s="409"/>
      <c r="B42" s="159"/>
      <c r="C42" s="565" t="s">
        <v>177</v>
      </c>
      <c r="D42" s="1146"/>
      <c r="E42" s="610">
        <v>35</v>
      </c>
      <c r="F42" s="610">
        <v>8</v>
      </c>
      <c r="G42" s="3286">
        <f t="shared" si="4"/>
        <v>22.857142857142858</v>
      </c>
      <c r="H42" s="610">
        <v>35</v>
      </c>
      <c r="I42" s="610">
        <v>8</v>
      </c>
      <c r="J42" s="3295">
        <f t="shared" si="5"/>
        <v>22.857142857142858</v>
      </c>
      <c r="K42" s="610">
        <v>35</v>
      </c>
      <c r="L42" s="610">
        <v>6</v>
      </c>
      <c r="M42" s="3290">
        <f t="shared" si="6"/>
        <v>17.142857142857142</v>
      </c>
      <c r="N42" s="1404">
        <v>63</v>
      </c>
      <c r="O42" s="610">
        <v>14</v>
      </c>
      <c r="P42" s="3293">
        <f t="shared" si="7"/>
        <v>22.222222222222221</v>
      </c>
      <c r="Q42" s="1845"/>
    </row>
    <row r="43" spans="1:17" s="3" customFormat="1" ht="20.25" customHeight="1">
      <c r="A43" s="409"/>
      <c r="B43" s="159"/>
      <c r="C43" s="659" t="s">
        <v>270</v>
      </c>
      <c r="D43" s="1147"/>
      <c r="E43" s="610">
        <v>14</v>
      </c>
      <c r="F43" s="610">
        <v>23</v>
      </c>
      <c r="G43" s="3286">
        <f t="shared" si="4"/>
        <v>164.28571428571428</v>
      </c>
      <c r="H43" s="610">
        <v>14</v>
      </c>
      <c r="I43" s="610">
        <v>24</v>
      </c>
      <c r="J43" s="3295">
        <f t="shared" si="5"/>
        <v>171.42857142857142</v>
      </c>
      <c r="K43" s="610">
        <v>14</v>
      </c>
      <c r="L43" s="610">
        <v>28</v>
      </c>
      <c r="M43" s="3290">
        <f t="shared" si="6"/>
        <v>200</v>
      </c>
      <c r="N43" s="1404">
        <v>38</v>
      </c>
      <c r="O43" s="610">
        <v>43</v>
      </c>
      <c r="P43" s="3296">
        <f t="shared" si="7"/>
        <v>113.1578947368421</v>
      </c>
      <c r="Q43" s="1901"/>
    </row>
    <row r="44" spans="1:17" s="3" customFormat="1" ht="20.25" customHeight="1">
      <c r="A44" s="2723"/>
      <c r="B44" s="2724">
        <v>5.3</v>
      </c>
      <c r="C44" s="2725" t="s">
        <v>959</v>
      </c>
      <c r="D44" s="2726" t="s">
        <v>33</v>
      </c>
      <c r="E44" s="1656"/>
      <c r="F44" s="1656"/>
      <c r="G44" s="1150"/>
      <c r="H44" s="1160"/>
      <c r="I44" s="1160"/>
      <c r="J44" s="1151"/>
      <c r="K44" s="1161"/>
      <c r="L44" s="1161"/>
      <c r="M44" s="1152"/>
      <c r="N44" s="1688">
        <v>751</v>
      </c>
      <c r="O44" s="1689">
        <v>660</v>
      </c>
      <c r="P44" s="1409">
        <f>O44/N44*100</f>
        <v>87.882822902796278</v>
      </c>
      <c r="Q44" s="2181" t="s">
        <v>272</v>
      </c>
    </row>
    <row r="45" spans="1:17" s="3" customFormat="1" ht="18.75" customHeight="1">
      <c r="A45" s="2727"/>
      <c r="B45" s="2728"/>
      <c r="C45" s="2729" t="s">
        <v>960</v>
      </c>
      <c r="D45" s="2730"/>
      <c r="E45" s="219"/>
      <c r="F45" s="219"/>
      <c r="G45" s="1154"/>
      <c r="H45" s="220"/>
      <c r="I45" s="220"/>
      <c r="J45" s="1155"/>
      <c r="K45" s="221"/>
      <c r="L45" s="221"/>
      <c r="M45" s="1156"/>
      <c r="N45" s="1690"/>
      <c r="O45" s="1044"/>
      <c r="P45" s="1691"/>
      <c r="Q45" s="2181"/>
    </row>
    <row r="46" spans="1:17" s="3" customFormat="1" ht="20.25" customHeight="1">
      <c r="A46" s="2727"/>
      <c r="B46" s="2728"/>
      <c r="C46" s="2729" t="s">
        <v>961</v>
      </c>
      <c r="D46" s="2730"/>
      <c r="E46" s="219"/>
      <c r="F46" s="219"/>
      <c r="G46" s="1154"/>
      <c r="H46" s="220"/>
      <c r="I46" s="220"/>
      <c r="J46" s="1155"/>
      <c r="K46" s="221"/>
      <c r="L46" s="221"/>
      <c r="M46" s="1156"/>
      <c r="N46" s="1692"/>
      <c r="O46" s="1693"/>
      <c r="P46" s="1693"/>
      <c r="Q46" s="2182"/>
    </row>
    <row r="47" spans="1:17" s="3" customFormat="1" ht="20.25" customHeight="1">
      <c r="A47" s="2723"/>
      <c r="B47" s="2724">
        <v>5.4</v>
      </c>
      <c r="C47" s="2725" t="s">
        <v>962</v>
      </c>
      <c r="D47" s="2726" t="s">
        <v>33</v>
      </c>
      <c r="E47" s="1656"/>
      <c r="F47" s="1656"/>
      <c r="G47" s="1150"/>
      <c r="H47" s="1160"/>
      <c r="I47" s="1160"/>
      <c r="J47" s="1151"/>
      <c r="K47" s="1657"/>
      <c r="L47" s="1657"/>
      <c r="M47" s="1157"/>
      <c r="N47" s="1694">
        <v>375</v>
      </c>
      <c r="O47" s="1661">
        <v>375</v>
      </c>
      <c r="P47" s="1695">
        <f>O47/N47*100</f>
        <v>100</v>
      </c>
      <c r="Q47" s="2181" t="s">
        <v>272</v>
      </c>
    </row>
    <row r="48" spans="1:17" s="3" customFormat="1" ht="20.25" customHeight="1">
      <c r="A48" s="2727"/>
      <c r="B48" s="2728"/>
      <c r="C48" s="2729" t="s">
        <v>960</v>
      </c>
      <c r="D48" s="2721"/>
      <c r="E48" s="219"/>
      <c r="F48" s="219"/>
      <c r="G48" s="1154"/>
      <c r="H48" s="220"/>
      <c r="I48" s="220"/>
      <c r="J48" s="1155"/>
      <c r="K48" s="221"/>
      <c r="L48" s="221"/>
      <c r="M48" s="1158"/>
      <c r="N48" s="1200"/>
      <c r="O48" s="1040"/>
      <c r="P48" s="1410"/>
      <c r="Q48" s="2181"/>
    </row>
    <row r="49" spans="1:17" s="3" customFormat="1" ht="19.5" customHeight="1">
      <c r="A49" s="2727"/>
      <c r="B49" s="2728"/>
      <c r="C49" s="2729" t="s">
        <v>963</v>
      </c>
      <c r="D49" s="2721"/>
      <c r="E49" s="219"/>
      <c r="F49" s="219"/>
      <c r="G49" s="1154"/>
      <c r="H49" s="220"/>
      <c r="I49" s="220"/>
      <c r="J49" s="1155"/>
      <c r="K49" s="221"/>
      <c r="L49" s="221"/>
      <c r="M49" s="1158"/>
      <c r="N49" s="1200"/>
      <c r="O49" s="1410"/>
      <c r="P49" s="1410"/>
      <c r="Q49" s="1845"/>
    </row>
    <row r="50" spans="1:17" s="3" customFormat="1" ht="19.5" customHeight="1">
      <c r="A50" s="1847"/>
      <c r="B50" s="1848"/>
      <c r="C50" s="1849"/>
      <c r="D50" s="1848"/>
      <c r="E50" s="1850"/>
      <c r="F50" s="1850"/>
      <c r="G50" s="1851"/>
      <c r="H50" s="1850"/>
      <c r="I50" s="1850"/>
      <c r="J50" s="1851"/>
      <c r="K50" s="1850"/>
      <c r="L50" s="1850"/>
      <c r="M50" s="1851"/>
      <c r="N50" s="1852"/>
      <c r="O50" s="1852"/>
      <c r="P50" s="1852"/>
      <c r="Q50" s="1890"/>
    </row>
    <row r="51" spans="1:17" s="3" customFormat="1" ht="19.5" customHeight="1">
      <c r="A51" s="20"/>
      <c r="B51" s="1846"/>
      <c r="C51" s="1853"/>
      <c r="D51" s="1846"/>
      <c r="E51" s="74"/>
      <c r="F51" s="74"/>
      <c r="G51" s="483"/>
      <c r="H51" s="74"/>
      <c r="I51" s="74"/>
      <c r="J51" s="483"/>
      <c r="K51" s="74"/>
      <c r="L51" s="74"/>
      <c r="M51" s="483"/>
      <c r="N51" s="9"/>
      <c r="O51" s="9"/>
      <c r="P51" s="9"/>
      <c r="Q51" s="195"/>
    </row>
    <row r="52" spans="1:17" s="3" customFormat="1" ht="19.5" customHeight="1">
      <c r="A52" s="20"/>
      <c r="B52" s="1846"/>
      <c r="C52" s="1853"/>
      <c r="D52" s="1846"/>
      <c r="E52" s="74"/>
      <c r="F52" s="74"/>
      <c r="G52" s="483"/>
      <c r="H52" s="74"/>
      <c r="I52" s="74"/>
      <c r="J52" s="483"/>
      <c r="K52" s="74"/>
      <c r="L52" s="74"/>
      <c r="M52" s="483"/>
      <c r="N52" s="9"/>
      <c r="O52" s="9"/>
      <c r="P52" s="9"/>
      <c r="Q52" s="195"/>
    </row>
    <row r="53" spans="1:17" s="3" customFormat="1" ht="19.5" customHeight="1">
      <c r="A53" s="20"/>
      <c r="B53" s="1846"/>
      <c r="C53" s="1853"/>
      <c r="D53" s="1846"/>
      <c r="E53" s="74"/>
      <c r="F53" s="74"/>
      <c r="G53" s="483"/>
      <c r="H53" s="74"/>
      <c r="I53" s="74"/>
      <c r="J53" s="483"/>
      <c r="K53" s="74"/>
      <c r="L53" s="74"/>
      <c r="M53" s="483"/>
      <c r="N53" s="9"/>
      <c r="O53" s="9"/>
      <c r="P53" s="9"/>
      <c r="Q53" s="195"/>
    </row>
    <row r="54" spans="1:17" s="3" customFormat="1" ht="19.5" customHeight="1">
      <c r="A54" s="20"/>
      <c r="B54" s="1846"/>
      <c r="C54" s="1853"/>
      <c r="D54" s="1846"/>
      <c r="E54" s="74"/>
      <c r="F54" s="74"/>
      <c r="G54" s="483"/>
      <c r="H54" s="74"/>
      <c r="I54" s="74"/>
      <c r="J54" s="483"/>
      <c r="K54" s="74"/>
      <c r="L54" s="74"/>
      <c r="M54" s="483"/>
      <c r="N54" s="9"/>
      <c r="O54" s="9"/>
      <c r="P54" s="9"/>
      <c r="Q54" s="195"/>
    </row>
    <row r="55" spans="1:17" s="3" customFormat="1" ht="19.5" customHeight="1">
      <c r="A55" s="20"/>
      <c r="B55" s="1846"/>
      <c r="C55" s="1853"/>
      <c r="D55" s="1846"/>
      <c r="E55" s="74"/>
      <c r="F55" s="74"/>
      <c r="G55" s="483"/>
      <c r="H55" s="74"/>
      <c r="I55" s="74"/>
      <c r="J55" s="483"/>
      <c r="K55" s="74"/>
      <c r="L55" s="74"/>
      <c r="M55" s="483"/>
      <c r="N55" s="9"/>
      <c r="O55" s="9"/>
      <c r="P55" s="9"/>
      <c r="Q55" s="195"/>
    </row>
    <row r="56" spans="1:17" s="3" customFormat="1" ht="19.5" customHeight="1">
      <c r="A56" s="20"/>
      <c r="B56" s="1846"/>
      <c r="C56" s="1853"/>
      <c r="D56" s="1846"/>
      <c r="E56" s="74"/>
      <c r="F56" s="74"/>
      <c r="G56" s="483"/>
      <c r="H56" s="74"/>
      <c r="I56" s="74"/>
      <c r="J56" s="483"/>
      <c r="K56" s="74"/>
      <c r="L56" s="74"/>
      <c r="M56" s="483"/>
      <c r="N56" s="9"/>
      <c r="O56" s="9"/>
      <c r="P56" s="9"/>
      <c r="Q56" s="195"/>
    </row>
    <row r="57" spans="1:17" s="3" customFormat="1" ht="19.5" customHeight="1">
      <c r="A57" s="20"/>
      <c r="B57" s="1846"/>
      <c r="C57" s="1853"/>
      <c r="D57" s="1846"/>
      <c r="E57" s="74"/>
      <c r="F57" s="74"/>
      <c r="G57" s="483"/>
      <c r="H57" s="74"/>
      <c r="I57" s="74"/>
      <c r="J57" s="483"/>
      <c r="K57" s="74"/>
      <c r="L57" s="74"/>
      <c r="M57" s="483"/>
      <c r="N57" s="9"/>
      <c r="O57" s="9"/>
      <c r="P57" s="9"/>
      <c r="Q57" s="195"/>
    </row>
    <row r="58" spans="1:17" s="3" customFormat="1" ht="19.5" customHeight="1">
      <c r="A58" s="20"/>
      <c r="B58" s="1846"/>
      <c r="C58" s="1853"/>
      <c r="D58" s="1846"/>
      <c r="E58" s="74"/>
      <c r="F58" s="74"/>
      <c r="G58" s="483"/>
      <c r="H58" s="74"/>
      <c r="I58" s="74"/>
      <c r="J58" s="483"/>
      <c r="K58" s="74"/>
      <c r="L58" s="74"/>
      <c r="M58" s="483"/>
      <c r="N58" s="9"/>
      <c r="O58" s="9"/>
      <c r="P58" s="9"/>
      <c r="Q58" s="195"/>
    </row>
    <row r="59" spans="1:17" s="1" customFormat="1" ht="22.7" customHeight="1">
      <c r="A59" s="33"/>
      <c r="B59" s="3529" t="s">
        <v>1799</v>
      </c>
      <c r="C59" s="2053"/>
      <c r="D59" s="2225"/>
      <c r="E59" s="2053"/>
      <c r="F59" s="2053"/>
      <c r="G59" s="2053"/>
      <c r="H59" s="2053"/>
      <c r="I59" s="2053"/>
      <c r="J59" s="2053"/>
      <c r="K59" s="2053"/>
      <c r="L59" s="2053"/>
      <c r="M59" s="491"/>
      <c r="N59" s="799"/>
      <c r="O59" s="799"/>
      <c r="P59" s="799"/>
      <c r="Q59" s="1706" t="s">
        <v>165</v>
      </c>
    </row>
    <row r="60" spans="1:17" s="1" customFormat="1" ht="11.25" customHeight="1">
      <c r="A60" s="33"/>
      <c r="B60" s="1751"/>
      <c r="C60" s="1752"/>
      <c r="D60" s="800"/>
      <c r="E60" s="1752"/>
      <c r="F60" s="1752"/>
      <c r="G60" s="478"/>
      <c r="H60" s="1752"/>
      <c r="I60" s="1752"/>
      <c r="J60" s="478"/>
      <c r="K60" s="1752"/>
      <c r="L60" s="1752"/>
      <c r="M60" s="491"/>
      <c r="Q60" s="1706"/>
    </row>
    <row r="61" spans="1:17" s="3" customFormat="1" ht="20.100000000000001" customHeight="1">
      <c r="A61" s="291"/>
      <c r="B61" s="227" t="s">
        <v>69</v>
      </c>
      <c r="C61" s="3583" t="s">
        <v>0</v>
      </c>
      <c r="D61" s="1753" t="s">
        <v>10</v>
      </c>
      <c r="E61" s="141"/>
      <c r="F61" s="142"/>
      <c r="G61" s="469"/>
      <c r="H61" s="142"/>
      <c r="I61" s="82" t="s">
        <v>47</v>
      </c>
      <c r="J61" s="469"/>
      <c r="K61" s="142"/>
      <c r="L61" s="142"/>
      <c r="M61" s="1531"/>
      <c r="N61" s="1543"/>
      <c r="O61" s="1543"/>
      <c r="P61" s="1544"/>
      <c r="Q61" s="28" t="s">
        <v>45</v>
      </c>
    </row>
    <row r="62" spans="1:17" s="3" customFormat="1" ht="17.649999999999999" customHeight="1">
      <c r="A62" s="293"/>
      <c r="B62" s="292"/>
      <c r="C62" s="3584"/>
      <c r="D62" s="1754" t="s">
        <v>43</v>
      </c>
      <c r="E62" s="86"/>
      <c r="F62" s="87" t="s">
        <v>9</v>
      </c>
      <c r="G62" s="470"/>
      <c r="H62" s="83"/>
      <c r="I62" s="84" t="s">
        <v>8</v>
      </c>
      <c r="J62" s="488"/>
      <c r="K62" s="100"/>
      <c r="L62" s="101" t="s">
        <v>7</v>
      </c>
      <c r="M62" s="492"/>
      <c r="N62" s="1035"/>
      <c r="O62" s="1036" t="s">
        <v>706</v>
      </c>
      <c r="P62" s="1139"/>
      <c r="Q62" s="29" t="s">
        <v>46</v>
      </c>
    </row>
    <row r="63" spans="1:17" s="3" customFormat="1" ht="19.149999999999999" customHeight="1">
      <c r="A63" s="293"/>
      <c r="B63" s="292"/>
      <c r="C63" s="3584"/>
      <c r="D63" s="1754" t="s">
        <v>44</v>
      </c>
      <c r="E63" s="55" t="s">
        <v>42</v>
      </c>
      <c r="F63" s="55" t="s">
        <v>40</v>
      </c>
      <c r="G63" s="471" t="s">
        <v>41</v>
      </c>
      <c r="H63" s="55" t="s">
        <v>42</v>
      </c>
      <c r="I63" s="55" t="s">
        <v>40</v>
      </c>
      <c r="J63" s="471" t="s">
        <v>41</v>
      </c>
      <c r="K63" s="55" t="s">
        <v>42</v>
      </c>
      <c r="L63" s="55" t="s">
        <v>40</v>
      </c>
      <c r="M63" s="471" t="s">
        <v>41</v>
      </c>
      <c r="N63" s="55" t="s">
        <v>42</v>
      </c>
      <c r="O63" s="55" t="s">
        <v>40</v>
      </c>
      <c r="P63" s="481" t="s">
        <v>41</v>
      </c>
      <c r="Q63" s="1896" t="s">
        <v>52</v>
      </c>
    </row>
    <row r="64" spans="1:17" s="3" customFormat="1" ht="20.45" customHeight="1">
      <c r="A64" s="293"/>
      <c r="B64" s="292"/>
      <c r="C64" s="3585"/>
      <c r="D64" s="1755" t="s">
        <v>706</v>
      </c>
      <c r="E64" s="561"/>
      <c r="F64" s="561"/>
      <c r="G64" s="562"/>
      <c r="H64" s="561"/>
      <c r="I64" s="561"/>
      <c r="J64" s="562"/>
      <c r="K64" s="563"/>
      <c r="L64" s="563"/>
      <c r="M64" s="564"/>
      <c r="N64" s="563"/>
      <c r="O64" s="563"/>
      <c r="P64" s="564"/>
      <c r="Q64" s="1897"/>
    </row>
    <row r="65" spans="1:17" s="3" customFormat="1" ht="21.2" customHeight="1">
      <c r="A65" s="2391"/>
      <c r="B65" s="3310">
        <v>5.5</v>
      </c>
      <c r="C65" s="1825" t="s">
        <v>106</v>
      </c>
      <c r="D65" s="3340" t="s">
        <v>1772</v>
      </c>
      <c r="E65" s="373"/>
      <c r="F65" s="501">
        <f>F68+F69+F71</f>
        <v>3</v>
      </c>
      <c r="G65" s="3297" t="s">
        <v>55</v>
      </c>
      <c r="H65" s="502"/>
      <c r="I65" s="501">
        <f>I68+I69+I71</f>
        <v>4</v>
      </c>
      <c r="J65" s="3298" t="s">
        <v>55</v>
      </c>
      <c r="K65" s="503"/>
      <c r="L65" s="893">
        <f>L68+L69+L71</f>
        <v>8</v>
      </c>
      <c r="M65" s="3299" t="s">
        <v>55</v>
      </c>
      <c r="N65" s="1405"/>
      <c r="O65" s="3305">
        <f>O68+O69+O70+O71+O72</f>
        <v>17</v>
      </c>
      <c r="P65" s="3170" t="s">
        <v>55</v>
      </c>
      <c r="Q65" s="3306" t="s">
        <v>272</v>
      </c>
    </row>
    <row r="66" spans="1:17" s="3" customFormat="1" ht="19.5" customHeight="1">
      <c r="A66" s="409"/>
      <c r="B66" s="335" t="s">
        <v>4</v>
      </c>
      <c r="C66" s="1826" t="s">
        <v>965</v>
      </c>
      <c r="D66" s="437"/>
      <c r="E66" s="445"/>
      <c r="F66" s="1125"/>
      <c r="G66" s="475"/>
      <c r="H66" s="1148"/>
      <c r="I66" s="289"/>
      <c r="J66" s="489"/>
      <c r="K66" s="1149"/>
      <c r="L66" s="1130"/>
      <c r="M66" s="494"/>
      <c r="N66" s="1130"/>
      <c r="O66" s="1130"/>
      <c r="P66" s="3170"/>
      <c r="Q66" s="1845"/>
    </row>
    <row r="67" spans="1:17" s="3" customFormat="1" ht="20.25" customHeight="1">
      <c r="A67" s="409"/>
      <c r="B67" s="1827"/>
      <c r="C67" s="953" t="s">
        <v>964</v>
      </c>
      <c r="D67" s="437"/>
      <c r="E67" s="1828"/>
      <c r="F67" s="446"/>
      <c r="G67" s="1829"/>
      <c r="H67" s="1830"/>
      <c r="I67" s="447"/>
      <c r="J67" s="1831"/>
      <c r="K67" s="1832"/>
      <c r="L67" s="448"/>
      <c r="M67" s="1833"/>
      <c r="N67" s="448"/>
      <c r="O67" s="448"/>
      <c r="P67" s="3171"/>
      <c r="Q67" s="1845"/>
    </row>
    <row r="68" spans="1:17" s="3" customFormat="1" ht="20.25" customHeight="1">
      <c r="A68" s="3311"/>
      <c r="B68" s="438"/>
      <c r="C68" s="198" t="s">
        <v>187</v>
      </c>
      <c r="D68" s="439"/>
      <c r="E68" s="440"/>
      <c r="F68" s="441"/>
      <c r="G68" s="476" t="s">
        <v>55</v>
      </c>
      <c r="H68" s="442"/>
      <c r="I68" s="441"/>
      <c r="J68" s="490" t="s">
        <v>55</v>
      </c>
      <c r="K68" s="443"/>
      <c r="L68" s="441">
        <v>1</v>
      </c>
      <c r="M68" s="495" t="s">
        <v>55</v>
      </c>
      <c r="N68" s="1406"/>
      <c r="O68" s="441">
        <v>2</v>
      </c>
      <c r="P68" s="3172" t="s">
        <v>55</v>
      </c>
      <c r="Q68" s="1845"/>
    </row>
    <row r="69" spans="1:17" s="3" customFormat="1" ht="21.2" customHeight="1">
      <c r="A69" s="3311"/>
      <c r="B69" s="438"/>
      <c r="C69" s="198" t="s">
        <v>188</v>
      </c>
      <c r="D69" s="439"/>
      <c r="E69" s="440"/>
      <c r="F69" s="441">
        <v>3</v>
      </c>
      <c r="G69" s="476" t="s">
        <v>55</v>
      </c>
      <c r="H69" s="442"/>
      <c r="I69" s="441">
        <v>3</v>
      </c>
      <c r="J69" s="490" t="s">
        <v>55</v>
      </c>
      <c r="K69" s="443"/>
      <c r="L69" s="441">
        <v>2</v>
      </c>
      <c r="M69" s="495" t="s">
        <v>55</v>
      </c>
      <c r="N69" s="1406"/>
      <c r="O69" s="441">
        <v>5</v>
      </c>
      <c r="P69" s="3172" t="s">
        <v>55</v>
      </c>
      <c r="Q69" s="1845"/>
    </row>
    <row r="70" spans="1:17" s="3" customFormat="1" ht="21.2" customHeight="1">
      <c r="A70" s="3311"/>
      <c r="B70" s="438"/>
      <c r="C70" s="3300" t="s">
        <v>1384</v>
      </c>
      <c r="D70" s="2626"/>
      <c r="E70" s="2627"/>
      <c r="F70" s="2628"/>
      <c r="G70" s="2629"/>
      <c r="H70" s="2630"/>
      <c r="I70" s="2628"/>
      <c r="J70" s="2631"/>
      <c r="K70" s="2632"/>
      <c r="L70" s="2628"/>
      <c r="M70" s="2633"/>
      <c r="N70" s="2634"/>
      <c r="O70" s="3302">
        <v>6</v>
      </c>
      <c r="P70" s="3172" t="s">
        <v>55</v>
      </c>
      <c r="Q70" s="2666"/>
    </row>
    <row r="71" spans="1:17" s="3" customFormat="1" ht="21.2" customHeight="1">
      <c r="A71" s="3311"/>
      <c r="B71" s="438"/>
      <c r="C71" s="3301" t="s">
        <v>1324</v>
      </c>
      <c r="D71" s="439"/>
      <c r="E71" s="3051"/>
      <c r="F71" s="3052"/>
      <c r="G71" s="3053" t="s">
        <v>55</v>
      </c>
      <c r="H71" s="3054"/>
      <c r="I71" s="3052">
        <v>1</v>
      </c>
      <c r="J71" s="3055" t="s">
        <v>55</v>
      </c>
      <c r="K71" s="3056"/>
      <c r="L71" s="3057">
        <v>5</v>
      </c>
      <c r="M71" s="3058" t="s">
        <v>55</v>
      </c>
      <c r="N71" s="3059"/>
      <c r="O71" s="3303">
        <v>3</v>
      </c>
      <c r="P71" s="3173" t="s">
        <v>55</v>
      </c>
      <c r="Q71" s="2345"/>
    </row>
    <row r="72" spans="1:17" s="3" customFormat="1" ht="21.2" customHeight="1">
      <c r="A72" s="3311"/>
      <c r="B72" s="2349"/>
      <c r="C72" s="3301" t="s">
        <v>189</v>
      </c>
      <c r="D72" s="396"/>
      <c r="E72" s="907"/>
      <c r="F72" s="2353"/>
      <c r="G72" s="2354"/>
      <c r="H72" s="2350"/>
      <c r="I72" s="396"/>
      <c r="J72" s="2351"/>
      <c r="K72" s="2355"/>
      <c r="L72" s="2356"/>
      <c r="M72" s="2357"/>
      <c r="N72" s="106"/>
      <c r="O72" s="3304">
        <v>1</v>
      </c>
      <c r="P72" s="3170" t="s">
        <v>55</v>
      </c>
      <c r="Q72" s="2352"/>
    </row>
    <row r="73" spans="1:17" s="1007" customFormat="1" ht="19.5" customHeight="1">
      <c r="A73" s="3312"/>
      <c r="B73" s="1015"/>
      <c r="C73" s="2106" t="s">
        <v>1019</v>
      </c>
      <c r="D73" s="1861"/>
      <c r="E73" s="1862"/>
      <c r="F73" s="1862"/>
      <c r="G73" s="1863"/>
      <c r="H73" s="1862"/>
      <c r="I73" s="1862"/>
      <c r="J73" s="1863"/>
      <c r="K73" s="1862"/>
      <c r="L73" s="1862"/>
      <c r="M73" s="1863"/>
      <c r="N73" s="1864"/>
      <c r="O73" s="1864"/>
      <c r="P73" s="1864"/>
      <c r="Q73" s="1902"/>
    </row>
    <row r="74" spans="1:17" s="45" customFormat="1" ht="18.75" customHeight="1">
      <c r="A74" s="2378"/>
      <c r="B74" s="2360"/>
      <c r="C74" s="2361" t="s">
        <v>1801</v>
      </c>
      <c r="D74" s="643"/>
      <c r="E74" s="643"/>
      <c r="F74" s="643"/>
      <c r="G74" s="644"/>
      <c r="H74" s="643"/>
      <c r="I74" s="643"/>
      <c r="J74" s="644"/>
      <c r="K74" s="643"/>
      <c r="L74" s="643"/>
      <c r="M74" s="644"/>
      <c r="N74" s="643"/>
      <c r="O74" s="643"/>
      <c r="P74" s="643"/>
      <c r="Q74" s="2257"/>
    </row>
    <row r="75" spans="1:17" s="45" customFormat="1" ht="18.75" customHeight="1">
      <c r="A75" s="2378"/>
      <c r="B75" s="2360"/>
      <c r="C75" s="2744" t="s">
        <v>1745</v>
      </c>
      <c r="D75" s="643"/>
      <c r="E75" s="643"/>
      <c r="F75" s="643"/>
      <c r="G75" s="644"/>
      <c r="H75" s="643"/>
      <c r="I75" s="643"/>
      <c r="J75" s="644"/>
      <c r="K75" s="643"/>
      <c r="L75" s="643"/>
      <c r="M75" s="644"/>
      <c r="N75" s="643"/>
      <c r="O75" s="643"/>
      <c r="P75" s="643"/>
      <c r="Q75" s="2257"/>
    </row>
    <row r="76" spans="1:17" s="45" customFormat="1" ht="18.75" customHeight="1">
      <c r="A76" s="2378"/>
      <c r="B76" s="3062"/>
      <c r="C76" s="2362" t="s">
        <v>970</v>
      </c>
      <c r="D76" s="643"/>
      <c r="E76" s="643"/>
      <c r="F76" s="643"/>
      <c r="G76" s="644"/>
      <c r="H76" s="643"/>
      <c r="I76" s="643"/>
      <c r="J76" s="644"/>
      <c r="K76" s="643"/>
      <c r="L76" s="643"/>
      <c r="M76" s="644"/>
      <c r="N76" s="643"/>
      <c r="O76" s="643"/>
      <c r="P76" s="643"/>
      <c r="Q76" s="2257"/>
    </row>
    <row r="77" spans="1:17" s="45" customFormat="1" ht="18.75" customHeight="1">
      <c r="A77" s="1854"/>
      <c r="B77" s="3061"/>
      <c r="C77" s="2362" t="s">
        <v>971</v>
      </c>
      <c r="D77" s="643"/>
      <c r="E77" s="643"/>
      <c r="F77" s="643"/>
      <c r="G77" s="644"/>
      <c r="H77" s="643"/>
      <c r="I77" s="643"/>
      <c r="J77" s="644"/>
      <c r="K77" s="643"/>
      <c r="L77" s="643"/>
      <c r="M77" s="644"/>
      <c r="N77" s="643"/>
      <c r="O77" s="643"/>
      <c r="P77" s="643"/>
      <c r="Q77" s="2257"/>
    </row>
    <row r="78" spans="1:17" s="45" customFormat="1" ht="18.75" customHeight="1">
      <c r="A78" s="1854"/>
      <c r="B78" s="3061"/>
      <c r="C78" s="2362" t="s">
        <v>920</v>
      </c>
      <c r="D78" s="643"/>
      <c r="E78" s="643"/>
      <c r="F78" s="643"/>
      <c r="G78" s="644"/>
      <c r="H78" s="643"/>
      <c r="I78" s="643"/>
      <c r="J78" s="1855" t="s">
        <v>921</v>
      </c>
      <c r="K78" s="643"/>
      <c r="L78" s="643"/>
      <c r="M78" s="644"/>
      <c r="N78" s="643"/>
      <c r="O78" s="643"/>
      <c r="P78" s="643"/>
      <c r="Q78" s="2257"/>
    </row>
    <row r="79" spans="1:17" s="45" customFormat="1" ht="18.75" customHeight="1">
      <c r="A79" s="1854"/>
      <c r="B79" s="3061"/>
      <c r="C79" s="2362" t="s">
        <v>923</v>
      </c>
      <c r="D79" s="643"/>
      <c r="E79" s="643"/>
      <c r="F79" s="643"/>
      <c r="G79" s="644"/>
      <c r="H79" s="643"/>
      <c r="I79" s="643"/>
      <c r="J79" s="1855" t="s">
        <v>922</v>
      </c>
      <c r="K79" s="643"/>
      <c r="L79" s="643"/>
      <c r="M79" s="644"/>
      <c r="N79" s="643"/>
      <c r="O79" s="643"/>
      <c r="P79" s="643"/>
      <c r="Q79" s="2257"/>
    </row>
    <row r="80" spans="1:17" s="45" customFormat="1" ht="18.75" customHeight="1">
      <c r="A80" s="1854"/>
      <c r="B80" s="3061"/>
      <c r="C80" s="3307" t="s">
        <v>1770</v>
      </c>
      <c r="D80" s="643"/>
      <c r="E80" s="643"/>
      <c r="F80" s="643"/>
      <c r="G80" s="644"/>
      <c r="H80" s="643"/>
      <c r="I80" s="643"/>
      <c r="J80" s="1855"/>
      <c r="K80" s="643"/>
      <c r="L80" s="643"/>
      <c r="M80" s="644"/>
      <c r="N80" s="643"/>
      <c r="O80" s="643"/>
      <c r="P80" s="643"/>
      <c r="Q80" s="2257"/>
    </row>
    <row r="81" spans="1:17" s="45" customFormat="1" ht="18.75" customHeight="1">
      <c r="A81" s="1854"/>
      <c r="B81" s="3061"/>
      <c r="C81" s="2365" t="s">
        <v>1385</v>
      </c>
      <c r="D81" s="643"/>
      <c r="E81" s="643"/>
      <c r="F81" s="643"/>
      <c r="G81" s="644"/>
      <c r="H81" s="643"/>
      <c r="I81" s="643"/>
      <c r="J81" s="1855"/>
      <c r="K81" s="643"/>
      <c r="L81" s="643"/>
      <c r="M81" s="644"/>
      <c r="N81" s="643"/>
      <c r="O81" s="643"/>
      <c r="P81" s="643"/>
      <c r="Q81" s="2257"/>
    </row>
    <row r="82" spans="1:17" s="45" customFormat="1" ht="18.75" customHeight="1">
      <c r="A82" s="1854"/>
      <c r="B82" s="3061"/>
      <c r="C82" s="2365" t="s">
        <v>1386</v>
      </c>
      <c r="D82" s="643"/>
      <c r="E82" s="643"/>
      <c r="F82" s="643"/>
      <c r="G82" s="644"/>
      <c r="H82" s="643"/>
      <c r="I82" s="643"/>
      <c r="J82" s="1855"/>
      <c r="K82" s="643"/>
      <c r="L82" s="643"/>
      <c r="M82" s="644"/>
      <c r="N82" s="643"/>
      <c r="O82" s="643"/>
      <c r="P82" s="643"/>
      <c r="Q82" s="2257"/>
    </row>
    <row r="83" spans="1:17" s="45" customFormat="1" ht="18.75" customHeight="1">
      <c r="A83" s="1854"/>
      <c r="B83" s="3061"/>
      <c r="C83" s="2365" t="s">
        <v>1387</v>
      </c>
      <c r="D83" s="643"/>
      <c r="E83" s="643"/>
      <c r="F83" s="643"/>
      <c r="G83" s="644"/>
      <c r="H83" s="643"/>
      <c r="I83" s="643"/>
      <c r="J83" s="1855"/>
      <c r="K83" s="643"/>
      <c r="L83" s="643"/>
      <c r="M83" s="644"/>
      <c r="N83" s="643"/>
      <c r="O83" s="643"/>
      <c r="P83" s="643"/>
      <c r="Q83" s="2257"/>
    </row>
    <row r="84" spans="1:17" s="45" customFormat="1" ht="18.75" customHeight="1">
      <c r="A84" s="1854"/>
      <c r="B84" s="3061"/>
      <c r="C84" s="2365" t="s">
        <v>1389</v>
      </c>
      <c r="D84" s="643"/>
      <c r="E84" s="643"/>
      <c r="F84" s="643"/>
      <c r="G84" s="644"/>
      <c r="H84" s="643"/>
      <c r="I84" s="643"/>
      <c r="J84" s="1855"/>
      <c r="K84" s="643"/>
      <c r="L84" s="643"/>
      <c r="M84" s="644"/>
      <c r="N84" s="643"/>
      <c r="O84" s="643"/>
      <c r="P84" s="643"/>
      <c r="Q84" s="2257"/>
    </row>
    <row r="85" spans="1:17" s="45" customFormat="1" ht="18.75" customHeight="1">
      <c r="A85" s="1854"/>
      <c r="B85" s="3061"/>
      <c r="C85" s="2365" t="s">
        <v>1392</v>
      </c>
      <c r="D85" s="643"/>
      <c r="E85" s="643"/>
      <c r="F85" s="643"/>
      <c r="G85" s="644"/>
      <c r="H85" s="643"/>
      <c r="I85" s="643"/>
      <c r="J85" s="1855"/>
      <c r="K85" s="643"/>
      <c r="L85" s="643"/>
      <c r="M85" s="644"/>
      <c r="N85" s="643"/>
      <c r="O85" s="643"/>
      <c r="P85" s="643"/>
      <c r="Q85" s="2257"/>
    </row>
    <row r="86" spans="1:17" s="45" customFormat="1" ht="18" customHeight="1">
      <c r="A86" s="2470"/>
      <c r="B86" s="2641"/>
      <c r="C86" s="2639"/>
      <c r="D86" s="2470"/>
      <c r="E86" s="2470"/>
      <c r="F86" s="2470"/>
      <c r="G86" s="2471"/>
      <c r="H86" s="2470"/>
      <c r="I86" s="2470"/>
      <c r="J86" s="2640"/>
      <c r="K86" s="2470"/>
      <c r="L86" s="2470"/>
      <c r="M86" s="2471"/>
      <c r="N86" s="2470"/>
      <c r="O86" s="2470"/>
      <c r="P86" s="2470"/>
      <c r="Q86" s="2563"/>
    </row>
    <row r="87" spans="1:17" s="45" customFormat="1" ht="13.7" customHeight="1">
      <c r="A87" s="643"/>
      <c r="B87" s="2642"/>
      <c r="C87" s="2370"/>
      <c r="D87" s="643"/>
      <c r="E87" s="643"/>
      <c r="F87" s="643"/>
      <c r="G87" s="644"/>
      <c r="H87" s="643"/>
      <c r="I87" s="643"/>
      <c r="J87" s="1855"/>
      <c r="K87" s="643"/>
      <c r="L87" s="643"/>
      <c r="M87" s="644"/>
      <c r="N87" s="643"/>
      <c r="O87" s="643"/>
      <c r="P87" s="643"/>
      <c r="Q87" s="2333"/>
    </row>
    <row r="88" spans="1:17" s="1" customFormat="1" ht="22.7" customHeight="1">
      <c r="A88" s="33"/>
      <c r="B88" s="3529" t="s">
        <v>1799</v>
      </c>
      <c r="C88" s="2053"/>
      <c r="D88" s="2576"/>
      <c r="E88" s="2053"/>
      <c r="F88" s="2053"/>
      <c r="G88" s="2053"/>
      <c r="H88" s="2053"/>
      <c r="I88" s="2053"/>
      <c r="J88" s="2053"/>
      <c r="K88" s="2053"/>
      <c r="L88" s="2053"/>
      <c r="M88" s="491"/>
      <c r="N88" s="799"/>
      <c r="O88" s="799"/>
      <c r="P88" s="799"/>
      <c r="Q88" s="1706" t="s">
        <v>184</v>
      </c>
    </row>
    <row r="89" spans="1:17" s="1" customFormat="1" ht="11.25" customHeight="1">
      <c r="A89" s="2643"/>
      <c r="B89" s="2644"/>
      <c r="C89" s="2645"/>
      <c r="D89" s="2645"/>
      <c r="E89" s="2645"/>
      <c r="F89" s="2645"/>
      <c r="G89" s="2646"/>
      <c r="H89" s="2645"/>
      <c r="I89" s="2645"/>
      <c r="J89" s="2646"/>
      <c r="K89" s="2645"/>
      <c r="L89" s="2645"/>
      <c r="M89" s="2647"/>
      <c r="N89" s="2648"/>
      <c r="O89" s="2648"/>
      <c r="P89" s="2648"/>
      <c r="Q89" s="2649"/>
    </row>
    <row r="90" spans="1:17" s="45" customFormat="1" ht="18" customHeight="1">
      <c r="A90" s="1854"/>
      <c r="B90" s="3061"/>
      <c r="C90" s="2365" t="s">
        <v>1391</v>
      </c>
      <c r="D90" s="643"/>
      <c r="E90" s="643"/>
      <c r="F90" s="643"/>
      <c r="G90" s="644"/>
      <c r="H90" s="643"/>
      <c r="I90" s="643"/>
      <c r="J90" s="1855"/>
      <c r="K90" s="643"/>
      <c r="L90" s="643"/>
      <c r="M90" s="644"/>
      <c r="N90" s="643"/>
      <c r="O90" s="643"/>
      <c r="P90" s="643"/>
      <c r="Q90" s="2257"/>
    </row>
    <row r="91" spans="1:17" s="45" customFormat="1" ht="18" customHeight="1">
      <c r="A91" s="1854"/>
      <c r="B91" s="3061"/>
      <c r="C91" s="2365" t="s">
        <v>1388</v>
      </c>
      <c r="D91" s="643"/>
      <c r="E91" s="643"/>
      <c r="F91" s="643"/>
      <c r="G91" s="644"/>
      <c r="H91" s="643"/>
      <c r="I91" s="643"/>
      <c r="J91" s="1855"/>
      <c r="K91" s="643"/>
      <c r="L91" s="643"/>
      <c r="M91" s="644"/>
      <c r="N91" s="643"/>
      <c r="O91" s="643"/>
      <c r="P91" s="643"/>
      <c r="Q91" s="2257"/>
    </row>
    <row r="92" spans="1:17" s="45" customFormat="1" ht="18" customHeight="1">
      <c r="A92" s="1854"/>
      <c r="B92" s="3061"/>
      <c r="C92" s="2365" t="s">
        <v>1747</v>
      </c>
      <c r="D92" s="643"/>
      <c r="E92" s="643"/>
      <c r="F92" s="643"/>
      <c r="G92" s="644"/>
      <c r="H92" s="643"/>
      <c r="I92" s="643"/>
      <c r="J92" s="1855"/>
      <c r="K92" s="643"/>
      <c r="L92" s="643"/>
      <c r="M92" s="644"/>
      <c r="N92" s="643"/>
      <c r="O92" s="643"/>
      <c r="P92" s="643"/>
      <c r="Q92" s="2257"/>
    </row>
    <row r="93" spans="1:17" s="45" customFormat="1" ht="18" customHeight="1">
      <c r="A93" s="1854"/>
      <c r="B93" s="3061"/>
      <c r="C93" s="2365" t="s">
        <v>1748</v>
      </c>
      <c r="D93" s="643"/>
      <c r="E93" s="643"/>
      <c r="F93" s="643"/>
      <c r="G93" s="644"/>
      <c r="H93" s="643"/>
      <c r="I93" s="643"/>
      <c r="J93" s="1855"/>
      <c r="K93" s="643"/>
      <c r="L93" s="643"/>
      <c r="M93" s="644"/>
      <c r="N93" s="643"/>
      <c r="O93" s="643"/>
      <c r="P93" s="643"/>
      <c r="Q93" s="2257"/>
    </row>
    <row r="94" spans="1:17" s="45" customFormat="1" ht="18" customHeight="1">
      <c r="A94" s="1854"/>
      <c r="B94" s="3061"/>
      <c r="C94" s="2365" t="s">
        <v>1393</v>
      </c>
      <c r="D94" s="643"/>
      <c r="E94" s="643"/>
      <c r="F94" s="643"/>
      <c r="G94" s="644"/>
      <c r="H94" s="643"/>
      <c r="I94" s="643"/>
      <c r="J94" s="1855"/>
      <c r="K94" s="643"/>
      <c r="L94" s="643"/>
      <c r="M94" s="644"/>
      <c r="N94" s="643"/>
      <c r="O94" s="643"/>
      <c r="P94" s="643"/>
      <c r="Q94" s="2257"/>
    </row>
    <row r="95" spans="1:17" s="45" customFormat="1" ht="18" customHeight="1">
      <c r="A95" s="1854"/>
      <c r="B95" s="3061"/>
      <c r="C95" s="2365" t="s">
        <v>1390</v>
      </c>
      <c r="D95" s="643"/>
      <c r="E95" s="643"/>
      <c r="F95" s="643"/>
      <c r="G95" s="644"/>
      <c r="H95" s="643"/>
      <c r="I95" s="643"/>
      <c r="J95" s="1855"/>
      <c r="K95" s="643"/>
      <c r="L95" s="643"/>
      <c r="M95" s="644"/>
      <c r="N95" s="643"/>
      <c r="O95" s="643"/>
      <c r="P95" s="643"/>
      <c r="Q95" s="2257"/>
    </row>
    <row r="96" spans="1:17" s="45" customFormat="1" ht="18.399999999999999" customHeight="1">
      <c r="A96" s="1854"/>
      <c r="B96" s="3061"/>
      <c r="C96" s="2744" t="s">
        <v>1746</v>
      </c>
      <c r="D96" s="643"/>
      <c r="E96" s="643"/>
      <c r="F96" s="643"/>
      <c r="G96" s="644"/>
      <c r="H96" s="643"/>
      <c r="I96" s="643"/>
      <c r="J96" s="1855"/>
      <c r="K96" s="643"/>
      <c r="L96" s="643"/>
      <c r="M96" s="644"/>
      <c r="N96" s="643"/>
      <c r="O96" s="643"/>
      <c r="P96" s="643"/>
      <c r="Q96" s="2257"/>
    </row>
    <row r="97" spans="1:17" s="45" customFormat="1" ht="19.5" customHeight="1">
      <c r="A97" s="1854"/>
      <c r="B97" s="2382"/>
      <c r="C97" s="2499" t="s">
        <v>1270</v>
      </c>
      <c r="D97" s="643"/>
      <c r="E97" s="643"/>
      <c r="F97" s="643"/>
      <c r="G97" s="644"/>
      <c r="H97" s="643"/>
      <c r="I97" s="643"/>
      <c r="J97" s="644"/>
      <c r="K97" s="643"/>
      <c r="L97" s="643"/>
      <c r="M97" s="644"/>
      <c r="N97" s="643"/>
      <c r="O97" s="643"/>
      <c r="P97" s="643"/>
      <c r="Q97" s="2257"/>
    </row>
    <row r="98" spans="1:17" s="45" customFormat="1" ht="19.5" customHeight="1">
      <c r="A98" s="1854"/>
      <c r="B98" s="2382"/>
      <c r="C98" s="2499" t="s">
        <v>875</v>
      </c>
      <c r="D98" s="643"/>
      <c r="E98" s="643"/>
      <c r="F98" s="643"/>
      <c r="G98" s="644"/>
      <c r="H98" s="643"/>
      <c r="I98" s="643"/>
      <c r="J98" s="644"/>
      <c r="K98" s="643"/>
      <c r="L98" s="643"/>
      <c r="M98" s="644"/>
      <c r="N98" s="643"/>
      <c r="O98" s="643"/>
      <c r="P98" s="643"/>
      <c r="Q98" s="2257"/>
    </row>
    <row r="99" spans="1:17" s="45" customFormat="1" ht="19.5" customHeight="1">
      <c r="A99" s="1854"/>
      <c r="B99" s="2382"/>
      <c r="C99" s="2499" t="s">
        <v>1271</v>
      </c>
      <c r="D99" s="643"/>
      <c r="E99" s="643"/>
      <c r="F99" s="643"/>
      <c r="G99" s="644"/>
      <c r="H99" s="643"/>
      <c r="I99" s="643"/>
      <c r="J99" s="644"/>
      <c r="K99" s="643"/>
      <c r="L99" s="643"/>
      <c r="M99" s="644"/>
      <c r="N99" s="643"/>
      <c r="O99" s="643"/>
      <c r="P99" s="643"/>
      <c r="Q99" s="2257"/>
    </row>
    <row r="100" spans="1:17" s="45" customFormat="1" ht="19.5" customHeight="1">
      <c r="A100" s="1854"/>
      <c r="B100" s="2382"/>
      <c r="C100" s="2499" t="s">
        <v>917</v>
      </c>
      <c r="D100" s="643"/>
      <c r="E100" s="643"/>
      <c r="F100" s="643"/>
      <c r="G100" s="644"/>
      <c r="H100" s="643"/>
      <c r="I100" s="643"/>
      <c r="J100" s="644"/>
      <c r="K100" s="643"/>
      <c r="L100" s="643"/>
      <c r="M100" s="644"/>
      <c r="N100" s="643"/>
      <c r="O100" s="643"/>
      <c r="P100" s="643"/>
      <c r="Q100" s="2257"/>
    </row>
    <row r="101" spans="1:17" s="45" customFormat="1" ht="23.25" customHeight="1">
      <c r="A101" s="1854"/>
      <c r="B101" s="2382"/>
      <c r="C101" s="2499" t="s">
        <v>1272</v>
      </c>
      <c r="D101" s="643"/>
      <c r="E101" s="643"/>
      <c r="F101" s="643"/>
      <c r="G101" s="644"/>
      <c r="H101" s="643"/>
      <c r="I101" s="643"/>
      <c r="J101" s="644"/>
      <c r="K101" s="643"/>
      <c r="L101" s="643"/>
      <c r="M101" s="644"/>
      <c r="N101" s="643"/>
      <c r="O101" s="643"/>
      <c r="P101" s="643"/>
      <c r="Q101" s="2257"/>
    </row>
    <row r="102" spans="1:17" s="45" customFormat="1" ht="18.399999999999999" customHeight="1">
      <c r="A102" s="1854"/>
      <c r="B102" s="2382"/>
      <c r="C102" s="2499" t="s">
        <v>918</v>
      </c>
      <c r="D102" s="643"/>
      <c r="E102" s="643"/>
      <c r="F102" s="643"/>
      <c r="G102" s="644"/>
      <c r="H102" s="643"/>
      <c r="I102" s="643"/>
      <c r="J102" s="644"/>
      <c r="K102" s="643"/>
      <c r="L102" s="643"/>
      <c r="M102" s="644"/>
      <c r="N102" s="643"/>
      <c r="O102" s="643"/>
      <c r="P102" s="643"/>
      <c r="Q102" s="2257"/>
    </row>
    <row r="103" spans="1:17" s="45" customFormat="1" ht="18.399999999999999" customHeight="1">
      <c r="A103" s="1854"/>
      <c r="B103" s="2382"/>
      <c r="C103" s="2499" t="s">
        <v>1273</v>
      </c>
      <c r="D103" s="643"/>
      <c r="E103" s="643"/>
      <c r="F103" s="643"/>
      <c r="G103" s="644"/>
      <c r="H103" s="643"/>
      <c r="I103" s="643"/>
      <c r="J103" s="644"/>
      <c r="K103" s="643"/>
      <c r="L103" s="643"/>
      <c r="M103" s="644"/>
      <c r="N103" s="643"/>
      <c r="O103" s="643"/>
      <c r="P103" s="643"/>
      <c r="Q103" s="2257"/>
    </row>
    <row r="104" spans="1:17" s="45" customFormat="1" ht="18.75" customHeight="1">
      <c r="A104" s="1854"/>
      <c r="B104" s="2382"/>
      <c r="C104" s="3060" t="s">
        <v>919</v>
      </c>
      <c r="D104" s="643"/>
      <c r="E104" s="643"/>
      <c r="F104" s="643"/>
      <c r="G104" s="644"/>
      <c r="H104" s="643"/>
      <c r="I104" s="643"/>
      <c r="J104" s="644"/>
      <c r="K104" s="643"/>
      <c r="L104" s="643"/>
      <c r="M104" s="644"/>
      <c r="N104" s="643"/>
      <c r="O104" s="643"/>
      <c r="P104" s="643"/>
      <c r="Q104" s="2257"/>
    </row>
    <row r="105" spans="1:17" s="45" customFormat="1" ht="20.25" customHeight="1">
      <c r="A105" s="1854"/>
      <c r="B105" s="2382"/>
      <c r="C105" s="3060" t="s">
        <v>1274</v>
      </c>
      <c r="D105" s="643"/>
      <c r="E105" s="643"/>
      <c r="F105" s="643"/>
      <c r="G105" s="644"/>
      <c r="H105" s="643"/>
      <c r="I105" s="643"/>
      <c r="J105" s="644"/>
      <c r="K105" s="643"/>
      <c r="L105" s="643"/>
      <c r="M105" s="644"/>
      <c r="N105" s="643"/>
      <c r="O105" s="643"/>
      <c r="P105" s="643"/>
      <c r="Q105" s="2257"/>
    </row>
    <row r="106" spans="1:17" s="45" customFormat="1" ht="18" customHeight="1">
      <c r="A106" s="1854"/>
      <c r="B106" s="2564"/>
      <c r="C106" s="3060" t="s">
        <v>876</v>
      </c>
      <c r="D106" s="643"/>
      <c r="E106" s="643"/>
      <c r="F106" s="643"/>
      <c r="G106" s="644"/>
      <c r="H106" s="643"/>
      <c r="I106" s="643"/>
      <c r="J106" s="644"/>
      <c r="K106" s="643"/>
      <c r="L106" s="643"/>
      <c r="M106" s="644"/>
      <c r="N106" s="643"/>
      <c r="O106" s="643"/>
      <c r="P106" s="643"/>
      <c r="Q106" s="2257"/>
    </row>
    <row r="107" spans="1:17" s="45" customFormat="1" ht="18" customHeight="1">
      <c r="A107" s="1854"/>
      <c r="B107" s="2564"/>
      <c r="C107" s="3307" t="s">
        <v>1771</v>
      </c>
      <c r="D107" s="643"/>
      <c r="E107" s="643"/>
      <c r="F107" s="643"/>
      <c r="G107" s="644"/>
      <c r="H107" s="643"/>
      <c r="I107" s="643"/>
      <c r="J107" s="644"/>
      <c r="K107" s="643"/>
      <c r="L107" s="643"/>
      <c r="M107" s="644"/>
      <c r="N107" s="643"/>
      <c r="O107" s="643"/>
      <c r="P107" s="643"/>
      <c r="Q107" s="2257"/>
    </row>
    <row r="108" spans="1:17" s="45" customFormat="1" ht="18" customHeight="1">
      <c r="A108" s="1854"/>
      <c r="B108" s="2561"/>
      <c r="C108" s="2365" t="s">
        <v>1275</v>
      </c>
      <c r="D108" s="2255"/>
      <c r="E108" s="2255"/>
      <c r="F108" s="2255"/>
      <c r="G108" s="2346"/>
      <c r="H108" s="2255"/>
      <c r="I108" s="2255"/>
      <c r="J108" s="2346"/>
      <c r="K108" s="2255"/>
      <c r="L108" s="2255"/>
      <c r="M108" s="2346"/>
      <c r="N108" s="2255"/>
      <c r="O108" s="2255"/>
      <c r="P108" s="2347"/>
      <c r="Q108" s="2348"/>
    </row>
    <row r="109" spans="1:17" s="45" customFormat="1" ht="18" customHeight="1">
      <c r="A109" s="1854"/>
      <c r="B109" s="2372"/>
      <c r="C109" s="3308" t="s">
        <v>1172</v>
      </c>
      <c r="D109" s="2255"/>
      <c r="E109" s="2255"/>
      <c r="F109" s="2255"/>
      <c r="G109" s="2346"/>
      <c r="H109" s="2255"/>
      <c r="I109" s="2255"/>
      <c r="J109" s="2346"/>
      <c r="K109" s="2255"/>
      <c r="L109" s="2255"/>
      <c r="M109" s="2346"/>
      <c r="N109" s="2255"/>
      <c r="O109" s="2255"/>
      <c r="P109" s="2255"/>
      <c r="Q109" s="2364"/>
    </row>
    <row r="110" spans="1:17" s="45" customFormat="1" ht="18" customHeight="1">
      <c r="A110" s="1854"/>
      <c r="B110" s="2372"/>
      <c r="C110" s="2365" t="s">
        <v>1276</v>
      </c>
      <c r="D110" s="2255"/>
      <c r="E110" s="2255"/>
      <c r="F110" s="2255"/>
      <c r="G110" s="2346"/>
      <c r="H110" s="2255"/>
      <c r="I110" s="2255"/>
      <c r="J110" s="2346"/>
      <c r="K110" s="2255"/>
      <c r="L110" s="2255"/>
      <c r="M110" s="2346"/>
      <c r="N110" s="2255"/>
      <c r="O110" s="2255"/>
      <c r="P110" s="2255"/>
      <c r="Q110" s="2364"/>
    </row>
    <row r="111" spans="1:17" s="45" customFormat="1" ht="18" customHeight="1">
      <c r="A111" s="1854"/>
      <c r="B111" s="2372"/>
      <c r="C111" s="2365" t="s">
        <v>1656</v>
      </c>
      <c r="D111" s="2255"/>
      <c r="E111" s="2255"/>
      <c r="F111" s="2255"/>
      <c r="G111" s="2346"/>
      <c r="H111" s="2255"/>
      <c r="I111" s="2255"/>
      <c r="J111" s="2346"/>
      <c r="K111" s="2255"/>
      <c r="L111" s="2255"/>
      <c r="M111" s="2346"/>
      <c r="N111" s="2255"/>
      <c r="O111" s="2255"/>
      <c r="P111" s="2255"/>
      <c r="Q111" s="2364"/>
    </row>
    <row r="112" spans="1:17" s="45" customFormat="1" ht="18" customHeight="1">
      <c r="A112" s="1854"/>
      <c r="B112" s="2372"/>
      <c r="C112" s="2365" t="s">
        <v>1277</v>
      </c>
      <c r="D112" s="2255"/>
      <c r="E112" s="2255"/>
      <c r="F112" s="2255"/>
      <c r="G112" s="2346"/>
      <c r="H112" s="2255"/>
      <c r="I112" s="2255"/>
      <c r="J112" s="2346"/>
      <c r="K112" s="2255"/>
      <c r="L112" s="2255"/>
      <c r="M112" s="2346"/>
      <c r="N112" s="2255"/>
      <c r="O112" s="2255"/>
      <c r="P112" s="2255"/>
      <c r="Q112" s="2364"/>
    </row>
    <row r="113" spans="1:17" s="45" customFormat="1" ht="18" customHeight="1">
      <c r="A113" s="1854"/>
      <c r="B113" s="2372"/>
      <c r="C113" s="2365" t="s">
        <v>1655</v>
      </c>
      <c r="D113" s="2255"/>
      <c r="E113" s="2255"/>
      <c r="F113" s="2255"/>
      <c r="G113" s="2346"/>
      <c r="H113" s="2255"/>
      <c r="I113" s="2255"/>
      <c r="J113" s="2346"/>
      <c r="K113" s="2255"/>
      <c r="L113" s="2255"/>
      <c r="M113" s="2346"/>
      <c r="N113" s="2255"/>
      <c r="O113" s="2255"/>
      <c r="P113" s="2255"/>
      <c r="Q113" s="2364"/>
    </row>
    <row r="114" spans="1:17" s="45" customFormat="1" ht="18" customHeight="1">
      <c r="A114" s="1854"/>
      <c r="B114" s="2372"/>
      <c r="C114" s="2361" t="s">
        <v>1802</v>
      </c>
      <c r="D114" s="2255"/>
      <c r="E114" s="2255"/>
      <c r="F114" s="2255"/>
      <c r="G114" s="2346"/>
      <c r="H114" s="2255"/>
      <c r="I114" s="2255"/>
      <c r="J114" s="2346"/>
      <c r="K114" s="2255"/>
      <c r="L114" s="2255"/>
      <c r="M114" s="2346"/>
      <c r="N114" s="2255"/>
      <c r="O114" s="2255"/>
      <c r="P114" s="2255"/>
      <c r="Q114" s="2364"/>
    </row>
    <row r="115" spans="1:17" s="45" customFormat="1" ht="21.2" customHeight="1">
      <c r="A115" s="1854"/>
      <c r="B115" s="2373"/>
      <c r="C115" s="2365" t="s">
        <v>1278</v>
      </c>
      <c r="D115" s="643"/>
      <c r="E115" s="643"/>
      <c r="F115" s="643"/>
      <c r="G115" s="644"/>
      <c r="H115" s="643"/>
      <c r="I115" s="643"/>
      <c r="J115" s="644"/>
      <c r="K115" s="643"/>
      <c r="L115" s="643"/>
      <c r="M115" s="644"/>
      <c r="N115" s="643"/>
      <c r="O115" s="643"/>
      <c r="P115" s="643"/>
      <c r="Q115" s="2257"/>
    </row>
    <row r="116" spans="1:17" s="1020" customFormat="1" ht="19.5" customHeight="1">
      <c r="A116" s="2366"/>
      <c r="B116" s="2371"/>
      <c r="C116" s="3309" t="s">
        <v>1170</v>
      </c>
      <c r="D116" s="2367"/>
      <c r="E116" s="2358"/>
      <c r="F116" s="2358"/>
      <c r="G116" s="2359"/>
      <c r="H116" s="2358"/>
      <c r="I116" s="2358"/>
      <c r="J116" s="2359"/>
      <c r="K116" s="2358"/>
      <c r="L116" s="2358"/>
      <c r="M116" s="2359"/>
      <c r="N116" s="2368"/>
      <c r="O116" s="2368"/>
      <c r="P116" s="2368"/>
      <c r="Q116" s="2369"/>
    </row>
    <row r="117" spans="1:17" s="1007" customFormat="1" ht="19.5" customHeight="1">
      <c r="A117" s="1011"/>
      <c r="B117" s="2343"/>
      <c r="C117" s="2344"/>
      <c r="D117" s="1015"/>
      <c r="E117" s="1009"/>
      <c r="F117" s="1009"/>
      <c r="G117" s="1014"/>
      <c r="H117" s="1009"/>
      <c r="I117" s="1009"/>
      <c r="J117" s="1014"/>
      <c r="K117" s="1009"/>
      <c r="L117" s="1009"/>
      <c r="M117" s="1014"/>
      <c r="N117" s="1012"/>
      <c r="O117" s="1012"/>
      <c r="P117" s="1012"/>
      <c r="Q117" s="1903"/>
    </row>
    <row r="118" spans="1:17" s="1007" customFormat="1" ht="10.5" customHeight="1">
      <c r="A118" s="1011"/>
      <c r="B118" s="2343"/>
      <c r="C118" s="2344"/>
      <c r="D118" s="1015"/>
      <c r="E118" s="1009"/>
      <c r="F118" s="1009"/>
      <c r="G118" s="1014"/>
      <c r="H118" s="1009"/>
      <c r="I118" s="1009"/>
      <c r="J118" s="1014"/>
      <c r="K118" s="1009"/>
      <c r="L118" s="1009"/>
      <c r="M118" s="1014"/>
      <c r="N118" s="1012"/>
      <c r="O118" s="1012"/>
      <c r="P118" s="1012"/>
      <c r="Q118" s="1903"/>
    </row>
    <row r="119" spans="1:17" s="1" customFormat="1" ht="22.7" customHeight="1">
      <c r="A119" s="33"/>
      <c r="B119" s="3529" t="s">
        <v>1799</v>
      </c>
      <c r="C119" s="790"/>
      <c r="D119" s="894"/>
      <c r="E119" s="790"/>
      <c r="F119" s="790"/>
      <c r="G119" s="790"/>
      <c r="H119" s="790"/>
      <c r="I119" s="790"/>
      <c r="J119" s="790"/>
      <c r="K119" s="790"/>
      <c r="L119" s="790"/>
      <c r="M119" s="491"/>
      <c r="Q119" s="1706" t="s">
        <v>254</v>
      </c>
    </row>
    <row r="120" spans="1:17" s="1" customFormat="1" ht="11.25" customHeight="1">
      <c r="A120" s="33"/>
      <c r="B120" s="400"/>
      <c r="C120" s="450"/>
      <c r="D120" s="800"/>
      <c r="E120" s="450"/>
      <c r="F120" s="450"/>
      <c r="G120" s="478"/>
      <c r="H120" s="450"/>
      <c r="I120" s="450"/>
      <c r="J120" s="478"/>
      <c r="K120" s="450"/>
      <c r="L120" s="450"/>
      <c r="M120" s="491"/>
      <c r="Q120" s="1706"/>
    </row>
    <row r="121" spans="1:17" s="3" customFormat="1" ht="20.100000000000001" customHeight="1">
      <c r="A121" s="291"/>
      <c r="B121" s="227" t="s">
        <v>69</v>
      </c>
      <c r="C121" s="3583" t="s">
        <v>0</v>
      </c>
      <c r="D121" s="139" t="s">
        <v>10</v>
      </c>
      <c r="E121" s="141"/>
      <c r="F121" s="142"/>
      <c r="G121" s="469"/>
      <c r="H121" s="142"/>
      <c r="I121" s="82" t="s">
        <v>47</v>
      </c>
      <c r="J121" s="469"/>
      <c r="K121" s="142"/>
      <c r="L121" s="142"/>
      <c r="M121" s="1531"/>
      <c r="N121" s="1543"/>
      <c r="O121" s="1543"/>
      <c r="P121" s="1544"/>
      <c r="Q121" s="28" t="s">
        <v>45</v>
      </c>
    </row>
    <row r="122" spans="1:17" s="3" customFormat="1" ht="17.649999999999999" customHeight="1">
      <c r="A122" s="293"/>
      <c r="B122" s="292"/>
      <c r="C122" s="3584"/>
      <c r="D122" s="140" t="s">
        <v>43</v>
      </c>
      <c r="E122" s="86"/>
      <c r="F122" s="87" t="s">
        <v>9</v>
      </c>
      <c r="G122" s="470"/>
      <c r="H122" s="83"/>
      <c r="I122" s="84" t="s">
        <v>8</v>
      </c>
      <c r="J122" s="488"/>
      <c r="K122" s="100"/>
      <c r="L122" s="101" t="s">
        <v>7</v>
      </c>
      <c r="M122" s="492"/>
      <c r="N122" s="1035"/>
      <c r="O122" s="1036" t="s">
        <v>706</v>
      </c>
      <c r="P122" s="1139"/>
      <c r="Q122" s="29" t="s">
        <v>46</v>
      </c>
    </row>
    <row r="123" spans="1:17" s="3" customFormat="1" ht="19.149999999999999" customHeight="1">
      <c r="A123" s="293"/>
      <c r="B123" s="292"/>
      <c r="C123" s="3584"/>
      <c r="D123" s="140" t="s">
        <v>44</v>
      </c>
      <c r="E123" s="55" t="s">
        <v>42</v>
      </c>
      <c r="F123" s="55" t="s">
        <v>40</v>
      </c>
      <c r="G123" s="471" t="s">
        <v>41</v>
      </c>
      <c r="H123" s="55" t="s">
        <v>42</v>
      </c>
      <c r="I123" s="55" t="s">
        <v>40</v>
      </c>
      <c r="J123" s="471" t="s">
        <v>41</v>
      </c>
      <c r="K123" s="55" t="s">
        <v>42</v>
      </c>
      <c r="L123" s="55" t="s">
        <v>40</v>
      </c>
      <c r="M123" s="471" t="s">
        <v>41</v>
      </c>
      <c r="N123" s="55" t="s">
        <v>42</v>
      </c>
      <c r="O123" s="55" t="s">
        <v>40</v>
      </c>
      <c r="P123" s="481" t="s">
        <v>41</v>
      </c>
      <c r="Q123" s="1896" t="s">
        <v>52</v>
      </c>
    </row>
    <row r="124" spans="1:17" s="3" customFormat="1" ht="20.45" customHeight="1">
      <c r="A124" s="293"/>
      <c r="B124" s="292"/>
      <c r="C124" s="3585"/>
      <c r="D124" s="272" t="s">
        <v>706</v>
      </c>
      <c r="E124" s="561"/>
      <c r="F124" s="561"/>
      <c r="G124" s="562"/>
      <c r="H124" s="561"/>
      <c r="I124" s="561"/>
      <c r="J124" s="562"/>
      <c r="K124" s="563"/>
      <c r="L124" s="563"/>
      <c r="M124" s="564"/>
      <c r="N124" s="563"/>
      <c r="O124" s="563"/>
      <c r="P124" s="564"/>
      <c r="Q124" s="1897"/>
    </row>
    <row r="125" spans="1:17" s="3" customFormat="1" ht="21.75" customHeight="1">
      <c r="A125" s="286"/>
      <c r="B125" s="355">
        <v>6</v>
      </c>
      <c r="C125" s="938" t="s">
        <v>731</v>
      </c>
      <c r="D125" s="288"/>
      <c r="E125" s="310"/>
      <c r="F125" s="310"/>
      <c r="G125" s="473"/>
      <c r="H125" s="310"/>
      <c r="I125" s="310"/>
      <c r="J125" s="473"/>
      <c r="K125" s="310"/>
      <c r="L125" s="310"/>
      <c r="M125" s="473"/>
      <c r="N125" s="310"/>
      <c r="O125" s="310"/>
      <c r="P125" s="1708"/>
      <c r="Q125" s="1898"/>
    </row>
    <row r="126" spans="1:17" s="3" customFormat="1" ht="21.75" customHeight="1">
      <c r="A126" s="262"/>
      <c r="B126" s="263"/>
      <c r="C126" s="939" t="s">
        <v>677</v>
      </c>
      <c r="D126" s="357"/>
      <c r="E126" s="358"/>
      <c r="F126" s="358"/>
      <c r="G126" s="474"/>
      <c r="H126" s="358"/>
      <c r="I126" s="358"/>
      <c r="J126" s="474"/>
      <c r="K126" s="358"/>
      <c r="L126" s="358"/>
      <c r="M126" s="474"/>
      <c r="N126" s="358"/>
      <c r="O126" s="358"/>
      <c r="P126" s="1709"/>
      <c r="Q126" s="1899"/>
    </row>
    <row r="127" spans="1:17" s="3" customFormat="1" ht="20.45" customHeight="1">
      <c r="A127" s="293"/>
      <c r="B127" s="159">
        <v>6.1</v>
      </c>
      <c r="C127" s="566" t="s">
        <v>1146</v>
      </c>
      <c r="D127" s="284" t="s">
        <v>732</v>
      </c>
      <c r="E127" s="1162"/>
      <c r="F127" s="2534">
        <v>1</v>
      </c>
      <c r="G127" s="1163" t="s">
        <v>58</v>
      </c>
      <c r="H127" s="1164"/>
      <c r="I127" s="2534">
        <v>1</v>
      </c>
      <c r="J127" s="1165" t="s">
        <v>58</v>
      </c>
      <c r="K127" s="1166"/>
      <c r="L127" s="2534">
        <v>1</v>
      </c>
      <c r="M127" s="1167" t="s">
        <v>58</v>
      </c>
      <c r="N127" s="1053"/>
      <c r="O127" s="2533">
        <v>2</v>
      </c>
      <c r="P127" s="3174" t="s">
        <v>58</v>
      </c>
      <c r="Q127" s="3101" t="s">
        <v>272</v>
      </c>
    </row>
    <row r="128" spans="1:17" s="3" customFormat="1" ht="18.75" customHeight="1">
      <c r="A128" s="409"/>
      <c r="B128" s="159"/>
      <c r="C128" s="2773" t="s">
        <v>1610</v>
      </c>
      <c r="D128" s="389"/>
      <c r="E128" s="1186"/>
      <c r="F128" s="43"/>
      <c r="G128" s="1188"/>
      <c r="H128" s="1189"/>
      <c r="I128" s="43"/>
      <c r="J128" s="1191"/>
      <c r="K128" s="1192"/>
      <c r="L128" s="43"/>
      <c r="M128" s="1194"/>
      <c r="N128" s="1834"/>
      <c r="O128" s="43"/>
      <c r="P128" s="3175"/>
      <c r="Q128" s="2190"/>
    </row>
    <row r="129" spans="1:17" s="3" customFormat="1" ht="18.75" customHeight="1">
      <c r="A129" s="409"/>
      <c r="B129" s="159"/>
      <c r="C129" s="2111" t="s">
        <v>1511</v>
      </c>
      <c r="D129" s="389"/>
      <c r="E129" s="1186"/>
      <c r="F129" s="43"/>
      <c r="G129" s="1188"/>
      <c r="H129" s="1189"/>
      <c r="I129" s="43"/>
      <c r="J129" s="1191"/>
      <c r="K129" s="1192"/>
      <c r="L129" s="43"/>
      <c r="M129" s="1194"/>
      <c r="N129" s="1834"/>
      <c r="O129" s="43"/>
      <c r="P129" s="3175"/>
      <c r="Q129" s="2190"/>
    </row>
    <row r="130" spans="1:17" s="3" customFormat="1" ht="18.75" customHeight="1">
      <c r="A130" s="409"/>
      <c r="B130" s="159"/>
      <c r="C130" s="3313" t="s">
        <v>1611</v>
      </c>
      <c r="D130" s="389"/>
      <c r="E130" s="1186"/>
      <c r="F130" s="43"/>
      <c r="G130" s="1188"/>
      <c r="H130" s="1189"/>
      <c r="I130" s="43"/>
      <c r="J130" s="1191"/>
      <c r="K130" s="1192"/>
      <c r="L130" s="43"/>
      <c r="M130" s="1194"/>
      <c r="N130" s="1834"/>
      <c r="O130" s="43"/>
      <c r="P130" s="3175"/>
      <c r="Q130" s="2190"/>
    </row>
    <row r="131" spans="1:17" s="3" customFormat="1" ht="20.25" customHeight="1">
      <c r="A131" s="291"/>
      <c r="B131" s="305">
        <v>6.2</v>
      </c>
      <c r="C131" s="2191" t="s">
        <v>111</v>
      </c>
      <c r="D131" s="284" t="s">
        <v>61</v>
      </c>
      <c r="E131" s="3314">
        <f>E133+E134+E135</f>
        <v>246</v>
      </c>
      <c r="F131" s="3314">
        <f>F133+F134+F135</f>
        <v>246</v>
      </c>
      <c r="G131" s="616">
        <f>F131/E131*100</f>
        <v>100</v>
      </c>
      <c r="H131" s="3315">
        <f>H133+H134+H135</f>
        <v>240</v>
      </c>
      <c r="I131" s="3315">
        <f>I133+I134+I135</f>
        <v>240</v>
      </c>
      <c r="J131" s="617">
        <f>I131/H131*100</f>
        <v>100</v>
      </c>
      <c r="K131" s="3316">
        <f>K133+K134+K135</f>
        <v>200</v>
      </c>
      <c r="L131" s="3316">
        <f>L133+L134+L135</f>
        <v>101</v>
      </c>
      <c r="M131" s="805">
        <f>L131/K131*100</f>
        <v>50.5</v>
      </c>
      <c r="N131" s="3324">
        <f>N133+N134+N135</f>
        <v>53</v>
      </c>
      <c r="O131" s="3324">
        <f>O133+O134+O135</f>
        <v>53</v>
      </c>
      <c r="P131" s="1696">
        <f>O131/N131*100</f>
        <v>100</v>
      </c>
      <c r="Q131" s="3325" t="s">
        <v>272</v>
      </c>
    </row>
    <row r="132" spans="1:17" s="3" customFormat="1" ht="20.25" customHeight="1">
      <c r="A132" s="293"/>
      <c r="B132" s="159"/>
      <c r="C132" s="566" t="s">
        <v>1148</v>
      </c>
      <c r="D132" s="389"/>
      <c r="E132" s="661"/>
      <c r="F132" s="662"/>
      <c r="G132" s="663"/>
      <c r="H132" s="664"/>
      <c r="I132" s="664"/>
      <c r="J132" s="665"/>
      <c r="K132" s="806"/>
      <c r="L132" s="806"/>
      <c r="M132" s="807"/>
      <c r="N132" s="1168"/>
      <c r="O132" s="1168"/>
      <c r="P132" s="1697"/>
      <c r="Q132" s="1005"/>
    </row>
    <row r="133" spans="1:17" s="3" customFormat="1" ht="20.25" customHeight="1">
      <c r="A133" s="293"/>
      <c r="B133" s="157"/>
      <c r="C133" s="567" t="s">
        <v>108</v>
      </c>
      <c r="D133" s="568"/>
      <c r="E133" s="666">
        <v>65</v>
      </c>
      <c r="F133" s="449">
        <v>65</v>
      </c>
      <c r="G133" s="3317">
        <f>F133/E133*100</f>
        <v>100</v>
      </c>
      <c r="H133" s="449">
        <v>54</v>
      </c>
      <c r="I133" s="449">
        <v>54</v>
      </c>
      <c r="J133" s="3319">
        <f>I133/H133*100</f>
        <v>100</v>
      </c>
      <c r="K133" s="808">
        <v>34</v>
      </c>
      <c r="L133" s="808">
        <v>34</v>
      </c>
      <c r="M133" s="3321">
        <f>L133/K133*100</f>
        <v>100</v>
      </c>
      <c r="N133" s="808">
        <v>41</v>
      </c>
      <c r="O133" s="808">
        <v>41</v>
      </c>
      <c r="P133" s="3323">
        <f>O133/N133*100</f>
        <v>100</v>
      </c>
      <c r="Q133" s="1005"/>
    </row>
    <row r="134" spans="1:17" s="3" customFormat="1" ht="20.25" customHeight="1">
      <c r="A134" s="293"/>
      <c r="B134" s="159"/>
      <c r="C134" s="507" t="s">
        <v>109</v>
      </c>
      <c r="D134" s="303"/>
      <c r="E134" s="666">
        <v>31</v>
      </c>
      <c r="F134" s="449">
        <v>31</v>
      </c>
      <c r="G134" s="3317">
        <f>F134/E134*100</f>
        <v>100</v>
      </c>
      <c r="H134" s="449">
        <v>23</v>
      </c>
      <c r="I134" s="449">
        <v>23</v>
      </c>
      <c r="J134" s="3319">
        <f>I134/H134*100</f>
        <v>100</v>
      </c>
      <c r="K134" s="808">
        <v>19</v>
      </c>
      <c r="L134" s="808">
        <v>19</v>
      </c>
      <c r="M134" s="3321">
        <f>L134/K134*100</f>
        <v>100</v>
      </c>
      <c r="N134" s="808">
        <v>12</v>
      </c>
      <c r="O134" s="808">
        <v>12</v>
      </c>
      <c r="P134" s="3323">
        <f>O134/N134*100</f>
        <v>100</v>
      </c>
      <c r="Q134" s="1005"/>
    </row>
    <row r="135" spans="1:17" s="3" customFormat="1" ht="20.25" customHeight="1">
      <c r="A135" s="217"/>
      <c r="B135" s="304"/>
      <c r="C135" s="508" t="s">
        <v>110</v>
      </c>
      <c r="D135" s="301"/>
      <c r="E135" s="509">
        <v>150</v>
      </c>
      <c r="F135" s="510">
        <v>150</v>
      </c>
      <c r="G135" s="3318">
        <f>F135/E135*100</f>
        <v>100</v>
      </c>
      <c r="H135" s="510">
        <v>163</v>
      </c>
      <c r="I135" s="510">
        <v>163</v>
      </c>
      <c r="J135" s="3320">
        <f>I135/H135*100</f>
        <v>100</v>
      </c>
      <c r="K135" s="809">
        <v>147</v>
      </c>
      <c r="L135" s="809">
        <v>48</v>
      </c>
      <c r="M135" s="3322">
        <f>L135/K135*100</f>
        <v>32.653061224489797</v>
      </c>
      <c r="N135" s="2778"/>
      <c r="O135" s="2778"/>
      <c r="P135" s="2776" t="e">
        <f>O135/N135*100</f>
        <v>#DIV/0!</v>
      </c>
      <c r="Q135" s="2777" t="s">
        <v>914</v>
      </c>
    </row>
    <row r="136" spans="1:17" s="3" customFormat="1" ht="21.2" customHeight="1">
      <c r="A136" s="290"/>
      <c r="B136" s="360">
        <v>7</v>
      </c>
      <c r="C136" s="940" t="s">
        <v>733</v>
      </c>
      <c r="D136" s="312"/>
      <c r="E136" s="289"/>
      <c r="F136" s="289"/>
      <c r="G136" s="479"/>
      <c r="H136" s="289"/>
      <c r="I136" s="289"/>
      <c r="J136" s="479"/>
      <c r="K136" s="289"/>
      <c r="L136" s="289"/>
      <c r="M136" s="479"/>
      <c r="N136" s="289"/>
      <c r="O136" s="289"/>
      <c r="P136" s="479"/>
      <c r="Q136" s="1904"/>
    </row>
    <row r="137" spans="1:17" s="3" customFormat="1" ht="18.75" customHeight="1">
      <c r="A137" s="262"/>
      <c r="B137" s="361"/>
      <c r="C137" s="941" t="s">
        <v>678</v>
      </c>
      <c r="D137" s="359"/>
      <c r="E137" s="358"/>
      <c r="F137" s="358"/>
      <c r="G137" s="474"/>
      <c r="H137" s="358"/>
      <c r="I137" s="358"/>
      <c r="J137" s="474"/>
      <c r="K137" s="358"/>
      <c r="L137" s="358"/>
      <c r="M137" s="474"/>
      <c r="N137" s="358"/>
      <c r="O137" s="358"/>
      <c r="P137" s="1709"/>
      <c r="Q137" s="1899"/>
    </row>
    <row r="138" spans="1:17" s="3" customFormat="1" ht="22.7" customHeight="1">
      <c r="A138" s="326"/>
      <c r="B138" s="329">
        <v>7.1</v>
      </c>
      <c r="C138" s="328" t="s">
        <v>776</v>
      </c>
      <c r="D138" s="327" t="s">
        <v>339</v>
      </c>
      <c r="E138" s="317"/>
      <c r="F138" s="3327">
        <v>65</v>
      </c>
      <c r="G138" s="747"/>
      <c r="H138" s="319"/>
      <c r="I138" s="3327">
        <v>85</v>
      </c>
      <c r="J138" s="748"/>
      <c r="K138" s="321"/>
      <c r="L138" s="3327">
        <v>46</v>
      </c>
      <c r="M138" s="749"/>
      <c r="N138" s="1142"/>
      <c r="O138" s="3326">
        <v>80</v>
      </c>
      <c r="P138" s="1169"/>
      <c r="Q138" s="3328" t="s">
        <v>273</v>
      </c>
    </row>
    <row r="139" spans="1:17" s="3" customFormat="1" ht="22.7" customHeight="1">
      <c r="A139" s="326"/>
      <c r="B139" s="329">
        <v>7.2</v>
      </c>
      <c r="C139" s="328" t="s">
        <v>777</v>
      </c>
      <c r="D139" s="327" t="s">
        <v>32</v>
      </c>
      <c r="E139" s="317"/>
      <c r="F139" s="3327">
        <v>21</v>
      </c>
      <c r="G139" s="747"/>
      <c r="H139" s="319"/>
      <c r="I139" s="3327">
        <v>162</v>
      </c>
      <c r="J139" s="748"/>
      <c r="K139" s="321"/>
      <c r="L139" s="3327">
        <v>106</v>
      </c>
      <c r="M139" s="749"/>
      <c r="N139" s="1142"/>
      <c r="O139" s="3326">
        <v>129</v>
      </c>
      <c r="P139" s="1169"/>
      <c r="Q139" s="3329" t="s">
        <v>272</v>
      </c>
    </row>
    <row r="140" spans="1:17" s="1007" customFormat="1" ht="20.45" customHeight="1">
      <c r="A140" s="1012"/>
      <c r="B140" s="1013"/>
      <c r="C140" s="1878"/>
      <c r="D140" s="1013"/>
      <c r="E140" s="1009"/>
      <c r="F140" s="1009"/>
      <c r="G140" s="1014"/>
      <c r="H140" s="1009"/>
      <c r="I140" s="1009"/>
      <c r="J140" s="1014"/>
      <c r="K140" s="1009"/>
      <c r="L140" s="1009"/>
      <c r="M140" s="1014"/>
      <c r="N140" s="2395"/>
      <c r="O140" s="2395"/>
      <c r="P140" s="1011"/>
      <c r="Q140" s="1903"/>
    </row>
    <row r="141" spans="1:17" s="1007" customFormat="1" ht="20.45" customHeight="1">
      <c r="A141" s="1012"/>
      <c r="B141" s="1013"/>
      <c r="C141" s="1878"/>
      <c r="D141" s="1013"/>
      <c r="E141" s="1009"/>
      <c r="F141" s="1009"/>
      <c r="G141" s="1014"/>
      <c r="H141" s="1009"/>
      <c r="I141" s="1009"/>
      <c r="J141" s="1014"/>
      <c r="K141" s="1009"/>
      <c r="L141" s="1009"/>
      <c r="M141" s="1014"/>
      <c r="N141" s="2395"/>
      <c r="O141" s="2395"/>
      <c r="P141" s="1011"/>
      <c r="Q141" s="1903"/>
    </row>
    <row r="142" spans="1:17" s="1007" customFormat="1" ht="20.45" customHeight="1">
      <c r="A142" s="1012"/>
      <c r="B142" s="1013"/>
      <c r="C142" s="1878"/>
      <c r="D142" s="1013"/>
      <c r="E142" s="1009"/>
      <c r="F142" s="1009"/>
      <c r="G142" s="1014"/>
      <c r="H142" s="1009"/>
      <c r="I142" s="1009"/>
      <c r="J142" s="1014"/>
      <c r="K142" s="1009"/>
      <c r="L142" s="1009"/>
      <c r="M142" s="1014"/>
      <c r="N142" s="2395"/>
      <c r="O142" s="2395"/>
      <c r="P142" s="1011"/>
      <c r="Q142" s="1903"/>
    </row>
    <row r="143" spans="1:17" s="1007" customFormat="1" ht="20.45" customHeight="1">
      <c r="A143" s="1012"/>
      <c r="B143" s="1013"/>
      <c r="C143" s="1878"/>
      <c r="D143" s="1013"/>
      <c r="E143" s="1009"/>
      <c r="F143" s="1009"/>
      <c r="G143" s="1014"/>
      <c r="H143" s="1009"/>
      <c r="I143" s="1009"/>
      <c r="J143" s="1014"/>
      <c r="K143" s="1009"/>
      <c r="L143" s="1009"/>
      <c r="M143" s="1014"/>
      <c r="N143" s="2395"/>
      <c r="O143" s="2395"/>
      <c r="P143" s="1011"/>
      <c r="Q143" s="1903"/>
    </row>
    <row r="144" spans="1:17" s="1007" customFormat="1" ht="20.45" customHeight="1">
      <c r="A144" s="1012"/>
      <c r="B144" s="1013"/>
      <c r="C144" s="1878"/>
      <c r="D144" s="1013"/>
      <c r="E144" s="1009"/>
      <c r="F144" s="1009"/>
      <c r="G144" s="1014"/>
      <c r="H144" s="1009"/>
      <c r="I144" s="1009"/>
      <c r="J144" s="1014"/>
      <c r="K144" s="1009"/>
      <c r="L144" s="1009"/>
      <c r="M144" s="1014"/>
      <c r="N144" s="2395"/>
      <c r="O144" s="2395"/>
      <c r="P144" s="1011"/>
      <c r="Q144" s="1903"/>
    </row>
    <row r="145" spans="1:17" s="1007" customFormat="1" ht="20.45" customHeight="1">
      <c r="A145" s="1012"/>
      <c r="B145" s="1013"/>
      <c r="C145" s="1878"/>
      <c r="D145" s="1013"/>
      <c r="E145" s="1009"/>
      <c r="F145" s="1009"/>
      <c r="G145" s="1014"/>
      <c r="H145" s="1009"/>
      <c r="I145" s="1009"/>
      <c r="J145" s="1014"/>
      <c r="K145" s="1009"/>
      <c r="L145" s="1009"/>
      <c r="M145" s="1014"/>
      <c r="N145" s="2395"/>
      <c r="O145" s="2395"/>
      <c r="P145" s="1011"/>
      <c r="Q145" s="1903"/>
    </row>
    <row r="146" spans="1:17" s="1007" customFormat="1" ht="20.45" customHeight="1">
      <c r="A146" s="1012"/>
      <c r="B146" s="1013"/>
      <c r="C146" s="1878"/>
      <c r="D146" s="1013"/>
      <c r="E146" s="1009"/>
      <c r="F146" s="1009"/>
      <c r="G146" s="1014"/>
      <c r="H146" s="1009"/>
      <c r="I146" s="1009"/>
      <c r="J146" s="1014"/>
      <c r="K146" s="1009"/>
      <c r="L146" s="1009"/>
      <c r="M146" s="1014"/>
      <c r="N146" s="2395"/>
      <c r="O146" s="2395"/>
      <c r="P146" s="1011"/>
      <c r="Q146" s="1903"/>
    </row>
    <row r="147" spans="1:17" s="1007" customFormat="1" ht="15" customHeight="1">
      <c r="A147" s="1012"/>
      <c r="B147" s="1013"/>
      <c r="C147" s="1878"/>
      <c r="D147" s="1013"/>
      <c r="E147" s="1009"/>
      <c r="F147" s="1009"/>
      <c r="G147" s="1014"/>
      <c r="H147" s="1009"/>
      <c r="I147" s="1009"/>
      <c r="J147" s="1014"/>
      <c r="K147" s="1009"/>
      <c r="L147" s="1009"/>
      <c r="M147" s="1014"/>
      <c r="N147" s="2395"/>
      <c r="O147" s="2395"/>
      <c r="P147" s="1011"/>
      <c r="Q147" s="1903"/>
    </row>
    <row r="148" spans="1:17" s="1" customFormat="1" ht="22.7" customHeight="1">
      <c r="A148" s="33"/>
      <c r="B148" s="3529" t="s">
        <v>1799</v>
      </c>
      <c r="C148" s="790"/>
      <c r="D148" s="894"/>
      <c r="E148" s="790"/>
      <c r="F148" s="790"/>
      <c r="G148" s="790"/>
      <c r="H148" s="790"/>
      <c r="I148" s="790"/>
      <c r="J148" s="790"/>
      <c r="K148" s="790"/>
      <c r="L148" s="790"/>
      <c r="M148" s="491"/>
      <c r="Q148" s="1706" t="s">
        <v>260</v>
      </c>
    </row>
    <row r="149" spans="1:17" s="1" customFormat="1" ht="7.5" customHeight="1">
      <c r="A149" s="33"/>
      <c r="B149" s="407"/>
      <c r="C149" s="450"/>
      <c r="D149" s="450"/>
      <c r="E149" s="450"/>
      <c r="F149" s="450"/>
      <c r="G149" s="478"/>
      <c r="H149" s="450"/>
      <c r="I149" s="450"/>
      <c r="J149" s="478"/>
      <c r="K149" s="450"/>
      <c r="L149" s="450"/>
      <c r="M149" s="491"/>
      <c r="Q149" s="1706"/>
    </row>
    <row r="150" spans="1:17" s="3" customFormat="1" ht="20.100000000000001" customHeight="1">
      <c r="A150" s="291"/>
      <c r="B150" s="313" t="s">
        <v>69</v>
      </c>
      <c r="C150" s="3579" t="s">
        <v>0</v>
      </c>
      <c r="D150" s="405" t="s">
        <v>10</v>
      </c>
      <c r="E150" s="141"/>
      <c r="F150" s="142"/>
      <c r="G150" s="469"/>
      <c r="H150" s="142"/>
      <c r="I150" s="82" t="s">
        <v>47</v>
      </c>
      <c r="J150" s="469"/>
      <c r="K150" s="142"/>
      <c r="L150" s="142"/>
      <c r="M150" s="1531"/>
      <c r="N150" s="1543"/>
      <c r="O150" s="1543"/>
      <c r="P150" s="1544"/>
      <c r="Q150" s="28" t="s">
        <v>45</v>
      </c>
    </row>
    <row r="151" spans="1:17" s="3" customFormat="1" ht="17.649999999999999" customHeight="1">
      <c r="A151" s="409"/>
      <c r="B151" s="292"/>
      <c r="C151" s="3580"/>
      <c r="D151" s="433" t="s">
        <v>43</v>
      </c>
      <c r="E151" s="86"/>
      <c r="F151" s="87" t="s">
        <v>9</v>
      </c>
      <c r="G151" s="470"/>
      <c r="H151" s="83"/>
      <c r="I151" s="84" t="s">
        <v>8</v>
      </c>
      <c r="J151" s="488"/>
      <c r="K151" s="100"/>
      <c r="L151" s="101" t="s">
        <v>7</v>
      </c>
      <c r="M151" s="492"/>
      <c r="N151" s="1142"/>
      <c r="O151" s="1143" t="s">
        <v>706</v>
      </c>
      <c r="P151" s="1144"/>
      <c r="Q151" s="29" t="s">
        <v>46</v>
      </c>
    </row>
    <row r="152" spans="1:17" s="3" customFormat="1" ht="19.149999999999999" customHeight="1">
      <c r="A152" s="409"/>
      <c r="B152" s="292"/>
      <c r="C152" s="3580"/>
      <c r="D152" s="433" t="s">
        <v>44</v>
      </c>
      <c r="E152" s="55" t="s">
        <v>42</v>
      </c>
      <c r="F152" s="55" t="s">
        <v>40</v>
      </c>
      <c r="G152" s="471" t="s">
        <v>41</v>
      </c>
      <c r="H152" s="55" t="s">
        <v>42</v>
      </c>
      <c r="I152" s="55" t="s">
        <v>40</v>
      </c>
      <c r="J152" s="471" t="s">
        <v>41</v>
      </c>
      <c r="K152" s="55" t="s">
        <v>42</v>
      </c>
      <c r="L152" s="55" t="s">
        <v>40</v>
      </c>
      <c r="M152" s="471" t="s">
        <v>41</v>
      </c>
      <c r="N152" s="1345" t="s">
        <v>42</v>
      </c>
      <c r="O152" s="1345" t="s">
        <v>40</v>
      </c>
      <c r="P152" s="1407" t="s">
        <v>41</v>
      </c>
      <c r="Q152" s="1896" t="s">
        <v>52</v>
      </c>
    </row>
    <row r="153" spans="1:17" s="3" customFormat="1" ht="20.45" customHeight="1">
      <c r="A153" s="217"/>
      <c r="B153" s="323"/>
      <c r="C153" s="3581"/>
      <c r="D153" s="406" t="s">
        <v>706</v>
      </c>
      <c r="E153" s="561"/>
      <c r="F153" s="561"/>
      <c r="G153" s="562"/>
      <c r="H153" s="561"/>
      <c r="I153" s="561"/>
      <c r="J153" s="562"/>
      <c r="K153" s="563"/>
      <c r="L153" s="563"/>
      <c r="M153" s="564"/>
      <c r="N153" s="563"/>
      <c r="O153" s="563"/>
      <c r="P153" s="564"/>
      <c r="Q153" s="1897"/>
    </row>
    <row r="154" spans="1:17" s="3" customFormat="1" ht="21.2" customHeight="1">
      <c r="A154" s="291"/>
      <c r="B154" s="2108">
        <v>7.3</v>
      </c>
      <c r="C154" s="2109" t="s">
        <v>966</v>
      </c>
      <c r="D154" s="1452" t="s">
        <v>34</v>
      </c>
      <c r="E154" s="715"/>
      <c r="F154" s="1739"/>
      <c r="G154" s="1171"/>
      <c r="H154" s="1172"/>
      <c r="I154" s="2534">
        <v>3</v>
      </c>
      <c r="J154" s="1173" t="s">
        <v>58</v>
      </c>
      <c r="K154" s="1174"/>
      <c r="L154" s="592">
        <v>3</v>
      </c>
      <c r="M154" s="1170" t="s">
        <v>58</v>
      </c>
      <c r="N154" s="1179"/>
      <c r="O154" s="2533">
        <v>5</v>
      </c>
      <c r="P154" s="3176" t="s">
        <v>58</v>
      </c>
      <c r="Q154" s="3341" t="s">
        <v>272</v>
      </c>
    </row>
    <row r="155" spans="1:17" s="3" customFormat="1" ht="19.7" customHeight="1">
      <c r="A155" s="409"/>
      <c r="B155" s="2110"/>
      <c r="C155" s="2111" t="s">
        <v>967</v>
      </c>
      <c r="D155" s="1453"/>
      <c r="E155" s="1177"/>
      <c r="F155" s="1125"/>
      <c r="G155" s="475"/>
      <c r="H155" s="1148"/>
      <c r="I155" s="289"/>
      <c r="J155" s="489"/>
      <c r="K155" s="1149"/>
      <c r="L155" s="1130"/>
      <c r="M155" s="1178"/>
      <c r="N155" s="1180"/>
      <c r="O155" s="1134"/>
      <c r="P155" s="1181"/>
      <c r="Q155" s="1905"/>
    </row>
    <row r="156" spans="1:17" s="3" customFormat="1" ht="21.2" customHeight="1">
      <c r="A156" s="1115"/>
      <c r="B156" s="279"/>
      <c r="C156" s="2112" t="s">
        <v>1020</v>
      </c>
      <c r="D156" s="1879"/>
      <c r="E156" s="1880"/>
      <c r="F156" s="1880"/>
      <c r="G156" s="1881"/>
      <c r="H156" s="1880"/>
      <c r="I156" s="1880"/>
      <c r="J156" s="1881"/>
      <c r="K156" s="1880"/>
      <c r="L156" s="1880"/>
      <c r="M156" s="1881"/>
      <c r="N156" s="1882"/>
      <c r="O156" s="1882"/>
      <c r="P156" s="1882"/>
      <c r="Q156" s="1906"/>
    </row>
    <row r="157" spans="1:17" s="45" customFormat="1" ht="19.149999999999999" customHeight="1">
      <c r="A157" s="2565"/>
      <c r="B157" s="2566"/>
      <c r="C157" s="2567" t="s">
        <v>1803</v>
      </c>
      <c r="D157" s="2568"/>
      <c r="E157" s="1778"/>
      <c r="F157" s="1778"/>
      <c r="G157" s="1824"/>
      <c r="H157" s="1778"/>
      <c r="I157" s="1778"/>
      <c r="J157" s="1824"/>
      <c r="K157" s="1778"/>
      <c r="L157" s="1778"/>
      <c r="M157" s="1824"/>
      <c r="N157" s="643"/>
      <c r="O157" s="643"/>
      <c r="P157" s="643"/>
      <c r="Q157" s="2257"/>
    </row>
    <row r="158" spans="1:17" s="45" customFormat="1" ht="19.149999999999999" customHeight="1">
      <c r="A158" s="2565"/>
      <c r="B158" s="2566"/>
      <c r="C158" s="2499" t="s">
        <v>1173</v>
      </c>
      <c r="D158" s="2568"/>
      <c r="E158" s="1778"/>
      <c r="F158" s="1778"/>
      <c r="G158" s="1824"/>
      <c r="H158" s="1778"/>
      <c r="I158" s="1778"/>
      <c r="J158" s="1824"/>
      <c r="K158" s="1778"/>
      <c r="L158" s="1778"/>
      <c r="M158" s="1824"/>
      <c r="N158" s="643"/>
      <c r="O158" s="643"/>
      <c r="P158" s="643"/>
      <c r="Q158" s="2257"/>
    </row>
    <row r="159" spans="1:17" s="45" customFormat="1" ht="19.149999999999999" customHeight="1">
      <c r="A159" s="2565"/>
      <c r="B159" s="2566"/>
      <c r="C159" s="2499" t="s">
        <v>1174</v>
      </c>
      <c r="D159" s="2568"/>
      <c r="E159" s="1778"/>
      <c r="F159" s="1778"/>
      <c r="G159" s="1824"/>
      <c r="H159" s="1778"/>
      <c r="I159" s="1778"/>
      <c r="J159" s="1824"/>
      <c r="K159" s="1778"/>
      <c r="L159" s="1778"/>
      <c r="M159" s="1824"/>
      <c r="N159" s="643"/>
      <c r="O159" s="643"/>
      <c r="P159" s="643"/>
      <c r="Q159" s="2257"/>
    </row>
    <row r="160" spans="1:17" s="45" customFormat="1" ht="19.149999999999999" customHeight="1">
      <c r="A160" s="2381"/>
      <c r="B160" s="2374"/>
      <c r="C160" s="2365" t="s">
        <v>1175</v>
      </c>
      <c r="D160" s="643"/>
      <c r="E160" s="643"/>
      <c r="F160" s="643"/>
      <c r="G160" s="643"/>
      <c r="H160" s="643"/>
      <c r="I160" s="643"/>
      <c r="J160" s="643"/>
      <c r="K160" s="643"/>
      <c r="L160" s="643"/>
      <c r="M160" s="643"/>
      <c r="N160" s="643"/>
      <c r="O160" s="643"/>
      <c r="P160" s="643"/>
      <c r="Q160" s="2257"/>
    </row>
    <row r="161" spans="1:17" s="1007" customFormat="1" ht="19.149999999999999" customHeight="1">
      <c r="A161" s="1859"/>
      <c r="B161" s="1984"/>
      <c r="C161" s="2365" t="s">
        <v>1578</v>
      </c>
      <c r="D161" s="1013"/>
      <c r="E161" s="1009"/>
      <c r="F161" s="1009"/>
      <c r="G161" s="1014"/>
      <c r="H161" s="1009"/>
      <c r="I161" s="1009" t="s">
        <v>924</v>
      </c>
      <c r="J161" s="1014"/>
      <c r="K161" s="1009"/>
      <c r="L161" s="1009" t="s">
        <v>924</v>
      </c>
      <c r="M161" s="1014"/>
      <c r="N161" s="2395"/>
      <c r="O161" s="2395" t="s">
        <v>924</v>
      </c>
      <c r="P161" s="1012"/>
      <c r="Q161" s="2779"/>
    </row>
    <row r="162" spans="1:17" s="1007" customFormat="1" ht="19.149999999999999" customHeight="1">
      <c r="A162" s="1859"/>
      <c r="B162" s="1984"/>
      <c r="C162" s="2365" t="s">
        <v>1579</v>
      </c>
      <c r="D162" s="1013"/>
      <c r="E162" s="1009"/>
      <c r="F162" s="1009"/>
      <c r="G162" s="1014"/>
      <c r="H162" s="1009"/>
      <c r="I162" s="1009"/>
      <c r="J162" s="1014"/>
      <c r="K162" s="1009"/>
      <c r="L162" s="1009"/>
      <c r="M162" s="1014"/>
      <c r="N162" s="2395"/>
      <c r="O162" s="2395"/>
      <c r="P162" s="1012"/>
      <c r="Q162" s="2779"/>
    </row>
    <row r="163" spans="1:17" s="1007" customFormat="1" ht="18" customHeight="1">
      <c r="A163" s="2780"/>
      <c r="B163" s="2787"/>
      <c r="C163" s="2821"/>
      <c r="D163" s="2781"/>
      <c r="E163" s="2782"/>
      <c r="F163" s="2782"/>
      <c r="G163" s="2783"/>
      <c r="H163" s="2782"/>
      <c r="I163" s="2782"/>
      <c r="J163" s="2783"/>
      <c r="K163" s="2782"/>
      <c r="L163" s="2782"/>
      <c r="M163" s="2783"/>
      <c r="N163" s="2784"/>
      <c r="O163" s="2784"/>
      <c r="P163" s="2785"/>
      <c r="Q163" s="2786"/>
    </row>
    <row r="164" spans="1:17" s="3" customFormat="1" ht="21.2" customHeight="1">
      <c r="A164" s="569"/>
      <c r="B164" s="570">
        <v>8</v>
      </c>
      <c r="C164" s="1000" t="s">
        <v>734</v>
      </c>
      <c r="D164" s="571"/>
      <c r="E164" s="289"/>
      <c r="F164" s="289"/>
      <c r="G164" s="479"/>
      <c r="H164" s="289"/>
      <c r="I164" s="289"/>
      <c r="J164" s="479"/>
      <c r="K164" s="289"/>
      <c r="L164" s="289"/>
      <c r="M164" s="479"/>
      <c r="N164" s="289"/>
      <c r="O164" s="289"/>
      <c r="P164" s="479"/>
      <c r="Q164" s="1907"/>
    </row>
    <row r="165" spans="1:17" s="3" customFormat="1" ht="21.2" customHeight="1">
      <c r="A165" s="262"/>
      <c r="B165" s="361"/>
      <c r="C165" s="941" t="s">
        <v>679</v>
      </c>
      <c r="D165" s="359"/>
      <c r="E165" s="358"/>
      <c r="F165" s="358"/>
      <c r="G165" s="474"/>
      <c r="H165" s="358"/>
      <c r="I165" s="358"/>
      <c r="J165" s="474"/>
      <c r="K165" s="358"/>
      <c r="L165" s="358"/>
      <c r="M165" s="474"/>
      <c r="N165" s="1591"/>
      <c r="O165" s="1591"/>
      <c r="P165" s="1709"/>
      <c r="Q165" s="1899"/>
    </row>
    <row r="166" spans="1:17" s="3" customFormat="1" ht="20.45" customHeight="1">
      <c r="A166" s="291"/>
      <c r="B166" s="334">
        <v>8.1</v>
      </c>
      <c r="C166" s="942" t="s">
        <v>118</v>
      </c>
      <c r="D166" s="3342" t="s">
        <v>11</v>
      </c>
      <c r="E166" s="3350">
        <f>E168+E169+E170++E171+E172+E173+E174</f>
        <v>214</v>
      </c>
      <c r="F166" s="3350">
        <f>F168+F169+F170++F171+F172+F173+F174</f>
        <v>207</v>
      </c>
      <c r="G166" s="1001">
        <f>F166/E166*100</f>
        <v>96.728971962616825</v>
      </c>
      <c r="H166" s="3351">
        <f>H168+H169+H170++H171+H172+H173+H174</f>
        <v>219</v>
      </c>
      <c r="I166" s="3351">
        <f>I168+I169+I170++I171+I172+I173+I174</f>
        <v>196</v>
      </c>
      <c r="J166" s="504">
        <f>I166/H166*100</f>
        <v>89.49771689497716</v>
      </c>
      <c r="K166" s="3352">
        <v>214</v>
      </c>
      <c r="L166" s="3352">
        <v>207</v>
      </c>
      <c r="M166" s="1002">
        <f>L166/K166*100</f>
        <v>96.728971962616825</v>
      </c>
      <c r="N166" s="3353">
        <f>N168+N169+N170+N171+N172+N173+N174</f>
        <v>232</v>
      </c>
      <c r="O166" s="3353">
        <f>O168+O169+O170+O171+O172+O173+O174</f>
        <v>198</v>
      </c>
      <c r="P166" s="3266">
        <f>O166/N166*100</f>
        <v>85.34482758620689</v>
      </c>
      <c r="Q166" s="2066" t="s">
        <v>273</v>
      </c>
    </row>
    <row r="167" spans="1:17" s="3" customFormat="1" ht="20.45" customHeight="1">
      <c r="A167" s="293"/>
      <c r="B167" s="335" t="s">
        <v>2</v>
      </c>
      <c r="C167" s="943" t="s">
        <v>119</v>
      </c>
      <c r="D167" s="463"/>
      <c r="E167" s="268"/>
      <c r="F167" s="268"/>
      <c r="G167" s="453"/>
      <c r="H167" s="269"/>
      <c r="I167" s="269"/>
      <c r="J167" s="455"/>
      <c r="K167" s="270"/>
      <c r="L167" s="270"/>
      <c r="M167" s="457"/>
      <c r="N167" s="1255"/>
      <c r="O167" s="1255"/>
      <c r="P167" s="1254"/>
      <c r="Q167" s="1005"/>
    </row>
    <row r="168" spans="1:17" s="3" customFormat="1" ht="20.45" customHeight="1">
      <c r="A168" s="293"/>
      <c r="B168" s="332"/>
      <c r="C168" s="944" t="s">
        <v>36</v>
      </c>
      <c r="D168" s="463"/>
      <c r="E168" s="449">
        <v>119</v>
      </c>
      <c r="F168" s="449">
        <v>117</v>
      </c>
      <c r="G168" s="3354">
        <f t="shared" ref="G168:G245" si="8">F168/E168*100</f>
        <v>98.319327731092429</v>
      </c>
      <c r="H168" s="449">
        <v>122</v>
      </c>
      <c r="I168" s="449">
        <v>122</v>
      </c>
      <c r="J168" s="3319">
        <f t="shared" ref="J168:J245" si="9">I168/H168*100</f>
        <v>100</v>
      </c>
      <c r="K168" s="449">
        <v>126</v>
      </c>
      <c r="L168" s="449">
        <v>126</v>
      </c>
      <c r="M168" s="3357">
        <f t="shared" ref="M168:M245" si="10">L168/K168*100</f>
        <v>100</v>
      </c>
      <c r="N168" s="2899">
        <v>132</v>
      </c>
      <c r="O168" s="2899">
        <v>132</v>
      </c>
      <c r="P168" s="3323">
        <f t="shared" ref="P168:P245" si="11">O168/N168*100</f>
        <v>100</v>
      </c>
      <c r="Q168" s="2192"/>
    </row>
    <row r="169" spans="1:17" s="3" customFormat="1" ht="19.149999999999999" customHeight="1">
      <c r="A169" s="293"/>
      <c r="B169" s="332"/>
      <c r="C169" s="944" t="s">
        <v>37</v>
      </c>
      <c r="D169" s="463"/>
      <c r="E169" s="449">
        <v>40</v>
      </c>
      <c r="F169" s="449">
        <v>40</v>
      </c>
      <c r="G169" s="3317">
        <f t="shared" si="8"/>
        <v>100</v>
      </c>
      <c r="H169" s="449">
        <v>35</v>
      </c>
      <c r="I169" s="449">
        <v>35</v>
      </c>
      <c r="J169" s="3319">
        <f t="shared" si="9"/>
        <v>100</v>
      </c>
      <c r="K169" s="3343">
        <v>36</v>
      </c>
      <c r="L169" s="3343">
        <v>36</v>
      </c>
      <c r="M169" s="3321">
        <f t="shared" si="10"/>
        <v>100</v>
      </c>
      <c r="N169" s="2809">
        <v>33</v>
      </c>
      <c r="O169" s="2809">
        <v>33</v>
      </c>
      <c r="P169" s="3323">
        <f t="shared" si="11"/>
        <v>100</v>
      </c>
      <c r="Q169" s="2928"/>
    </row>
    <row r="170" spans="1:17" s="3" customFormat="1" ht="19.149999999999999" customHeight="1">
      <c r="A170" s="293"/>
      <c r="B170" s="332"/>
      <c r="C170" s="464" t="s">
        <v>38</v>
      </c>
      <c r="D170" s="463"/>
      <c r="E170" s="449">
        <v>12</v>
      </c>
      <c r="F170" s="449">
        <v>11</v>
      </c>
      <c r="G170" s="3354">
        <f t="shared" si="8"/>
        <v>91.666666666666657</v>
      </c>
      <c r="H170" s="449">
        <v>12</v>
      </c>
      <c r="I170" s="449">
        <v>11</v>
      </c>
      <c r="J170" s="3216">
        <f t="shared" si="9"/>
        <v>91.666666666666657</v>
      </c>
      <c r="K170" s="808">
        <v>11</v>
      </c>
      <c r="L170" s="808">
        <v>7</v>
      </c>
      <c r="M170" s="3358">
        <f t="shared" si="10"/>
        <v>63.636363636363633</v>
      </c>
      <c r="N170" s="2810">
        <v>10</v>
      </c>
      <c r="O170" s="2810">
        <v>7</v>
      </c>
      <c r="P170" s="3323">
        <f t="shared" si="11"/>
        <v>70</v>
      </c>
      <c r="Q170" s="2340"/>
    </row>
    <row r="171" spans="1:17" s="3" customFormat="1" ht="18.399999999999999" customHeight="1">
      <c r="A171" s="293"/>
      <c r="B171" s="332"/>
      <c r="C171" s="459" t="s">
        <v>39</v>
      </c>
      <c r="D171" s="463"/>
      <c r="E171" s="449">
        <v>8</v>
      </c>
      <c r="F171" s="449">
        <v>4</v>
      </c>
      <c r="G171" s="3317">
        <f t="shared" si="8"/>
        <v>50</v>
      </c>
      <c r="H171" s="449">
        <v>8</v>
      </c>
      <c r="I171" s="449">
        <v>4</v>
      </c>
      <c r="J171" s="3319">
        <f t="shared" si="9"/>
        <v>50</v>
      </c>
      <c r="K171" s="449">
        <v>12</v>
      </c>
      <c r="L171" s="449">
        <v>5</v>
      </c>
      <c r="M171" s="3358">
        <f t="shared" si="10"/>
        <v>41.666666666666671</v>
      </c>
      <c r="N171" s="2810">
        <v>9</v>
      </c>
      <c r="O171" s="2810">
        <v>0</v>
      </c>
      <c r="P171" s="3323">
        <f t="shared" si="11"/>
        <v>0</v>
      </c>
      <c r="Q171" s="2340"/>
    </row>
    <row r="172" spans="1:17" s="3" customFormat="1" ht="18.75" customHeight="1">
      <c r="A172" s="293"/>
      <c r="B172" s="332"/>
      <c r="C172" s="459" t="s">
        <v>112</v>
      </c>
      <c r="D172" s="463"/>
      <c r="E172" s="449">
        <v>3</v>
      </c>
      <c r="F172" s="449">
        <v>3</v>
      </c>
      <c r="G172" s="3317">
        <f t="shared" si="8"/>
        <v>100</v>
      </c>
      <c r="H172" s="449">
        <v>4</v>
      </c>
      <c r="I172" s="449">
        <v>4</v>
      </c>
      <c r="J172" s="3319">
        <f t="shared" si="9"/>
        <v>100</v>
      </c>
      <c r="K172" s="449">
        <v>3</v>
      </c>
      <c r="L172" s="449">
        <v>0</v>
      </c>
      <c r="M172" s="3357">
        <f t="shared" si="10"/>
        <v>0</v>
      </c>
      <c r="N172" s="2810">
        <v>18</v>
      </c>
      <c r="O172" s="2810">
        <v>15</v>
      </c>
      <c r="P172" s="3360">
        <f t="shared" si="11"/>
        <v>83.333333333333343</v>
      </c>
      <c r="Q172" s="2340"/>
    </row>
    <row r="173" spans="1:17" s="3" customFormat="1" ht="20.45" customHeight="1">
      <c r="A173" s="293"/>
      <c r="B173" s="332"/>
      <c r="C173" s="459" t="s">
        <v>113</v>
      </c>
      <c r="D173" s="463"/>
      <c r="E173" s="449">
        <v>19</v>
      </c>
      <c r="F173" s="449">
        <v>19</v>
      </c>
      <c r="G173" s="3317">
        <f t="shared" si="8"/>
        <v>100</v>
      </c>
      <c r="H173" s="449">
        <v>25</v>
      </c>
      <c r="I173" s="449">
        <v>7</v>
      </c>
      <c r="J173" s="3319">
        <f t="shared" si="9"/>
        <v>28.000000000000004</v>
      </c>
      <c r="K173" s="449">
        <v>20</v>
      </c>
      <c r="L173" s="449">
        <v>0</v>
      </c>
      <c r="M173" s="3357">
        <f t="shared" si="10"/>
        <v>0</v>
      </c>
      <c r="N173" s="1454">
        <v>19</v>
      </c>
      <c r="O173" s="1454">
        <v>0</v>
      </c>
      <c r="P173" s="3323">
        <f t="shared" si="11"/>
        <v>0</v>
      </c>
      <c r="Q173" s="1005"/>
    </row>
    <row r="174" spans="1:17" s="3" customFormat="1" ht="19.5" customHeight="1">
      <c r="A174" s="217"/>
      <c r="B174" s="333"/>
      <c r="C174" s="465" t="s">
        <v>114</v>
      </c>
      <c r="D174" s="467"/>
      <c r="E174" s="466">
        <v>13</v>
      </c>
      <c r="F174" s="466">
        <v>13</v>
      </c>
      <c r="G174" s="3355">
        <f t="shared" si="8"/>
        <v>100</v>
      </c>
      <c r="H174" s="466">
        <v>13</v>
      </c>
      <c r="I174" s="466">
        <v>13</v>
      </c>
      <c r="J174" s="3356">
        <f t="shared" si="9"/>
        <v>100</v>
      </c>
      <c r="K174" s="466">
        <v>11</v>
      </c>
      <c r="L174" s="466">
        <v>11</v>
      </c>
      <c r="M174" s="3359">
        <f t="shared" si="10"/>
        <v>100</v>
      </c>
      <c r="N174" s="3344">
        <v>11</v>
      </c>
      <c r="O174" s="3344">
        <v>11</v>
      </c>
      <c r="P174" s="3361">
        <f t="shared" si="11"/>
        <v>100</v>
      </c>
      <c r="Q174" s="2342"/>
    </row>
    <row r="175" spans="1:17" s="2386" customFormat="1" ht="18.2" customHeight="1">
      <c r="A175" s="2569"/>
      <c r="B175" s="2570"/>
      <c r="C175" s="2571"/>
      <c r="D175" s="2572"/>
      <c r="E175" s="2572"/>
      <c r="F175" s="2572"/>
      <c r="G175" s="2572"/>
      <c r="H175" s="2572"/>
      <c r="I175" s="2572"/>
      <c r="J175" s="2572"/>
      <c r="K175" s="2572"/>
      <c r="L175" s="2572"/>
      <c r="M175" s="2572"/>
      <c r="N175" s="2572"/>
      <c r="O175" s="2572"/>
      <c r="P175" s="2572"/>
      <c r="Q175" s="2572"/>
    </row>
    <row r="176" spans="1:17" s="2386" customFormat="1" ht="22.7" customHeight="1">
      <c r="A176" s="2465"/>
      <c r="B176" s="2038"/>
      <c r="C176" s="2624"/>
      <c r="D176" s="2375"/>
      <c r="E176" s="2375"/>
      <c r="F176" s="2375"/>
      <c r="G176" s="2375"/>
      <c r="H176" s="2375"/>
      <c r="I176" s="2375"/>
      <c r="J176" s="2375"/>
      <c r="K176" s="2375"/>
      <c r="L176" s="2375"/>
      <c r="M176" s="2375"/>
      <c r="N176" s="2375"/>
      <c r="O176" s="2375"/>
      <c r="P176" s="2375"/>
      <c r="Q176" s="2375"/>
    </row>
    <row r="177" spans="1:17" s="1" customFormat="1" ht="22.7" customHeight="1">
      <c r="A177" s="33"/>
      <c r="B177" s="3529" t="s">
        <v>1799</v>
      </c>
      <c r="C177" s="790"/>
      <c r="D177" s="2687"/>
      <c r="E177" s="790"/>
      <c r="F177" s="790"/>
      <c r="G177" s="790"/>
      <c r="H177" s="790"/>
      <c r="I177" s="790"/>
      <c r="J177" s="790"/>
      <c r="K177" s="790"/>
      <c r="L177" s="790"/>
      <c r="M177" s="491"/>
      <c r="Q177" s="1706" t="s">
        <v>1478</v>
      </c>
    </row>
    <row r="178" spans="1:17" s="1" customFormat="1" ht="7.5" customHeight="1">
      <c r="A178" s="33"/>
      <c r="B178" s="2144"/>
      <c r="C178" s="2145"/>
      <c r="D178" s="2145"/>
      <c r="E178" s="2145"/>
      <c r="F178" s="2145"/>
      <c r="G178" s="478"/>
      <c r="H178" s="2145"/>
      <c r="I178" s="2145"/>
      <c r="J178" s="478"/>
      <c r="K178" s="2145"/>
      <c r="L178" s="2145"/>
      <c r="M178" s="491"/>
      <c r="Q178" s="1706"/>
    </row>
    <row r="179" spans="1:17" s="3" customFormat="1" ht="20.100000000000001" customHeight="1">
      <c r="A179" s="291"/>
      <c r="B179" s="313" t="s">
        <v>69</v>
      </c>
      <c r="C179" s="3579" t="s">
        <v>0</v>
      </c>
      <c r="D179" s="2688" t="s">
        <v>10</v>
      </c>
      <c r="E179" s="141"/>
      <c r="F179" s="142"/>
      <c r="G179" s="469"/>
      <c r="H179" s="142"/>
      <c r="I179" s="82" t="s">
        <v>47</v>
      </c>
      <c r="J179" s="469"/>
      <c r="K179" s="142"/>
      <c r="L179" s="142"/>
      <c r="M179" s="1531"/>
      <c r="N179" s="1543"/>
      <c r="O179" s="1543"/>
      <c r="P179" s="1544"/>
      <c r="Q179" s="28" t="s">
        <v>45</v>
      </c>
    </row>
    <row r="180" spans="1:17" s="3" customFormat="1" ht="17.649999999999999" customHeight="1">
      <c r="A180" s="409"/>
      <c r="B180" s="292"/>
      <c r="C180" s="3580"/>
      <c r="D180" s="2689" t="s">
        <v>43</v>
      </c>
      <c r="E180" s="86"/>
      <c r="F180" s="87" t="s">
        <v>9</v>
      </c>
      <c r="G180" s="470"/>
      <c r="H180" s="83"/>
      <c r="I180" s="84" t="s">
        <v>8</v>
      </c>
      <c r="J180" s="488"/>
      <c r="K180" s="100"/>
      <c r="L180" s="101" t="s">
        <v>7</v>
      </c>
      <c r="M180" s="492"/>
      <c r="N180" s="1142"/>
      <c r="O180" s="1143" t="s">
        <v>706</v>
      </c>
      <c r="P180" s="1144"/>
      <c r="Q180" s="29" t="s">
        <v>46</v>
      </c>
    </row>
    <row r="181" spans="1:17" s="3" customFormat="1" ht="19.149999999999999" customHeight="1">
      <c r="A181" s="409"/>
      <c r="B181" s="292"/>
      <c r="C181" s="3580"/>
      <c r="D181" s="2689" t="s">
        <v>44</v>
      </c>
      <c r="E181" s="55" t="s">
        <v>42</v>
      </c>
      <c r="F181" s="55" t="s">
        <v>40</v>
      </c>
      <c r="G181" s="471" t="s">
        <v>41</v>
      </c>
      <c r="H181" s="55" t="s">
        <v>42</v>
      </c>
      <c r="I181" s="55" t="s">
        <v>40</v>
      </c>
      <c r="J181" s="471" t="s">
        <v>41</v>
      </c>
      <c r="K181" s="55" t="s">
        <v>42</v>
      </c>
      <c r="L181" s="55" t="s">
        <v>40</v>
      </c>
      <c r="M181" s="471" t="s">
        <v>41</v>
      </c>
      <c r="N181" s="1345" t="s">
        <v>42</v>
      </c>
      <c r="O181" s="1345" t="s">
        <v>40</v>
      </c>
      <c r="P181" s="1407" t="s">
        <v>41</v>
      </c>
      <c r="Q181" s="1896" t="s">
        <v>52</v>
      </c>
    </row>
    <row r="182" spans="1:17" s="3" customFormat="1" ht="20.45" customHeight="1">
      <c r="A182" s="217"/>
      <c r="B182" s="323"/>
      <c r="C182" s="3581"/>
      <c r="D182" s="2690" t="s">
        <v>706</v>
      </c>
      <c r="E182" s="561"/>
      <c r="F182" s="561"/>
      <c r="G182" s="562"/>
      <c r="H182" s="561"/>
      <c r="I182" s="561"/>
      <c r="J182" s="562"/>
      <c r="K182" s="563"/>
      <c r="L182" s="563"/>
      <c r="M182" s="564"/>
      <c r="N182" s="563"/>
      <c r="O182" s="563"/>
      <c r="P182" s="564"/>
      <c r="Q182" s="1897"/>
    </row>
    <row r="183" spans="1:17" s="3" customFormat="1" ht="21.2" customHeight="1">
      <c r="A183" s="2789"/>
      <c r="B183" s="2392">
        <v>8.1999999999999993</v>
      </c>
      <c r="C183" s="2790" t="s">
        <v>735</v>
      </c>
      <c r="D183" s="1456" t="s">
        <v>34</v>
      </c>
      <c r="E183" s="1184"/>
      <c r="F183" s="1574"/>
      <c r="G183" s="1185"/>
      <c r="H183" s="2791"/>
      <c r="I183" s="2792"/>
      <c r="J183" s="2793"/>
      <c r="K183" s="1817"/>
      <c r="L183" s="2794"/>
      <c r="M183" s="2795"/>
      <c r="N183" s="2796"/>
      <c r="O183" s="3036">
        <v>19</v>
      </c>
      <c r="P183" s="3177" t="s">
        <v>58</v>
      </c>
      <c r="Q183" s="2338" t="s">
        <v>272</v>
      </c>
    </row>
    <row r="184" spans="1:17" s="3" customFormat="1" ht="20.45" customHeight="1">
      <c r="A184" s="2798"/>
      <c r="B184" s="2113"/>
      <c r="C184" s="2114" t="s">
        <v>736</v>
      </c>
      <c r="D184" s="2799"/>
      <c r="E184" s="2800"/>
      <c r="F184" s="1187"/>
      <c r="G184" s="1188"/>
      <c r="H184" s="1189"/>
      <c r="I184" s="1190"/>
      <c r="J184" s="1191"/>
      <c r="K184" s="1192"/>
      <c r="L184" s="1193"/>
      <c r="M184" s="1194"/>
      <c r="N184" s="1201"/>
      <c r="O184" s="1202"/>
      <c r="P184" s="1200"/>
      <c r="Q184" s="1208"/>
    </row>
    <row r="185" spans="1:17" s="3" customFormat="1" ht="21.2" customHeight="1">
      <c r="A185" s="2798"/>
      <c r="B185" s="1883"/>
      <c r="C185" s="2801" t="s">
        <v>1021</v>
      </c>
      <c r="D185" s="1866"/>
      <c r="E185" s="1204"/>
      <c r="F185" s="1204"/>
      <c r="G185" s="1886"/>
      <c r="H185" s="1204"/>
      <c r="I185" s="1204"/>
      <c r="J185" s="1886"/>
      <c r="K185" s="1204"/>
      <c r="L185" s="1204"/>
      <c r="M185" s="1880"/>
      <c r="N185" s="2276"/>
      <c r="O185" s="2276"/>
      <c r="P185" s="2276"/>
      <c r="Q185" s="2222"/>
    </row>
    <row r="186" spans="1:17" s="3" customFormat="1" ht="21.2" customHeight="1">
      <c r="A186" s="2802"/>
      <c r="B186" s="1884"/>
      <c r="C186" s="2115" t="s">
        <v>1805</v>
      </c>
      <c r="D186" s="9"/>
      <c r="E186" s="63"/>
      <c r="F186" s="63"/>
      <c r="G186" s="63"/>
      <c r="H186" s="63"/>
      <c r="I186" s="63"/>
      <c r="J186" s="63"/>
      <c r="K186" s="63"/>
      <c r="L186" s="63"/>
      <c r="M186" s="63"/>
      <c r="N186" s="9"/>
      <c r="O186" s="9"/>
      <c r="P186" s="9"/>
      <c r="Q186" s="956"/>
    </row>
    <row r="187" spans="1:17" s="3" customFormat="1" ht="21.2" customHeight="1">
      <c r="A187" s="2802"/>
      <c r="B187" s="1884"/>
      <c r="C187" s="2940" t="s">
        <v>1674</v>
      </c>
      <c r="D187" s="9"/>
      <c r="E187" s="63"/>
      <c r="F187" s="63"/>
      <c r="G187" s="63"/>
      <c r="H187" s="63"/>
      <c r="I187" s="63"/>
      <c r="J187" s="63"/>
      <c r="K187" s="63"/>
      <c r="L187" s="63"/>
      <c r="M187" s="63"/>
      <c r="N187" s="9"/>
      <c r="O187" s="9"/>
      <c r="P187" s="9"/>
      <c r="Q187" s="956"/>
    </row>
    <row r="188" spans="1:17" s="45" customFormat="1" ht="19.5" customHeight="1">
      <c r="A188" s="2803"/>
      <c r="B188" s="1694"/>
      <c r="C188" s="2380" t="s">
        <v>1657</v>
      </c>
      <c r="D188" s="643"/>
      <c r="E188" s="643"/>
      <c r="F188" s="643"/>
      <c r="G188" s="643"/>
      <c r="H188" s="643"/>
      <c r="I188" s="643"/>
      <c r="J188" s="643"/>
      <c r="K188" s="643"/>
      <c r="L188" s="643"/>
      <c r="M188" s="643"/>
      <c r="N188" s="643"/>
      <c r="O188" s="643"/>
      <c r="P188" s="643"/>
      <c r="Q188" s="2379"/>
    </row>
    <row r="189" spans="1:17" s="45" customFormat="1" ht="19.5" customHeight="1">
      <c r="A189" s="2803"/>
      <c r="B189" s="1694"/>
      <c r="C189" s="2380" t="s">
        <v>1658</v>
      </c>
      <c r="D189" s="643"/>
      <c r="E189" s="643"/>
      <c r="F189" s="643"/>
      <c r="G189" s="643"/>
      <c r="H189" s="643"/>
      <c r="I189" s="643"/>
      <c r="J189" s="643"/>
      <c r="K189" s="643"/>
      <c r="L189" s="643"/>
      <c r="M189" s="643"/>
      <c r="N189" s="643"/>
      <c r="O189" s="643"/>
      <c r="P189" s="643"/>
      <c r="Q189" s="2379"/>
    </row>
    <row r="190" spans="1:17" s="45" customFormat="1" ht="19.5" customHeight="1">
      <c r="A190" s="2803"/>
      <c r="B190" s="2382"/>
      <c r="C190" s="2383" t="s">
        <v>1659</v>
      </c>
      <c r="D190" s="643"/>
      <c r="E190" s="643"/>
      <c r="F190" s="643"/>
      <c r="G190" s="643"/>
      <c r="H190" s="643"/>
      <c r="I190" s="643"/>
      <c r="J190" s="643"/>
      <c r="K190" s="643"/>
      <c r="L190" s="643"/>
      <c r="M190" s="643"/>
      <c r="N190" s="643"/>
      <c r="O190" s="643"/>
      <c r="P190" s="643"/>
      <c r="Q190" s="2379"/>
    </row>
    <row r="191" spans="1:17" s="3" customFormat="1" ht="21.2" customHeight="1">
      <c r="A191" s="2802"/>
      <c r="B191" s="1884"/>
      <c r="C191" s="3345" t="s">
        <v>1804</v>
      </c>
      <c r="D191" s="9"/>
      <c r="E191" s="63"/>
      <c r="F191" s="63"/>
      <c r="G191" s="63"/>
      <c r="H191" s="63"/>
      <c r="I191" s="63"/>
      <c r="J191" s="63"/>
      <c r="K191" s="63"/>
      <c r="L191" s="63"/>
      <c r="M191" s="63"/>
      <c r="N191" s="9"/>
      <c r="O191" s="9"/>
      <c r="P191" s="9"/>
      <c r="Q191" s="956"/>
    </row>
    <row r="192" spans="1:17" s="3" customFormat="1" ht="18.75" customHeight="1">
      <c r="A192" s="2939"/>
      <c r="B192" s="1884"/>
      <c r="C192" s="3346" t="s">
        <v>1749</v>
      </c>
      <c r="D192" s="9"/>
      <c r="E192" s="63"/>
      <c r="F192" s="63"/>
      <c r="G192" s="63"/>
      <c r="H192" s="63"/>
      <c r="I192" s="63"/>
      <c r="J192" s="63"/>
      <c r="K192" s="63"/>
      <c r="L192" s="63"/>
      <c r="M192" s="63"/>
      <c r="N192" s="9"/>
      <c r="O192" s="9"/>
      <c r="P192" s="9"/>
      <c r="Q192" s="956"/>
    </row>
    <row r="193" spans="1:17" s="3" customFormat="1" ht="21.2" customHeight="1">
      <c r="A193" s="2939"/>
      <c r="B193" s="1860"/>
      <c r="C193" s="3417" t="s">
        <v>1806</v>
      </c>
      <c r="D193" s="9"/>
      <c r="E193" s="63"/>
      <c r="F193" s="63"/>
      <c r="G193" s="63"/>
      <c r="H193" s="63"/>
      <c r="I193" s="63"/>
      <c r="J193" s="63"/>
      <c r="K193" s="63"/>
      <c r="L193" s="63"/>
      <c r="M193" s="63"/>
      <c r="N193" s="9"/>
      <c r="O193" s="9"/>
      <c r="P193" s="9"/>
      <c r="Q193" s="956"/>
    </row>
    <row r="194" spans="1:17" s="3" customFormat="1" ht="21.2" customHeight="1">
      <c r="A194" s="2802"/>
      <c r="B194" s="1884"/>
      <c r="C194" s="2940" t="s">
        <v>1673</v>
      </c>
      <c r="D194" s="9"/>
      <c r="E194" s="63"/>
      <c r="F194" s="63"/>
      <c r="G194" s="63"/>
      <c r="H194" s="63"/>
      <c r="I194" s="63"/>
      <c r="J194" s="63"/>
      <c r="K194" s="63"/>
      <c r="L194" s="63"/>
      <c r="M194" s="63"/>
      <c r="N194" s="9"/>
      <c r="O194" s="9"/>
      <c r="P194" s="9"/>
      <c r="Q194" s="956"/>
    </row>
    <row r="195" spans="1:17" s="45" customFormat="1" ht="18.75" customHeight="1">
      <c r="A195" s="2803"/>
      <c r="B195" s="1694"/>
      <c r="C195" s="2378" t="s">
        <v>1419</v>
      </c>
      <c r="D195" s="643"/>
      <c r="E195" s="643"/>
      <c r="F195" s="643"/>
      <c r="G195" s="643"/>
      <c r="H195" s="643"/>
      <c r="I195" s="643"/>
      <c r="J195" s="643"/>
      <c r="K195" s="643"/>
      <c r="L195" s="643"/>
      <c r="M195" s="643"/>
      <c r="N195" s="643"/>
      <c r="O195" s="643"/>
      <c r="P195" s="643"/>
      <c r="Q195" s="2379"/>
    </row>
    <row r="196" spans="1:17" s="45" customFormat="1" ht="19.5" customHeight="1">
      <c r="A196" s="2803"/>
      <c r="B196" s="43"/>
      <c r="C196" s="3345" t="s">
        <v>1773</v>
      </c>
      <c r="D196" s="643"/>
      <c r="E196" s="643"/>
      <c r="F196" s="643"/>
      <c r="G196" s="643"/>
      <c r="H196" s="643"/>
      <c r="I196" s="643"/>
      <c r="J196" s="643"/>
      <c r="K196" s="643"/>
      <c r="L196" s="643"/>
      <c r="M196" s="643"/>
      <c r="N196" s="643"/>
      <c r="O196" s="643"/>
      <c r="P196" s="643"/>
      <c r="Q196" s="2379"/>
    </row>
    <row r="197" spans="1:17" s="2386" customFormat="1" ht="19.5" customHeight="1">
      <c r="A197" s="2804"/>
      <c r="B197" s="2385"/>
      <c r="C197" s="3347" t="s">
        <v>1660</v>
      </c>
      <c r="D197" s="2375"/>
      <c r="E197" s="2375"/>
      <c r="F197" s="2375"/>
      <c r="G197" s="2375"/>
      <c r="H197" s="2375"/>
      <c r="I197" s="2375"/>
      <c r="J197" s="2375"/>
      <c r="K197" s="2375"/>
      <c r="L197" s="2375"/>
      <c r="M197" s="2375"/>
      <c r="N197" s="2375"/>
      <c r="O197" s="2375"/>
      <c r="P197" s="2375"/>
      <c r="Q197" s="2788"/>
    </row>
    <row r="198" spans="1:17" s="2386" customFormat="1" ht="19.5" customHeight="1">
      <c r="A198" s="2384"/>
      <c r="B198" s="2385"/>
      <c r="C198" s="3347" t="s">
        <v>1661</v>
      </c>
      <c r="D198" s="2375"/>
      <c r="E198" s="2375"/>
      <c r="F198" s="2375"/>
      <c r="G198" s="2375"/>
      <c r="H198" s="2375"/>
      <c r="I198" s="2375"/>
      <c r="J198" s="2375"/>
      <c r="K198" s="2375"/>
      <c r="L198" s="2375"/>
      <c r="M198" s="2375"/>
      <c r="N198" s="2375"/>
      <c r="O198" s="2375"/>
      <c r="P198" s="2375"/>
      <c r="Q198" s="2788"/>
    </row>
    <row r="199" spans="1:17" s="2386" customFormat="1" ht="19.5" customHeight="1">
      <c r="A199" s="2384"/>
      <c r="B199" s="2385"/>
      <c r="C199" s="3347" t="s">
        <v>1662</v>
      </c>
      <c r="D199" s="2375"/>
      <c r="E199" s="2375"/>
      <c r="F199" s="2375"/>
      <c r="G199" s="2375"/>
      <c r="H199" s="2375"/>
      <c r="I199" s="2375"/>
      <c r="J199" s="2375"/>
      <c r="K199" s="2375"/>
      <c r="L199" s="2375"/>
      <c r="M199" s="2375"/>
      <c r="N199" s="2375"/>
      <c r="O199" s="2375"/>
      <c r="P199" s="2375"/>
      <c r="Q199" s="2788"/>
    </row>
    <row r="200" spans="1:17" s="2386" customFormat="1" ht="19.5" customHeight="1">
      <c r="A200" s="2384"/>
      <c r="B200" s="2385"/>
      <c r="C200" s="3347" t="s">
        <v>1663</v>
      </c>
      <c r="D200" s="2375"/>
      <c r="E200" s="2375"/>
      <c r="F200" s="2375"/>
      <c r="G200" s="2375"/>
      <c r="H200" s="2375"/>
      <c r="I200" s="2375"/>
      <c r="J200" s="2375"/>
      <c r="K200" s="2375"/>
      <c r="L200" s="2375"/>
      <c r="M200" s="2375"/>
      <c r="N200" s="2375"/>
      <c r="O200" s="2375"/>
      <c r="P200" s="2375"/>
      <c r="Q200" s="2788"/>
    </row>
    <row r="201" spans="1:17" s="2386" customFormat="1" ht="19.5" customHeight="1">
      <c r="A201" s="2384"/>
      <c r="B201" s="2385"/>
      <c r="C201" s="3347" t="s">
        <v>1664</v>
      </c>
      <c r="D201" s="2375"/>
      <c r="E201" s="2375"/>
      <c r="F201" s="2375"/>
      <c r="G201" s="2375"/>
      <c r="H201" s="2375"/>
      <c r="I201" s="2375"/>
      <c r="J201" s="2375"/>
      <c r="K201" s="2375"/>
      <c r="L201" s="2375"/>
      <c r="M201" s="2375"/>
      <c r="N201" s="2375"/>
      <c r="O201" s="2375"/>
      <c r="P201" s="2375"/>
      <c r="Q201" s="2788"/>
    </row>
    <row r="202" spans="1:17" s="2386" customFormat="1" ht="19.5" customHeight="1">
      <c r="A202" s="2384"/>
      <c r="B202" s="2385"/>
      <c r="C202" s="3347" t="s">
        <v>1665</v>
      </c>
      <c r="D202" s="2375"/>
      <c r="E202" s="2375"/>
      <c r="F202" s="2375"/>
      <c r="G202" s="2375"/>
      <c r="H202" s="2375"/>
      <c r="I202" s="2375"/>
      <c r="J202" s="2375"/>
      <c r="K202" s="2375"/>
      <c r="L202" s="2375"/>
      <c r="M202" s="2375"/>
      <c r="N202" s="2375"/>
      <c r="O202" s="2375"/>
      <c r="P202" s="2375"/>
      <c r="Q202" s="2788"/>
    </row>
    <row r="203" spans="1:17" s="2386" customFormat="1" ht="19.5" customHeight="1">
      <c r="A203" s="2384"/>
      <c r="B203" s="2385"/>
      <c r="C203" s="3347" t="s">
        <v>1666</v>
      </c>
      <c r="D203" s="2375"/>
      <c r="E203" s="2375"/>
      <c r="F203" s="2375"/>
      <c r="G203" s="2375"/>
      <c r="H203" s="2375"/>
      <c r="I203" s="2375"/>
      <c r="J203" s="2375"/>
      <c r="K203" s="2375"/>
      <c r="L203" s="2375"/>
      <c r="M203" s="2375"/>
      <c r="N203" s="2375"/>
      <c r="O203" s="2375"/>
      <c r="P203" s="2375"/>
      <c r="Q203" s="2788"/>
    </row>
    <row r="204" spans="1:17" s="2386" customFormat="1" ht="18.2" customHeight="1">
      <c r="A204" s="2569"/>
      <c r="B204" s="2570"/>
      <c r="C204" s="2571"/>
      <c r="D204" s="2572"/>
      <c r="E204" s="2572"/>
      <c r="F204" s="2572"/>
      <c r="G204" s="2572"/>
      <c r="H204" s="2572"/>
      <c r="I204" s="2572"/>
      <c r="J204" s="2572"/>
      <c r="K204" s="2572"/>
      <c r="L204" s="2572"/>
      <c r="M204" s="2572"/>
      <c r="N204" s="2572"/>
      <c r="O204" s="2572"/>
      <c r="P204" s="2572"/>
      <c r="Q204" s="2572"/>
    </row>
    <row r="205" spans="1:17" s="2386" customFormat="1" ht="18.2" customHeight="1">
      <c r="A205" s="2465"/>
      <c r="B205" s="2038"/>
      <c r="C205" s="2624"/>
      <c r="D205" s="2375"/>
      <c r="E205" s="2375"/>
      <c r="F205" s="2375"/>
      <c r="G205" s="2375"/>
      <c r="H205" s="2375"/>
      <c r="I205" s="2375"/>
      <c r="J205" s="2375"/>
      <c r="K205" s="2375"/>
      <c r="L205" s="2375"/>
      <c r="M205" s="2375"/>
      <c r="N205" s="2375"/>
      <c r="O205" s="2375"/>
      <c r="P205" s="2375"/>
      <c r="Q205" s="2375"/>
    </row>
    <row r="206" spans="1:17" s="1" customFormat="1" ht="22.7" customHeight="1">
      <c r="A206" s="33"/>
      <c r="B206" s="3529" t="s">
        <v>1799</v>
      </c>
      <c r="C206" s="2053"/>
      <c r="D206" s="2933"/>
      <c r="E206" s="2053"/>
      <c r="F206" s="2053"/>
      <c r="G206" s="2053"/>
      <c r="H206" s="2053"/>
      <c r="I206" s="2053"/>
      <c r="J206" s="2053"/>
      <c r="K206" s="2053"/>
      <c r="L206" s="2053"/>
      <c r="M206" s="491"/>
      <c r="N206" s="799"/>
      <c r="O206" s="799"/>
      <c r="P206" s="799"/>
      <c r="Q206" s="1706" t="s">
        <v>262</v>
      </c>
    </row>
    <row r="207" spans="1:17" s="1" customFormat="1" ht="7.5" customHeight="1">
      <c r="A207" s="2643"/>
      <c r="B207" s="2644"/>
      <c r="C207" s="2645"/>
      <c r="D207" s="2645"/>
      <c r="E207" s="2645"/>
      <c r="F207" s="2645"/>
      <c r="G207" s="2646"/>
      <c r="H207" s="2645"/>
      <c r="I207" s="2645"/>
      <c r="J207" s="2646"/>
      <c r="K207" s="2645"/>
      <c r="L207" s="2645"/>
      <c r="M207" s="2647"/>
      <c r="N207" s="2648"/>
      <c r="O207" s="2648"/>
      <c r="P207" s="2648"/>
      <c r="Q207" s="2649"/>
    </row>
    <row r="208" spans="1:17" s="2386" customFormat="1" ht="19.5" customHeight="1">
      <c r="A208" s="2804"/>
      <c r="B208" s="2385"/>
      <c r="C208" s="3348" t="s">
        <v>1667</v>
      </c>
      <c r="D208" s="2375"/>
      <c r="E208" s="2375"/>
      <c r="F208" s="2375"/>
      <c r="G208" s="2375"/>
      <c r="H208" s="2375"/>
      <c r="I208" s="2375"/>
      <c r="J208" s="2375"/>
      <c r="K208" s="2375"/>
      <c r="L208" s="2375"/>
      <c r="M208" s="2375"/>
      <c r="N208" s="2375"/>
      <c r="O208" s="2375"/>
      <c r="P208" s="2375"/>
      <c r="Q208" s="2788"/>
    </row>
    <row r="209" spans="1:17" s="2386" customFormat="1" ht="19.5" customHeight="1">
      <c r="A209" s="2804"/>
      <c r="B209" s="2385"/>
      <c r="C209" s="3348" t="s">
        <v>1668</v>
      </c>
      <c r="D209" s="2375"/>
      <c r="E209" s="2375"/>
      <c r="F209" s="2375"/>
      <c r="G209" s="2375"/>
      <c r="H209" s="2375"/>
      <c r="I209" s="2375"/>
      <c r="J209" s="2375"/>
      <c r="K209" s="2375"/>
      <c r="L209" s="2375"/>
      <c r="M209" s="2375"/>
      <c r="N209" s="2375"/>
      <c r="O209" s="2375"/>
      <c r="P209" s="2375"/>
      <c r="Q209" s="2788"/>
    </row>
    <row r="210" spans="1:17" s="2386" customFormat="1" ht="19.5" customHeight="1">
      <c r="A210" s="2804"/>
      <c r="B210" s="2385"/>
      <c r="C210" s="3348" t="s">
        <v>1669</v>
      </c>
      <c r="D210" s="2375"/>
      <c r="E210" s="2375"/>
      <c r="F210" s="2375"/>
      <c r="G210" s="2375"/>
      <c r="H210" s="2375"/>
      <c r="I210" s="2375"/>
      <c r="J210" s="2375"/>
      <c r="K210" s="2375"/>
      <c r="L210" s="2375"/>
      <c r="M210" s="2375"/>
      <c r="N210" s="2375"/>
      <c r="O210" s="2375"/>
      <c r="P210" s="2375"/>
      <c r="Q210" s="2788"/>
    </row>
    <row r="211" spans="1:17" s="2386" customFormat="1" ht="19.5" customHeight="1">
      <c r="A211" s="2804"/>
      <c r="B211" s="2385"/>
      <c r="C211" s="3348" t="s">
        <v>1670</v>
      </c>
      <c r="D211" s="2375"/>
      <c r="E211" s="2375"/>
      <c r="F211" s="2375"/>
      <c r="G211" s="2375"/>
      <c r="H211" s="2375"/>
      <c r="I211" s="2375"/>
      <c r="J211" s="2375"/>
      <c r="K211" s="2375"/>
      <c r="L211" s="2375"/>
      <c r="M211" s="2375"/>
      <c r="N211" s="2375"/>
      <c r="O211" s="2375"/>
      <c r="P211" s="2375"/>
      <c r="Q211" s="2788"/>
    </row>
    <row r="212" spans="1:17" s="2386" customFormat="1" ht="19.5" customHeight="1">
      <c r="A212" s="2804"/>
      <c r="B212" s="2385"/>
      <c r="C212" s="3348" t="s">
        <v>1671</v>
      </c>
      <c r="D212" s="2375"/>
      <c r="E212" s="2375"/>
      <c r="F212" s="2375"/>
      <c r="G212" s="2375"/>
      <c r="H212" s="2375"/>
      <c r="I212" s="2375"/>
      <c r="J212" s="2375"/>
      <c r="K212" s="2375"/>
      <c r="L212" s="2375"/>
      <c r="M212" s="2375"/>
      <c r="N212" s="2375"/>
      <c r="O212" s="2375"/>
      <c r="P212" s="2375"/>
      <c r="Q212" s="2788"/>
    </row>
    <row r="213" spans="1:17" s="2386" customFormat="1" ht="19.5" customHeight="1">
      <c r="A213" s="2941"/>
      <c r="B213" s="2942"/>
      <c r="C213" s="3349" t="s">
        <v>1672</v>
      </c>
      <c r="D213" s="2943"/>
      <c r="E213" s="2943"/>
      <c r="F213" s="2943"/>
      <c r="G213" s="2943"/>
      <c r="H213" s="2943"/>
      <c r="I213" s="2943"/>
      <c r="J213" s="2943"/>
      <c r="K213" s="2943"/>
      <c r="L213" s="2943"/>
      <c r="M213" s="2943"/>
      <c r="N213" s="2943"/>
      <c r="O213" s="2943"/>
      <c r="P213" s="2943"/>
      <c r="Q213" s="2944"/>
    </row>
    <row r="216" spans="1:17" s="3" customFormat="1" ht="21.2" customHeight="1">
      <c r="A216" s="1576"/>
      <c r="B216" s="1856"/>
      <c r="C216" s="1888"/>
      <c r="D216" s="9"/>
      <c r="E216" s="63"/>
      <c r="F216" s="63"/>
      <c r="G216" s="63"/>
      <c r="H216" s="63"/>
      <c r="I216" s="63"/>
      <c r="J216" s="63"/>
      <c r="K216" s="63"/>
      <c r="L216" s="63"/>
      <c r="M216" s="63"/>
      <c r="N216" s="9"/>
      <c r="O216" s="9"/>
      <c r="P216" s="9"/>
      <c r="Q216" s="195"/>
    </row>
    <row r="217" spans="1:17" s="3" customFormat="1" ht="19.5" customHeight="1">
      <c r="A217" s="1576"/>
      <c r="B217" s="1856"/>
      <c r="C217" s="1888"/>
      <c r="D217" s="9"/>
      <c r="E217" s="63"/>
      <c r="F217" s="63"/>
      <c r="G217" s="63"/>
      <c r="H217" s="63"/>
      <c r="I217" s="63"/>
      <c r="J217" s="63"/>
      <c r="K217" s="63"/>
      <c r="L217" s="63"/>
      <c r="M217" s="63"/>
      <c r="N217" s="9"/>
      <c r="O217" s="9"/>
      <c r="P217" s="9"/>
      <c r="Q217" s="195"/>
    </row>
    <row r="218" spans="1:17" s="3" customFormat="1" ht="19.5" customHeight="1">
      <c r="A218" s="1576"/>
      <c r="B218" s="1856"/>
      <c r="C218" s="1888"/>
      <c r="D218" s="9"/>
      <c r="E218" s="63"/>
      <c r="F218" s="63"/>
      <c r="G218" s="63"/>
      <c r="H218" s="63"/>
      <c r="I218" s="63"/>
      <c r="J218" s="63"/>
      <c r="K218" s="63"/>
      <c r="L218" s="63"/>
      <c r="M218" s="63"/>
      <c r="N218" s="9"/>
      <c r="O218" s="9"/>
      <c r="P218" s="9"/>
      <c r="Q218" s="195"/>
    </row>
    <row r="219" spans="1:17" s="3" customFormat="1" ht="19.5" customHeight="1">
      <c r="A219" s="1576"/>
      <c r="B219" s="1856"/>
      <c r="C219" s="1888"/>
      <c r="D219" s="9"/>
      <c r="E219" s="63"/>
      <c r="F219" s="63"/>
      <c r="G219" s="63"/>
      <c r="H219" s="63"/>
      <c r="I219" s="63"/>
      <c r="J219" s="63"/>
      <c r="K219" s="63"/>
      <c r="L219" s="63"/>
      <c r="M219" s="63"/>
      <c r="N219" s="9"/>
      <c r="O219" s="9"/>
      <c r="P219" s="9"/>
      <c r="Q219" s="195"/>
    </row>
    <row r="220" spans="1:17" s="3" customFormat="1" ht="19.5" customHeight="1">
      <c r="A220" s="1576"/>
      <c r="B220" s="1856"/>
      <c r="C220" s="1888"/>
      <c r="D220" s="9"/>
      <c r="E220" s="63"/>
      <c r="F220" s="63"/>
      <c r="G220" s="63"/>
      <c r="H220" s="63"/>
      <c r="I220" s="63"/>
      <c r="J220" s="63"/>
      <c r="K220" s="63"/>
      <c r="L220" s="63"/>
      <c r="M220" s="63"/>
      <c r="N220" s="9"/>
      <c r="O220" s="9"/>
      <c r="P220" s="9"/>
      <c r="Q220" s="195"/>
    </row>
    <row r="221" spans="1:17" s="3" customFormat="1" ht="19.5" customHeight="1">
      <c r="A221" s="1576"/>
      <c r="B221" s="1856"/>
      <c r="C221" s="1888"/>
      <c r="D221" s="9"/>
      <c r="E221" s="63"/>
      <c r="F221" s="63"/>
      <c r="G221" s="63"/>
      <c r="H221" s="63"/>
      <c r="I221" s="63"/>
      <c r="J221" s="63"/>
      <c r="K221" s="63"/>
      <c r="L221" s="63"/>
      <c r="M221" s="63"/>
      <c r="N221" s="9"/>
      <c r="O221" s="9"/>
      <c r="P221" s="9"/>
      <c r="Q221" s="195"/>
    </row>
    <row r="222" spans="1:17" s="3" customFormat="1" ht="19.5" customHeight="1">
      <c r="A222" s="1576"/>
      <c r="B222" s="1856"/>
      <c r="C222" s="1888"/>
      <c r="D222" s="9"/>
      <c r="E222" s="63"/>
      <c r="F222" s="63"/>
      <c r="G222" s="63"/>
      <c r="H222" s="63"/>
      <c r="I222" s="63"/>
      <c r="J222" s="63"/>
      <c r="K222" s="63"/>
      <c r="L222" s="63"/>
      <c r="M222" s="63"/>
      <c r="N222" s="9"/>
      <c r="O222" s="9"/>
      <c r="P222" s="9"/>
      <c r="Q222" s="195"/>
    </row>
    <row r="223" spans="1:17" s="3" customFormat="1" ht="19.5" customHeight="1">
      <c r="A223" s="1576"/>
      <c r="B223" s="1856"/>
      <c r="C223" s="1888"/>
      <c r="D223" s="9"/>
      <c r="E223" s="63"/>
      <c r="F223" s="63"/>
      <c r="G223" s="63"/>
      <c r="H223" s="63"/>
      <c r="I223" s="63"/>
      <c r="J223" s="63"/>
      <c r="K223" s="63"/>
      <c r="L223" s="63"/>
      <c r="M223" s="63"/>
      <c r="N223" s="9"/>
      <c r="O223" s="9"/>
      <c r="P223" s="9"/>
      <c r="Q223" s="195"/>
    </row>
    <row r="224" spans="1:17" s="3" customFormat="1" ht="19.5" customHeight="1">
      <c r="A224" s="1576"/>
      <c r="B224" s="1856"/>
      <c r="C224" s="1888"/>
      <c r="D224" s="9"/>
      <c r="E224" s="63"/>
      <c r="F224" s="63"/>
      <c r="G224" s="63"/>
      <c r="H224" s="63"/>
      <c r="I224" s="63"/>
      <c r="J224" s="63"/>
      <c r="K224" s="63"/>
      <c r="L224" s="63"/>
      <c r="M224" s="63"/>
      <c r="N224" s="9"/>
      <c r="O224" s="9"/>
      <c r="P224" s="9"/>
      <c r="Q224" s="195"/>
    </row>
    <row r="225" spans="1:17" s="3" customFormat="1" ht="19.5" customHeight="1">
      <c r="A225" s="1576"/>
      <c r="B225" s="1856"/>
      <c r="C225" s="1888"/>
      <c r="D225" s="9"/>
      <c r="E225" s="63"/>
      <c r="F225" s="63"/>
      <c r="G225" s="63"/>
      <c r="H225" s="63"/>
      <c r="I225" s="63"/>
      <c r="J225" s="63"/>
      <c r="K225" s="63"/>
      <c r="L225" s="63"/>
      <c r="M225" s="63"/>
      <c r="N225" s="9"/>
      <c r="O225" s="9"/>
      <c r="P225" s="9"/>
      <c r="Q225" s="195"/>
    </row>
    <row r="226" spans="1:17" s="3" customFormat="1" ht="19.5" customHeight="1">
      <c r="A226" s="1576"/>
      <c r="B226" s="1856"/>
      <c r="C226" s="1888"/>
      <c r="D226" s="9"/>
      <c r="E226" s="63"/>
      <c r="F226" s="63"/>
      <c r="G226" s="63"/>
      <c r="H226" s="63"/>
      <c r="I226" s="63"/>
      <c r="J226" s="63"/>
      <c r="K226" s="63"/>
      <c r="L226" s="63"/>
      <c r="M226" s="63"/>
      <c r="N226" s="9"/>
      <c r="O226" s="9"/>
      <c r="P226" s="9"/>
      <c r="Q226" s="195"/>
    </row>
    <row r="227" spans="1:17" s="3" customFormat="1" ht="19.5" customHeight="1">
      <c r="A227" s="1576"/>
      <c r="B227" s="1856"/>
      <c r="C227" s="1888"/>
      <c r="D227" s="9"/>
      <c r="E227" s="63"/>
      <c r="F227" s="63"/>
      <c r="G227" s="63"/>
      <c r="H227" s="63"/>
      <c r="I227" s="63"/>
      <c r="J227" s="63"/>
      <c r="K227" s="63"/>
      <c r="L227" s="63"/>
      <c r="M227" s="63"/>
      <c r="N227" s="9"/>
      <c r="O227" s="9"/>
      <c r="P227" s="9"/>
      <c r="Q227" s="195"/>
    </row>
    <row r="228" spans="1:17" s="3" customFormat="1" ht="19.5" customHeight="1">
      <c r="A228" s="1576"/>
      <c r="B228" s="1856"/>
      <c r="C228" s="1888"/>
      <c r="D228" s="9"/>
      <c r="E228" s="63"/>
      <c r="F228" s="63"/>
      <c r="G228" s="63"/>
      <c r="H228" s="63"/>
      <c r="I228" s="63"/>
      <c r="J228" s="63"/>
      <c r="K228" s="63"/>
      <c r="L228" s="63"/>
      <c r="M228" s="63"/>
      <c r="N228" s="9"/>
      <c r="O228" s="9"/>
      <c r="P228" s="9"/>
      <c r="Q228" s="195"/>
    </row>
    <row r="229" spans="1:17" s="3" customFormat="1" ht="19.5" customHeight="1">
      <c r="A229" s="1576"/>
      <c r="B229" s="1856"/>
      <c r="C229" s="1888"/>
      <c r="D229" s="9"/>
      <c r="E229" s="63"/>
      <c r="F229" s="63"/>
      <c r="G229" s="63"/>
      <c r="H229" s="63"/>
      <c r="I229" s="63"/>
      <c r="J229" s="63"/>
      <c r="K229" s="63"/>
      <c r="L229" s="63"/>
      <c r="M229" s="63"/>
      <c r="N229" s="9"/>
      <c r="O229" s="9"/>
      <c r="P229" s="9"/>
      <c r="Q229" s="195"/>
    </row>
    <row r="230" spans="1:17" s="3" customFormat="1" ht="19.5" customHeight="1">
      <c r="A230" s="1576"/>
      <c r="B230" s="1856"/>
      <c r="C230" s="1888"/>
      <c r="D230" s="9"/>
      <c r="E230" s="63"/>
      <c r="F230" s="63"/>
      <c r="G230" s="63"/>
      <c r="H230" s="63"/>
      <c r="I230" s="63"/>
      <c r="J230" s="63"/>
      <c r="K230" s="63"/>
      <c r="L230" s="63"/>
      <c r="M230" s="63"/>
      <c r="N230" s="9"/>
      <c r="O230" s="9"/>
      <c r="P230" s="9"/>
      <c r="Q230" s="195"/>
    </row>
    <row r="231" spans="1:17" s="3" customFormat="1" ht="19.5" customHeight="1">
      <c r="A231" s="1576"/>
      <c r="B231" s="1856"/>
      <c r="C231" s="1888"/>
      <c r="D231" s="9"/>
      <c r="E231" s="63"/>
      <c r="F231" s="63"/>
      <c r="G231" s="63"/>
      <c r="H231" s="63"/>
      <c r="I231" s="63"/>
      <c r="J231" s="63"/>
      <c r="K231" s="63"/>
      <c r="L231" s="63"/>
      <c r="M231" s="63"/>
      <c r="N231" s="9"/>
      <c r="O231" s="9"/>
      <c r="P231" s="9"/>
      <c r="Q231" s="195"/>
    </row>
    <row r="232" spans="1:17" s="3" customFormat="1" ht="19.5" customHeight="1">
      <c r="A232" s="1576"/>
      <c r="B232" s="1856"/>
      <c r="C232" s="1888"/>
      <c r="D232" s="9"/>
      <c r="E232" s="63"/>
      <c r="F232" s="63"/>
      <c r="G232" s="63"/>
      <c r="H232" s="63"/>
      <c r="I232" s="63"/>
      <c r="J232" s="63"/>
      <c r="K232" s="63"/>
      <c r="L232" s="63"/>
      <c r="M232" s="63"/>
      <c r="N232" s="9"/>
      <c r="O232" s="9"/>
      <c r="P232" s="9"/>
      <c r="Q232" s="195"/>
    </row>
    <row r="233" spans="1:17" s="3" customFormat="1" ht="19.5" customHeight="1">
      <c r="A233" s="1576"/>
      <c r="B233" s="1856"/>
      <c r="C233" s="1888"/>
      <c r="D233" s="9"/>
      <c r="E233" s="63"/>
      <c r="F233" s="63"/>
      <c r="G233" s="63"/>
      <c r="H233" s="63"/>
      <c r="I233" s="63"/>
      <c r="J233" s="63"/>
      <c r="K233" s="63"/>
      <c r="L233" s="63"/>
      <c r="M233" s="63"/>
      <c r="N233" s="9"/>
      <c r="O233" s="9"/>
      <c r="P233" s="9"/>
      <c r="Q233" s="195"/>
    </row>
    <row r="234" spans="1:17" s="3" customFormat="1" ht="19.5" customHeight="1">
      <c r="A234" s="1576"/>
      <c r="B234" s="1856"/>
      <c r="C234" s="1888"/>
      <c r="D234" s="9"/>
      <c r="E234" s="63"/>
      <c r="F234" s="63"/>
      <c r="G234" s="63"/>
      <c r="H234" s="63"/>
      <c r="I234" s="63"/>
      <c r="J234" s="63"/>
      <c r="K234" s="63"/>
      <c r="L234" s="63"/>
      <c r="M234" s="63"/>
      <c r="N234" s="9"/>
      <c r="O234" s="9"/>
      <c r="P234" s="9"/>
      <c r="Q234" s="195"/>
    </row>
    <row r="235" spans="1:17" s="1" customFormat="1" ht="21.75" customHeight="1">
      <c r="A235" s="33"/>
      <c r="B235" s="3529" t="s">
        <v>1799</v>
      </c>
      <c r="C235" s="790"/>
      <c r="D235" s="1027"/>
      <c r="E235" s="790"/>
      <c r="F235" s="790"/>
      <c r="G235" s="790"/>
      <c r="H235" s="790"/>
      <c r="I235" s="790"/>
      <c r="J235" s="790"/>
      <c r="K235" s="790"/>
      <c r="L235" s="790"/>
      <c r="M235" s="491"/>
      <c r="Q235" s="1706" t="s">
        <v>264</v>
      </c>
    </row>
    <row r="236" spans="1:17" s="1" customFormat="1" ht="6.75" customHeight="1">
      <c r="A236" s="33"/>
      <c r="B236" s="1028"/>
      <c r="C236" s="1029"/>
      <c r="D236" s="1029"/>
      <c r="E236" s="1029"/>
      <c r="F236" s="1029"/>
      <c r="G236" s="478"/>
      <c r="H236" s="1029"/>
      <c r="I236" s="1029"/>
      <c r="J236" s="478"/>
      <c r="K236" s="1029"/>
      <c r="L236" s="1029"/>
      <c r="M236" s="491"/>
      <c r="Q236" s="1706"/>
    </row>
    <row r="237" spans="1:17" s="3" customFormat="1" ht="20.100000000000001" customHeight="1">
      <c r="A237" s="291"/>
      <c r="B237" s="313" t="s">
        <v>69</v>
      </c>
      <c r="C237" s="3579" t="s">
        <v>0</v>
      </c>
      <c r="D237" s="1030" t="s">
        <v>10</v>
      </c>
      <c r="E237" s="141"/>
      <c r="F237" s="142"/>
      <c r="G237" s="469"/>
      <c r="H237" s="142"/>
      <c r="I237" s="82" t="s">
        <v>47</v>
      </c>
      <c r="J237" s="469"/>
      <c r="K237" s="142"/>
      <c r="L237" s="142"/>
      <c r="M237" s="1531"/>
      <c r="N237" s="1543"/>
      <c r="O237" s="1543"/>
      <c r="P237" s="1544"/>
      <c r="Q237" s="28" t="s">
        <v>45</v>
      </c>
    </row>
    <row r="238" spans="1:17" s="3" customFormat="1" ht="17.649999999999999" customHeight="1">
      <c r="A238" s="409"/>
      <c r="B238" s="292"/>
      <c r="C238" s="3580"/>
      <c r="D238" s="1031" t="s">
        <v>43</v>
      </c>
      <c r="E238" s="86"/>
      <c r="F238" s="87" t="s">
        <v>9</v>
      </c>
      <c r="G238" s="470"/>
      <c r="H238" s="83"/>
      <c r="I238" s="84" t="s">
        <v>8</v>
      </c>
      <c r="J238" s="488"/>
      <c r="K238" s="100"/>
      <c r="L238" s="101" t="s">
        <v>7</v>
      </c>
      <c r="M238" s="492"/>
      <c r="N238" s="1035"/>
      <c r="O238" s="1036" t="s">
        <v>706</v>
      </c>
      <c r="P238" s="1139"/>
      <c r="Q238" s="29" t="s">
        <v>46</v>
      </c>
    </row>
    <row r="239" spans="1:17" s="3" customFormat="1" ht="19.149999999999999" customHeight="1">
      <c r="A239" s="409"/>
      <c r="B239" s="292"/>
      <c r="C239" s="3580"/>
      <c r="D239" s="1031" t="s">
        <v>44</v>
      </c>
      <c r="E239" s="55" t="s">
        <v>42</v>
      </c>
      <c r="F239" s="55" t="s">
        <v>40</v>
      </c>
      <c r="G239" s="471" t="s">
        <v>41</v>
      </c>
      <c r="H239" s="55" t="s">
        <v>42</v>
      </c>
      <c r="I239" s="55" t="s">
        <v>40</v>
      </c>
      <c r="J239" s="471" t="s">
        <v>41</v>
      </c>
      <c r="K239" s="55" t="s">
        <v>42</v>
      </c>
      <c r="L239" s="55" t="s">
        <v>40</v>
      </c>
      <c r="M239" s="471" t="s">
        <v>41</v>
      </c>
      <c r="N239" s="55" t="s">
        <v>42</v>
      </c>
      <c r="O239" s="55" t="s">
        <v>40</v>
      </c>
      <c r="P239" s="471" t="s">
        <v>41</v>
      </c>
      <c r="Q239" s="1896" t="s">
        <v>52</v>
      </c>
    </row>
    <row r="240" spans="1:17" s="3" customFormat="1" ht="20.45" customHeight="1">
      <c r="A240" s="217"/>
      <c r="B240" s="323"/>
      <c r="C240" s="3581"/>
      <c r="D240" s="1032" t="s">
        <v>706</v>
      </c>
      <c r="E240" s="561"/>
      <c r="F240" s="561"/>
      <c r="G240" s="562"/>
      <c r="H240" s="561"/>
      <c r="I240" s="561"/>
      <c r="J240" s="562"/>
      <c r="K240" s="563"/>
      <c r="L240" s="563"/>
      <c r="M240" s="564"/>
      <c r="N240" s="563"/>
      <c r="O240" s="563"/>
      <c r="P240" s="564"/>
      <c r="Q240" s="1897"/>
    </row>
    <row r="241" spans="1:17" s="3" customFormat="1" ht="21.2" customHeight="1">
      <c r="A241" s="409"/>
      <c r="B241" s="2116">
        <v>8.3000000000000007</v>
      </c>
      <c r="C241" s="2117" t="s">
        <v>737</v>
      </c>
      <c r="D241" s="1458" t="s">
        <v>738</v>
      </c>
      <c r="E241" s="1184"/>
      <c r="F241" s="1574"/>
      <c r="G241" s="3080"/>
      <c r="H241" s="2196">
        <v>3442</v>
      </c>
      <c r="I241" s="2196">
        <v>3202</v>
      </c>
      <c r="J241" s="3367">
        <f>I241/H241*100</f>
        <v>93.027309703660663</v>
      </c>
      <c r="K241" s="2197">
        <v>4433</v>
      </c>
      <c r="L241" s="2197">
        <v>4427</v>
      </c>
      <c r="M241" s="3366">
        <f>L241/K241*100</f>
        <v>99.864651477554702</v>
      </c>
      <c r="N241" s="2197"/>
      <c r="O241" s="2197"/>
      <c r="P241" s="3065" t="e">
        <f>O241/N241*100</f>
        <v>#DIV/0!</v>
      </c>
      <c r="Q241" s="3078" t="s">
        <v>273</v>
      </c>
    </row>
    <row r="242" spans="1:17" s="3" customFormat="1" ht="21.2" customHeight="1">
      <c r="A242" s="409"/>
      <c r="B242" s="2110"/>
      <c r="C242" s="2111" t="s">
        <v>739</v>
      </c>
      <c r="D242" s="1457"/>
      <c r="E242" s="3081"/>
      <c r="F242" s="3082"/>
      <c r="G242" s="3083"/>
      <c r="H242" s="1058"/>
      <c r="I242" s="1058" t="s">
        <v>1147</v>
      </c>
      <c r="J242" s="1195"/>
      <c r="K242" s="1196"/>
      <c r="L242" s="1196" t="s">
        <v>1147</v>
      </c>
      <c r="M242" s="1197"/>
      <c r="N242" s="2805"/>
      <c r="O242" s="3063" t="s">
        <v>1675</v>
      </c>
      <c r="P242" s="2806"/>
      <c r="Q242" s="1056"/>
    </row>
    <row r="243" spans="1:17" s="3" customFormat="1" ht="21.75" customHeight="1">
      <c r="A243" s="2391"/>
      <c r="B243" s="2392">
        <v>8.4</v>
      </c>
      <c r="C243" s="2387" t="s">
        <v>740</v>
      </c>
      <c r="D243" s="2388" t="s">
        <v>11</v>
      </c>
      <c r="E243" s="3084"/>
      <c r="F243" s="3085"/>
      <c r="G243" s="3067"/>
      <c r="H243" s="3086"/>
      <c r="I243" s="3087"/>
      <c r="J243" s="3071"/>
      <c r="K243" s="3088"/>
      <c r="L243" s="3089"/>
      <c r="M243" s="2324"/>
      <c r="N243" s="3362">
        <v>1172</v>
      </c>
      <c r="O243" s="3363">
        <v>370</v>
      </c>
      <c r="P243" s="3365">
        <f>O243/N243*100</f>
        <v>31.569965870307165</v>
      </c>
      <c r="Q243" s="2518" t="s">
        <v>273</v>
      </c>
    </row>
    <row r="244" spans="1:17" s="3" customFormat="1" ht="21.75" customHeight="1">
      <c r="A244" s="2890"/>
      <c r="B244" s="2916"/>
      <c r="C244" s="2917" t="s">
        <v>778</v>
      </c>
      <c r="D244" s="2918"/>
      <c r="E244" s="3068"/>
      <c r="F244" s="3069"/>
      <c r="G244" s="3070"/>
      <c r="H244" s="3072"/>
      <c r="I244" s="3073"/>
      <c r="J244" s="3074"/>
      <c r="K244" s="3075"/>
      <c r="L244" s="3076"/>
      <c r="M244" s="3077"/>
      <c r="N244" s="1132"/>
      <c r="O244" s="1132"/>
      <c r="P244" s="2919"/>
      <c r="Q244" s="2920"/>
    </row>
    <row r="245" spans="1:17" s="3" customFormat="1" ht="21.75" customHeight="1">
      <c r="A245" s="409"/>
      <c r="B245" s="332">
        <v>8.5</v>
      </c>
      <c r="C245" s="331" t="s">
        <v>117</v>
      </c>
      <c r="D245" s="330" t="s">
        <v>32</v>
      </c>
      <c r="E245" s="1031">
        <v>79</v>
      </c>
      <c r="F245" s="1031">
        <v>21</v>
      </c>
      <c r="G245" s="3368">
        <f t="shared" si="8"/>
        <v>26.582278481012654</v>
      </c>
      <c r="H245" s="1031">
        <v>63</v>
      </c>
      <c r="I245" s="1031">
        <v>16</v>
      </c>
      <c r="J245" s="3369">
        <f t="shared" si="9"/>
        <v>25.396825396825395</v>
      </c>
      <c r="K245" s="1031">
        <v>56</v>
      </c>
      <c r="L245" s="1031">
        <v>14</v>
      </c>
      <c r="M245" s="3370">
        <f t="shared" si="10"/>
        <v>25</v>
      </c>
      <c r="N245" s="1205"/>
      <c r="O245" s="1205"/>
      <c r="P245" s="3064" t="e">
        <f t="shared" si="11"/>
        <v>#DIV/0!</v>
      </c>
      <c r="Q245" s="3079" t="s">
        <v>273</v>
      </c>
    </row>
    <row r="246" spans="1:17" s="3" customFormat="1" ht="21.75" customHeight="1">
      <c r="A246" s="217"/>
      <c r="B246" s="946" t="s">
        <v>3</v>
      </c>
      <c r="C246" s="331" t="s">
        <v>779</v>
      </c>
      <c r="D246" s="330"/>
      <c r="E246" s="268"/>
      <c r="F246" s="268"/>
      <c r="G246" s="453"/>
      <c r="H246" s="269"/>
      <c r="I246" s="269"/>
      <c r="J246" s="455"/>
      <c r="K246" s="270"/>
      <c r="L246" s="270"/>
      <c r="M246" s="457"/>
      <c r="N246" s="1182"/>
      <c r="O246" s="3364" t="s">
        <v>1518</v>
      </c>
      <c r="P246" s="1183"/>
      <c r="Q246" s="2067"/>
    </row>
    <row r="247" spans="1:17" s="3" customFormat="1" ht="21.75" customHeight="1">
      <c r="A247" s="293"/>
      <c r="B247" s="334">
        <v>8.6</v>
      </c>
      <c r="C247" s="945" t="s">
        <v>115</v>
      </c>
      <c r="D247" s="462" t="s">
        <v>31</v>
      </c>
      <c r="E247" s="497"/>
      <c r="F247" s="498">
        <f>F248+F249+F250+F251</f>
        <v>20</v>
      </c>
      <c r="G247" s="3379" t="s">
        <v>129</v>
      </c>
      <c r="H247" s="3371"/>
      <c r="I247" s="3372">
        <f>I248+I249+I250+I251</f>
        <v>66</v>
      </c>
      <c r="J247" s="3380" t="s">
        <v>129</v>
      </c>
      <c r="K247" s="3373"/>
      <c r="L247" s="3374">
        <f>L248+L249+L250+L251</f>
        <v>91</v>
      </c>
      <c r="M247" s="3381" t="s">
        <v>129</v>
      </c>
      <c r="N247" s="3375"/>
      <c r="O247" s="3376">
        <f>O248+O249+O250+O251+O252</f>
        <v>68</v>
      </c>
      <c r="P247" s="3382" t="s">
        <v>129</v>
      </c>
      <c r="Q247" s="3377" t="s">
        <v>273</v>
      </c>
    </row>
    <row r="248" spans="1:17" s="3" customFormat="1" ht="19.149999999999999" customHeight="1">
      <c r="A248" s="293"/>
      <c r="B248" s="335" t="s">
        <v>1</v>
      </c>
      <c r="C248" s="459" t="s">
        <v>25</v>
      </c>
      <c r="D248" s="463"/>
      <c r="E248" s="460"/>
      <c r="F248" s="461">
        <v>1</v>
      </c>
      <c r="G248" s="484" t="s">
        <v>129</v>
      </c>
      <c r="H248" s="1647"/>
      <c r="I248" s="1649">
        <v>19</v>
      </c>
      <c r="J248" s="1648" t="s">
        <v>129</v>
      </c>
      <c r="K248" s="1650"/>
      <c r="L248" s="1649">
        <v>5</v>
      </c>
      <c r="M248" s="1651" t="s">
        <v>129</v>
      </c>
      <c r="N248" s="1653"/>
      <c r="O248" s="1649">
        <v>4</v>
      </c>
      <c r="P248" s="1654" t="s">
        <v>129</v>
      </c>
      <c r="Q248" s="1775"/>
    </row>
    <row r="249" spans="1:17" s="3" customFormat="1" ht="21.2" customHeight="1">
      <c r="A249" s="293"/>
      <c r="B249" s="332"/>
      <c r="C249" s="459" t="s">
        <v>26</v>
      </c>
      <c r="D249" s="463"/>
      <c r="E249" s="460"/>
      <c r="F249" s="461">
        <v>10</v>
      </c>
      <c r="G249" s="484" t="s">
        <v>129</v>
      </c>
      <c r="H249" s="1647"/>
      <c r="I249" s="1649">
        <v>9</v>
      </c>
      <c r="J249" s="1648" t="s">
        <v>129</v>
      </c>
      <c r="K249" s="1650"/>
      <c r="L249" s="1649">
        <v>7</v>
      </c>
      <c r="M249" s="1651" t="s">
        <v>129</v>
      </c>
      <c r="N249" s="1653"/>
      <c r="O249" s="1649">
        <v>2</v>
      </c>
      <c r="P249" s="1654" t="s">
        <v>129</v>
      </c>
      <c r="Q249" s="1775"/>
    </row>
    <row r="250" spans="1:17" s="3" customFormat="1" ht="20.25" customHeight="1">
      <c r="A250" s="293"/>
      <c r="B250" s="332"/>
      <c r="C250" s="2200" t="s">
        <v>27</v>
      </c>
      <c r="D250" s="463"/>
      <c r="E250" s="460"/>
      <c r="F250" s="461">
        <v>9</v>
      </c>
      <c r="G250" s="484" t="s">
        <v>129</v>
      </c>
      <c r="H250" s="1647"/>
      <c r="I250" s="1649">
        <v>37</v>
      </c>
      <c r="J250" s="1648" t="s">
        <v>129</v>
      </c>
      <c r="K250" s="1650"/>
      <c r="L250" s="1652">
        <v>78</v>
      </c>
      <c r="M250" s="1651" t="s">
        <v>129</v>
      </c>
      <c r="N250" s="1653"/>
      <c r="O250" s="3378">
        <v>60</v>
      </c>
      <c r="P250" s="1654" t="s">
        <v>129</v>
      </c>
      <c r="Q250" s="2686"/>
    </row>
    <row r="251" spans="1:17" s="3" customFormat="1" ht="19.7" customHeight="1">
      <c r="A251" s="293"/>
      <c r="B251" s="332"/>
      <c r="C251" s="1203" t="s">
        <v>116</v>
      </c>
      <c r="D251" s="463"/>
      <c r="E251" s="3091"/>
      <c r="F251" s="3092"/>
      <c r="G251" s="3093"/>
      <c r="H251" s="3094"/>
      <c r="I251" s="3095">
        <v>1</v>
      </c>
      <c r="J251" s="1648" t="s">
        <v>129</v>
      </c>
      <c r="K251" s="3096"/>
      <c r="L251" s="3095">
        <v>1</v>
      </c>
      <c r="M251" s="3097" t="s">
        <v>129</v>
      </c>
      <c r="N251" s="3098"/>
      <c r="O251" s="3095">
        <v>1</v>
      </c>
      <c r="P251" s="1655" t="s">
        <v>129</v>
      </c>
      <c r="Q251" s="2068"/>
    </row>
    <row r="252" spans="1:17" s="3" customFormat="1" ht="19.7" customHeight="1">
      <c r="A252" s="409"/>
      <c r="B252" s="341"/>
      <c r="C252" s="1641" t="s">
        <v>879</v>
      </c>
      <c r="D252" s="341"/>
      <c r="E252" s="1642"/>
      <c r="F252" s="3090"/>
      <c r="G252" s="1644"/>
      <c r="H252" s="289"/>
      <c r="I252" s="3099"/>
      <c r="J252" s="1639"/>
      <c r="K252" s="1645"/>
      <c r="L252" s="3100"/>
      <c r="M252" s="1646"/>
      <c r="N252" s="1640"/>
      <c r="O252" s="1643">
        <v>1</v>
      </c>
      <c r="P252" s="1655" t="s">
        <v>129</v>
      </c>
      <c r="Q252" s="2069"/>
    </row>
    <row r="253" spans="1:17" s="3" customFormat="1" ht="21.2" customHeight="1">
      <c r="A253" s="409"/>
      <c r="B253" s="1484"/>
      <c r="C253" s="2272" t="s">
        <v>1022</v>
      </c>
      <c r="D253" s="2273"/>
      <c r="E253" s="2274"/>
      <c r="F253" s="2274"/>
      <c r="G253" s="2275"/>
      <c r="H253" s="2274"/>
      <c r="I253" s="2274"/>
      <c r="J253" s="2275"/>
      <c r="K253" s="2274"/>
      <c r="L253" s="2274"/>
      <c r="M253" s="2275"/>
      <c r="N253" s="2276"/>
      <c r="O253" s="2276"/>
      <c r="P253" s="2276"/>
      <c r="Q253" s="2222"/>
    </row>
    <row r="254" spans="1:17" s="1020" customFormat="1" ht="18.75" customHeight="1">
      <c r="A254" s="2393"/>
      <c r="B254" s="2394"/>
      <c r="C254" s="3066" t="s">
        <v>1750</v>
      </c>
      <c r="D254" s="2394"/>
      <c r="E254" s="1009"/>
      <c r="F254" s="1009"/>
      <c r="G254" s="1014"/>
      <c r="H254" s="1009"/>
      <c r="I254" s="1009"/>
      <c r="J254" s="1014"/>
      <c r="K254" s="1009"/>
      <c r="L254" s="1009"/>
      <c r="M254" s="1014"/>
      <c r="N254" s="2395"/>
      <c r="O254" s="2395"/>
      <c r="P254" s="2395"/>
      <c r="Q254" s="2396"/>
    </row>
    <row r="255" spans="1:17" s="45" customFormat="1" ht="20.25" customHeight="1">
      <c r="A255" s="2378"/>
      <c r="B255" s="2360"/>
      <c r="C255" s="2742" t="s">
        <v>1612</v>
      </c>
      <c r="D255" s="643"/>
      <c r="E255" s="643"/>
      <c r="F255" s="643"/>
      <c r="G255" s="649"/>
      <c r="H255" s="643"/>
      <c r="I255" s="643"/>
      <c r="J255" s="649"/>
      <c r="K255" s="643"/>
      <c r="L255" s="643"/>
      <c r="M255" s="649"/>
      <c r="N255" s="643"/>
      <c r="O255" s="643"/>
      <c r="P255" s="643"/>
      <c r="Q255" s="2379"/>
    </row>
    <row r="256" spans="1:17" s="45" customFormat="1" ht="20.25" customHeight="1">
      <c r="A256" s="2378"/>
      <c r="B256" s="2397"/>
      <c r="C256" s="978" t="s">
        <v>977</v>
      </c>
      <c r="D256" s="643"/>
      <c r="E256" s="643"/>
      <c r="F256" s="643"/>
      <c r="G256" s="649"/>
      <c r="H256" s="643"/>
      <c r="I256" s="643"/>
      <c r="J256" s="649"/>
      <c r="K256" s="643"/>
      <c r="L256" s="643"/>
      <c r="M256" s="649"/>
      <c r="N256" s="643"/>
      <c r="O256" s="643"/>
      <c r="P256" s="643"/>
      <c r="Q256" s="2379"/>
    </row>
    <row r="257" spans="1:17" s="45" customFormat="1" ht="20.25" customHeight="1">
      <c r="A257" s="2378"/>
      <c r="B257" s="2397"/>
      <c r="C257" s="978" t="s">
        <v>877</v>
      </c>
      <c r="D257" s="643"/>
      <c r="E257" s="643"/>
      <c r="F257" s="643"/>
      <c r="G257" s="649"/>
      <c r="H257" s="643"/>
      <c r="I257" s="643"/>
      <c r="J257" s="649"/>
      <c r="K257" s="643"/>
      <c r="L257" s="643"/>
      <c r="M257" s="649"/>
      <c r="N257" s="643"/>
      <c r="O257" s="643"/>
      <c r="P257" s="643"/>
      <c r="Q257" s="2379"/>
    </row>
    <row r="258" spans="1:17" s="45" customFormat="1" ht="20.25" customHeight="1">
      <c r="A258" s="2378"/>
      <c r="B258" s="2397"/>
      <c r="C258" s="978" t="s">
        <v>978</v>
      </c>
      <c r="D258" s="643"/>
      <c r="E258" s="643"/>
      <c r="F258" s="643"/>
      <c r="G258" s="649"/>
      <c r="H258" s="643"/>
      <c r="I258" s="643"/>
      <c r="J258" s="649"/>
      <c r="K258" s="643"/>
      <c r="L258" s="643"/>
      <c r="M258" s="649"/>
      <c r="N258" s="643"/>
      <c r="O258" s="643"/>
      <c r="P258" s="643"/>
      <c r="Q258" s="2379"/>
    </row>
    <row r="259" spans="1:17" s="45" customFormat="1" ht="20.25" customHeight="1">
      <c r="A259" s="2650"/>
      <c r="B259" s="2651"/>
      <c r="C259" s="2652"/>
      <c r="D259" s="2650"/>
      <c r="E259" s="2650"/>
      <c r="F259" s="2650"/>
      <c r="G259" s="2653"/>
      <c r="H259" s="2650"/>
      <c r="I259" s="2650"/>
      <c r="J259" s="2653"/>
      <c r="K259" s="2650"/>
      <c r="L259" s="2650"/>
      <c r="M259" s="2653"/>
      <c r="N259" s="2650"/>
      <c r="O259" s="2650"/>
      <c r="P259" s="2650"/>
      <c r="Q259" s="2654"/>
    </row>
    <row r="260" spans="1:17" s="45" customFormat="1" ht="20.25" customHeight="1">
      <c r="A260" s="643"/>
      <c r="B260" s="1306"/>
      <c r="C260" s="978"/>
      <c r="D260" s="643"/>
      <c r="E260" s="643"/>
      <c r="F260" s="643"/>
      <c r="G260" s="649"/>
      <c r="H260" s="643"/>
      <c r="I260" s="643"/>
      <c r="J260" s="649"/>
      <c r="K260" s="643"/>
      <c r="L260" s="643"/>
      <c r="M260" s="649"/>
      <c r="N260" s="643"/>
      <c r="O260" s="643"/>
      <c r="P260" s="643"/>
      <c r="Q260" s="2333"/>
    </row>
    <row r="261" spans="1:17" s="45" customFormat="1" ht="20.25" customHeight="1">
      <c r="A261" s="643"/>
      <c r="B261" s="1306"/>
      <c r="C261" s="978"/>
      <c r="D261" s="643"/>
      <c r="E261" s="643"/>
      <c r="F261" s="643"/>
      <c r="G261" s="649"/>
      <c r="H261" s="643"/>
      <c r="I261" s="643"/>
      <c r="J261" s="649"/>
      <c r="K261" s="643"/>
      <c r="L261" s="643"/>
      <c r="M261" s="649"/>
      <c r="N261" s="643"/>
      <c r="O261" s="643"/>
      <c r="P261" s="643"/>
      <c r="Q261" s="2333"/>
    </row>
    <row r="262" spans="1:17" s="45" customFormat="1" ht="16.5" customHeight="1">
      <c r="A262" s="643"/>
      <c r="B262" s="1306"/>
      <c r="C262" s="978"/>
      <c r="D262" s="643"/>
      <c r="E262" s="643"/>
      <c r="F262" s="643"/>
      <c r="G262" s="649"/>
      <c r="H262" s="643"/>
      <c r="I262" s="643"/>
      <c r="J262" s="649"/>
      <c r="K262" s="643"/>
      <c r="L262" s="643"/>
      <c r="M262" s="649"/>
      <c r="N262" s="643"/>
      <c r="O262" s="643"/>
      <c r="P262" s="643"/>
      <c r="Q262" s="2333"/>
    </row>
    <row r="263" spans="1:17" s="1" customFormat="1" ht="21.75" customHeight="1">
      <c r="A263" s="33"/>
      <c r="B263" s="3529" t="s">
        <v>1799</v>
      </c>
      <c r="C263" s="790"/>
      <c r="D263" s="2576"/>
      <c r="E263" s="790"/>
      <c r="F263" s="790"/>
      <c r="G263" s="790"/>
      <c r="H263" s="790"/>
      <c r="I263" s="790"/>
      <c r="J263" s="790"/>
      <c r="K263" s="790"/>
      <c r="L263" s="790"/>
      <c r="M263" s="491"/>
      <c r="Q263" s="1706" t="s">
        <v>266</v>
      </c>
    </row>
    <row r="264" spans="1:17" s="1" customFormat="1" ht="11.25" customHeight="1">
      <c r="A264" s="2655"/>
      <c r="B264" s="2656"/>
      <c r="C264" s="2657"/>
      <c r="D264" s="2657"/>
      <c r="E264" s="2657"/>
      <c r="F264" s="2657"/>
      <c r="G264" s="2658"/>
      <c r="H264" s="2657"/>
      <c r="I264" s="2657"/>
      <c r="J264" s="2658"/>
      <c r="K264" s="2657"/>
      <c r="L264" s="2657"/>
      <c r="M264" s="2659"/>
      <c r="N264" s="2285"/>
      <c r="O264" s="2285"/>
      <c r="P264" s="2285"/>
      <c r="Q264" s="2660"/>
    </row>
    <row r="265" spans="1:17" s="45" customFormat="1" ht="20.25" customHeight="1">
      <c r="A265" s="2378"/>
      <c r="B265" s="2403"/>
      <c r="C265" s="2742" t="s">
        <v>1807</v>
      </c>
      <c r="D265" s="643"/>
      <c r="E265" s="643"/>
      <c r="F265" s="643"/>
      <c r="G265" s="649"/>
      <c r="H265" s="643"/>
      <c r="I265" s="643"/>
      <c r="J265" s="649"/>
      <c r="K265" s="643"/>
      <c r="L265" s="643"/>
      <c r="M265" s="649"/>
      <c r="N265" s="643"/>
      <c r="O265" s="643"/>
      <c r="P265" s="643"/>
      <c r="Q265" s="2379"/>
    </row>
    <row r="266" spans="1:17" s="45" customFormat="1" ht="20.25" customHeight="1">
      <c r="A266" s="2378"/>
      <c r="B266" s="2397"/>
      <c r="C266" s="978" t="s">
        <v>1374</v>
      </c>
      <c r="D266" s="643"/>
      <c r="E266" s="643"/>
      <c r="F266" s="643"/>
      <c r="G266" s="649"/>
      <c r="H266" s="643"/>
      <c r="I266" s="643"/>
      <c r="J266" s="649"/>
      <c r="K266" s="643"/>
      <c r="L266" s="643"/>
      <c r="M266" s="649"/>
      <c r="N266" s="643"/>
      <c r="O266" s="643"/>
      <c r="P266" s="643"/>
      <c r="Q266" s="2379"/>
    </row>
    <row r="267" spans="1:17" s="45" customFormat="1" ht="18.75" customHeight="1">
      <c r="A267" s="2378"/>
      <c r="B267" s="2397"/>
      <c r="C267" s="978" t="s">
        <v>1339</v>
      </c>
      <c r="D267" s="643"/>
      <c r="E267" s="643"/>
      <c r="F267" s="643"/>
      <c r="G267" s="649"/>
      <c r="H267" s="643"/>
      <c r="I267" s="643"/>
      <c r="J267" s="649"/>
      <c r="K267" s="643"/>
      <c r="L267" s="643"/>
      <c r="M267" s="649"/>
      <c r="N267" s="643"/>
      <c r="O267" s="643"/>
      <c r="P267" s="643"/>
      <c r="Q267" s="2379"/>
    </row>
    <row r="268" spans="1:17" s="45" customFormat="1" ht="21.2" customHeight="1">
      <c r="A268" s="2378"/>
      <c r="B268" s="2397"/>
      <c r="C268" s="978" t="s">
        <v>1279</v>
      </c>
      <c r="D268" s="643"/>
      <c r="E268" s="643"/>
      <c r="F268" s="643"/>
      <c r="G268" s="649"/>
      <c r="H268" s="643"/>
      <c r="I268" s="643"/>
      <c r="J268" s="649"/>
      <c r="K268" s="643"/>
      <c r="L268" s="643"/>
      <c r="M268" s="649"/>
      <c r="N268" s="643"/>
      <c r="O268" s="643"/>
      <c r="P268" s="643"/>
      <c r="Q268" s="2379"/>
    </row>
    <row r="269" spans="1:17" s="45" customFormat="1" ht="20.25" customHeight="1">
      <c r="A269" s="2378"/>
      <c r="B269" s="2398"/>
      <c r="C269" s="978" t="s">
        <v>1280</v>
      </c>
      <c r="D269" s="643"/>
      <c r="E269" s="643"/>
      <c r="F269" s="643"/>
      <c r="G269" s="649"/>
      <c r="H269" s="643"/>
      <c r="I269" s="643"/>
      <c r="J269" s="649"/>
      <c r="K269" s="643"/>
      <c r="L269" s="643"/>
      <c r="M269" s="649"/>
      <c r="N269" s="643"/>
      <c r="O269" s="643"/>
      <c r="P269" s="643"/>
      <c r="Q269" s="2379"/>
    </row>
    <row r="270" spans="1:17" s="45" customFormat="1" ht="20.25" customHeight="1">
      <c r="A270" s="2378"/>
      <c r="B270" s="2398"/>
      <c r="C270" s="978" t="s">
        <v>1340</v>
      </c>
      <c r="D270" s="643"/>
      <c r="E270" s="643"/>
      <c r="F270" s="643"/>
      <c r="G270" s="649"/>
      <c r="H270" s="643"/>
      <c r="I270" s="643"/>
      <c r="J270" s="649"/>
      <c r="K270" s="643"/>
      <c r="L270" s="643"/>
      <c r="M270" s="649"/>
      <c r="N270" s="643"/>
      <c r="O270" s="643"/>
      <c r="P270" s="643"/>
      <c r="Q270" s="2379"/>
    </row>
    <row r="271" spans="1:17" s="45" customFormat="1" ht="20.25" customHeight="1">
      <c r="A271" s="2378"/>
      <c r="B271" s="2398"/>
      <c r="C271" s="978" t="s">
        <v>1281</v>
      </c>
      <c r="D271" s="643"/>
      <c r="E271" s="643"/>
      <c r="F271" s="643"/>
      <c r="G271" s="649"/>
      <c r="H271" s="643"/>
      <c r="I271" s="643"/>
      <c r="J271" s="649"/>
      <c r="K271" s="643"/>
      <c r="L271" s="643"/>
      <c r="M271" s="649"/>
      <c r="N271" s="643"/>
      <c r="O271" s="643"/>
      <c r="P271" s="643"/>
      <c r="Q271" s="2379"/>
    </row>
    <row r="272" spans="1:17" s="45" customFormat="1" ht="16.5" customHeight="1">
      <c r="A272" s="2378"/>
      <c r="B272" s="2398"/>
      <c r="C272" s="3178"/>
      <c r="D272" s="643"/>
      <c r="E272" s="643"/>
      <c r="F272" s="643"/>
      <c r="G272" s="649"/>
      <c r="H272" s="643"/>
      <c r="I272" s="643"/>
      <c r="J272" s="649"/>
      <c r="K272" s="643"/>
      <c r="L272" s="643"/>
      <c r="M272" s="649"/>
      <c r="N272" s="643"/>
      <c r="O272" s="643"/>
      <c r="P272" s="643"/>
      <c r="Q272" s="2379"/>
    </row>
    <row r="273" spans="1:17" s="45" customFormat="1" ht="20.25" customHeight="1">
      <c r="A273" s="2378"/>
      <c r="B273" s="2399"/>
      <c r="C273" s="2742" t="s">
        <v>1508</v>
      </c>
      <c r="D273" s="643"/>
      <c r="E273" s="643"/>
      <c r="F273" s="643"/>
      <c r="G273" s="649"/>
      <c r="H273" s="643"/>
      <c r="I273" s="643"/>
      <c r="J273" s="649"/>
      <c r="K273" s="643"/>
      <c r="L273" s="643"/>
      <c r="M273" s="649"/>
      <c r="N273" s="643"/>
      <c r="O273" s="643"/>
      <c r="P273" s="643"/>
      <c r="Q273" s="2379"/>
    </row>
    <row r="274" spans="1:17" s="45" customFormat="1" ht="20.25" customHeight="1">
      <c r="A274" s="2378"/>
      <c r="B274" s="2398"/>
      <c r="C274" s="978" t="s">
        <v>1282</v>
      </c>
      <c r="D274" s="643"/>
      <c r="E274" s="643"/>
      <c r="F274" s="643"/>
      <c r="G274" s="649"/>
      <c r="H274" s="643"/>
      <c r="I274" s="643"/>
      <c r="J274" s="649"/>
      <c r="K274" s="643"/>
      <c r="L274" s="643"/>
      <c r="M274" s="649"/>
      <c r="N274" s="643"/>
      <c r="O274" s="643"/>
      <c r="P274" s="643"/>
      <c r="Q274" s="2379"/>
    </row>
    <row r="275" spans="1:17" s="45" customFormat="1" ht="20.25" customHeight="1">
      <c r="A275" s="1854"/>
      <c r="B275" s="2398"/>
      <c r="C275" s="978" t="s">
        <v>877</v>
      </c>
      <c r="D275" s="643"/>
      <c r="E275" s="643"/>
      <c r="F275" s="643"/>
      <c r="G275" s="649"/>
      <c r="H275" s="643"/>
      <c r="I275" s="643"/>
      <c r="J275" s="649"/>
      <c r="K275" s="643"/>
      <c r="L275" s="643"/>
      <c r="M275" s="649"/>
      <c r="N275" s="643"/>
      <c r="O275" s="643"/>
      <c r="P275" s="643"/>
      <c r="Q275" s="2379"/>
    </row>
    <row r="276" spans="1:17" s="45" customFormat="1" ht="19.5" customHeight="1">
      <c r="A276" s="1854"/>
      <c r="B276" s="2400"/>
      <c r="C276" s="2745" t="s">
        <v>1613</v>
      </c>
      <c r="D276" s="643"/>
      <c r="E276" s="643"/>
      <c r="F276" s="643"/>
      <c r="G276" s="649"/>
      <c r="H276" s="643"/>
      <c r="I276" s="643"/>
      <c r="J276" s="649"/>
      <c r="K276" s="643"/>
      <c r="L276" s="643"/>
      <c r="M276" s="649"/>
      <c r="N276" s="643"/>
      <c r="O276" s="643"/>
      <c r="P276" s="643"/>
      <c r="Q276" s="2379"/>
    </row>
    <row r="277" spans="1:17" s="45" customFormat="1" ht="20.25" customHeight="1">
      <c r="A277" s="1854"/>
      <c r="B277" s="2398"/>
      <c r="C277" s="978" t="s">
        <v>1283</v>
      </c>
      <c r="D277" s="643"/>
      <c r="E277" s="643"/>
      <c r="F277" s="643"/>
      <c r="G277" s="649"/>
      <c r="H277" s="643"/>
      <c r="I277" s="643"/>
      <c r="J277" s="649"/>
      <c r="K277" s="643"/>
      <c r="L277" s="643"/>
      <c r="M277" s="649"/>
      <c r="N277" s="643"/>
      <c r="O277" s="643"/>
      <c r="P277" s="643"/>
      <c r="Q277" s="2379"/>
    </row>
    <row r="278" spans="1:17" s="45" customFormat="1" ht="20.25" customHeight="1">
      <c r="A278" s="1854"/>
      <c r="B278" s="2398"/>
      <c r="C278" s="978" t="s">
        <v>936</v>
      </c>
      <c r="D278" s="643"/>
      <c r="E278" s="643"/>
      <c r="F278" s="643"/>
      <c r="G278" s="649"/>
      <c r="H278" s="643"/>
      <c r="I278" s="643"/>
      <c r="J278" s="649"/>
      <c r="K278" s="643"/>
      <c r="L278" s="643"/>
      <c r="M278" s="649"/>
      <c r="N278" s="643"/>
      <c r="O278" s="643"/>
      <c r="P278" s="643"/>
      <c r="Q278" s="2379"/>
    </row>
    <row r="279" spans="1:17" s="2386" customFormat="1" ht="18.75" customHeight="1">
      <c r="A279" s="2405"/>
      <c r="B279" s="2408"/>
      <c r="C279" s="3383" t="s">
        <v>1774</v>
      </c>
      <c r="D279" s="2375"/>
      <c r="E279" s="2375"/>
      <c r="F279" s="2375"/>
      <c r="G279" s="2404"/>
      <c r="H279" s="2375"/>
      <c r="I279" s="2375"/>
      <c r="J279" s="2404"/>
      <c r="K279" s="2375"/>
      <c r="L279" s="2375"/>
      <c r="M279" s="2404"/>
      <c r="N279" s="2375"/>
      <c r="O279" s="2375"/>
      <c r="P279" s="2375"/>
      <c r="Q279" s="2372"/>
    </row>
    <row r="280" spans="1:17" s="2386" customFormat="1" ht="21.2" customHeight="1">
      <c r="A280" s="2405"/>
      <c r="B280" s="2375"/>
      <c r="C280" s="3384" t="s">
        <v>1284</v>
      </c>
      <c r="D280" s="2375"/>
      <c r="E280" s="2375"/>
      <c r="F280" s="2375"/>
      <c r="G280" s="2404"/>
      <c r="H280" s="2375"/>
      <c r="I280" s="2375"/>
      <c r="J280" s="2404"/>
      <c r="K280" s="2375"/>
      <c r="L280" s="2375"/>
      <c r="M280" s="2404"/>
      <c r="N280" s="2375"/>
      <c r="O280" s="2375"/>
      <c r="P280" s="2375"/>
      <c r="Q280" s="2372"/>
    </row>
    <row r="281" spans="1:17" s="2386" customFormat="1" ht="21.2" customHeight="1">
      <c r="A281" s="2405"/>
      <c r="B281" s="2375"/>
      <c r="C281" s="3384" t="s">
        <v>1285</v>
      </c>
      <c r="D281" s="2375"/>
      <c r="E281" s="2375"/>
      <c r="F281" s="2375"/>
      <c r="G281" s="2404"/>
      <c r="H281" s="2375"/>
      <c r="I281" s="2375"/>
      <c r="J281" s="2404"/>
      <c r="K281" s="2375"/>
      <c r="L281" s="2375"/>
      <c r="M281" s="2404"/>
      <c r="N281" s="2375"/>
      <c r="O281" s="2375"/>
      <c r="P281" s="2375"/>
      <c r="Q281" s="2372"/>
    </row>
    <row r="282" spans="1:17" s="2386" customFormat="1" ht="21.2" customHeight="1">
      <c r="A282" s="2405"/>
      <c r="B282" s="2375"/>
      <c r="C282" s="3384" t="s">
        <v>1286</v>
      </c>
      <c r="D282" s="2375"/>
      <c r="E282" s="2375"/>
      <c r="F282" s="2375"/>
      <c r="G282" s="2404"/>
      <c r="H282" s="2375"/>
      <c r="I282" s="2375"/>
      <c r="J282" s="2404"/>
      <c r="K282" s="2375"/>
      <c r="L282" s="2375"/>
      <c r="M282" s="2404"/>
      <c r="N282" s="2375"/>
      <c r="O282" s="2375"/>
      <c r="P282" s="2375"/>
      <c r="Q282" s="2372"/>
    </row>
    <row r="283" spans="1:17" s="2386" customFormat="1" ht="21.2" customHeight="1">
      <c r="A283" s="2405"/>
      <c r="B283" s="2375"/>
      <c r="C283" s="3384" t="s">
        <v>1751</v>
      </c>
      <c r="D283" s="2375"/>
      <c r="E283" s="2375"/>
      <c r="F283" s="2375"/>
      <c r="G283" s="2404"/>
      <c r="H283" s="2375"/>
      <c r="I283" s="2375"/>
      <c r="J283" s="2404"/>
      <c r="K283" s="2375"/>
      <c r="L283" s="2375"/>
      <c r="M283" s="2404"/>
      <c r="N283" s="2375"/>
      <c r="O283" s="2375"/>
      <c r="P283" s="2375"/>
      <c r="Q283" s="2372"/>
    </row>
    <row r="284" spans="1:17" s="2386" customFormat="1" ht="21.2" customHeight="1">
      <c r="A284" s="2405"/>
      <c r="B284" s="2375"/>
      <c r="C284" s="3384" t="s">
        <v>1752</v>
      </c>
      <c r="D284" s="2375"/>
      <c r="E284" s="2375"/>
      <c r="F284" s="2375"/>
      <c r="G284" s="2404"/>
      <c r="H284" s="2375"/>
      <c r="I284" s="2375"/>
      <c r="J284" s="2404"/>
      <c r="K284" s="2375"/>
      <c r="L284" s="2375"/>
      <c r="M284" s="2404"/>
      <c r="N284" s="2375"/>
      <c r="O284" s="2375"/>
      <c r="P284" s="2375"/>
      <c r="Q284" s="2372"/>
    </row>
    <row r="285" spans="1:17" s="2386" customFormat="1" ht="21.2" customHeight="1">
      <c r="A285" s="2405"/>
      <c r="B285" s="2375"/>
      <c r="C285" s="3384" t="s">
        <v>1287</v>
      </c>
      <c r="D285" s="2375"/>
      <c r="E285" s="2375"/>
      <c r="F285" s="2375"/>
      <c r="G285" s="2404"/>
      <c r="H285" s="2375"/>
      <c r="I285" s="2375"/>
      <c r="J285" s="2404"/>
      <c r="K285" s="2375"/>
      <c r="L285" s="2375"/>
      <c r="M285" s="2404"/>
      <c r="N285" s="2375"/>
      <c r="O285" s="2375"/>
      <c r="P285" s="2375"/>
      <c r="Q285" s="2372"/>
    </row>
    <row r="286" spans="1:17" s="2386" customFormat="1" ht="21.2" customHeight="1">
      <c r="A286" s="2405"/>
      <c r="B286" s="2375"/>
      <c r="C286" s="3384" t="s">
        <v>1341</v>
      </c>
      <c r="D286" s="2375"/>
      <c r="E286" s="2375"/>
      <c r="F286" s="2375"/>
      <c r="G286" s="2404"/>
      <c r="H286" s="2375"/>
      <c r="I286" s="2375"/>
      <c r="J286" s="2404"/>
      <c r="K286" s="2375"/>
      <c r="L286" s="2375"/>
      <c r="M286" s="2404"/>
      <c r="N286" s="2375"/>
      <c r="O286" s="2375"/>
      <c r="P286" s="2375"/>
      <c r="Q286" s="2372"/>
    </row>
    <row r="287" spans="1:17" s="2386" customFormat="1" ht="21.2" customHeight="1">
      <c r="A287" s="2405"/>
      <c r="B287" s="2375"/>
      <c r="C287" s="3384" t="s">
        <v>1342</v>
      </c>
      <c r="D287" s="2375"/>
      <c r="E287" s="2375"/>
      <c r="F287" s="2375"/>
      <c r="G287" s="2404"/>
      <c r="H287" s="2375"/>
      <c r="I287" s="2375"/>
      <c r="J287" s="2404"/>
      <c r="K287" s="2375"/>
      <c r="L287" s="2375"/>
      <c r="M287" s="2404"/>
      <c r="N287" s="2375"/>
      <c r="O287" s="2375"/>
      <c r="P287" s="2375"/>
      <c r="Q287" s="2372"/>
    </row>
    <row r="288" spans="1:17" s="2386" customFormat="1" ht="21.2" customHeight="1">
      <c r="A288" s="2405"/>
      <c r="B288" s="2375"/>
      <c r="C288" s="3384" t="s">
        <v>1343</v>
      </c>
      <c r="D288" s="2375"/>
      <c r="E288" s="2375"/>
      <c r="F288" s="2375"/>
      <c r="G288" s="2404"/>
      <c r="H288" s="2375"/>
      <c r="I288" s="2375"/>
      <c r="J288" s="2404"/>
      <c r="K288" s="2375"/>
      <c r="L288" s="2375"/>
      <c r="M288" s="2404"/>
      <c r="N288" s="2375"/>
      <c r="O288" s="2375"/>
      <c r="P288" s="2375"/>
      <c r="Q288" s="2372"/>
    </row>
    <row r="289" spans="1:17" s="2386" customFormat="1" ht="21.2" customHeight="1">
      <c r="A289" s="2405"/>
      <c r="B289" s="2375"/>
      <c r="C289" s="3384" t="s">
        <v>1344</v>
      </c>
      <c r="D289" s="2375"/>
      <c r="E289" s="2375"/>
      <c r="F289" s="2375"/>
      <c r="G289" s="2404"/>
      <c r="H289" s="2375"/>
      <c r="I289" s="2375"/>
      <c r="J289" s="2404"/>
      <c r="K289" s="2375"/>
      <c r="L289" s="2375"/>
      <c r="M289" s="2404"/>
      <c r="N289" s="2375"/>
      <c r="O289" s="2375"/>
      <c r="P289" s="2375"/>
      <c r="Q289" s="2372"/>
    </row>
    <row r="290" spans="1:17" s="2386" customFormat="1" ht="11.25" customHeight="1">
      <c r="A290" s="2572"/>
      <c r="B290" s="2572"/>
      <c r="C290" s="2573"/>
      <c r="D290" s="2572"/>
      <c r="E290" s="2572"/>
      <c r="F290" s="2572"/>
      <c r="G290" s="2574"/>
      <c r="H290" s="2572"/>
      <c r="I290" s="2572"/>
      <c r="J290" s="2574"/>
      <c r="K290" s="2572"/>
      <c r="L290" s="2572"/>
      <c r="M290" s="2574"/>
      <c r="N290" s="2572"/>
      <c r="O290" s="2572"/>
      <c r="P290" s="2572"/>
      <c r="Q290" s="2572"/>
    </row>
    <row r="291" spans="1:17" s="45" customFormat="1" ht="20.25" customHeight="1">
      <c r="A291" s="643"/>
      <c r="B291" s="1306"/>
      <c r="C291" s="978"/>
      <c r="D291" s="643"/>
      <c r="E291" s="643"/>
      <c r="F291" s="643"/>
      <c r="G291" s="649"/>
      <c r="H291" s="643"/>
      <c r="I291" s="643"/>
      <c r="J291" s="649"/>
      <c r="K291" s="643"/>
      <c r="L291" s="643"/>
      <c r="M291" s="649"/>
      <c r="N291" s="643"/>
      <c r="O291" s="643"/>
      <c r="P291" s="643"/>
      <c r="Q291" s="2333"/>
    </row>
    <row r="292" spans="1:17" s="1" customFormat="1" ht="21.75" customHeight="1">
      <c r="A292" s="33"/>
      <c r="B292" s="3529" t="s">
        <v>1799</v>
      </c>
      <c r="C292" s="790"/>
      <c r="D292" s="2576"/>
      <c r="E292" s="790"/>
      <c r="F292" s="790"/>
      <c r="G292" s="790"/>
      <c r="H292" s="790"/>
      <c r="I292" s="790"/>
      <c r="J292" s="790"/>
      <c r="K292" s="790"/>
      <c r="L292" s="790"/>
      <c r="M292" s="491"/>
      <c r="Q292" s="1706" t="s">
        <v>274</v>
      </c>
    </row>
    <row r="293" spans="1:17" s="1" customFormat="1" ht="11.25" customHeight="1">
      <c r="A293" s="2655"/>
      <c r="B293" s="2656"/>
      <c r="C293" s="2657"/>
      <c r="D293" s="2657"/>
      <c r="E293" s="2657"/>
      <c r="F293" s="2657"/>
      <c r="G293" s="2658"/>
      <c r="H293" s="2657"/>
      <c r="I293" s="2657"/>
      <c r="J293" s="2658"/>
      <c r="K293" s="2657"/>
      <c r="L293" s="2657"/>
      <c r="M293" s="2659"/>
      <c r="N293" s="2285"/>
      <c r="O293" s="2285"/>
      <c r="P293" s="2285"/>
      <c r="Q293" s="2660"/>
    </row>
    <row r="294" spans="1:17" s="2386" customFormat="1" ht="19.5" customHeight="1">
      <c r="A294" s="2405"/>
      <c r="B294" s="2375"/>
      <c r="C294" s="3384" t="s">
        <v>1345</v>
      </c>
      <c r="D294" s="2375"/>
      <c r="E294" s="2375"/>
      <c r="F294" s="2375"/>
      <c r="G294" s="2404"/>
      <c r="H294" s="2375"/>
      <c r="I294" s="2375"/>
      <c r="J294" s="2404"/>
      <c r="K294" s="2375"/>
      <c r="L294" s="2375"/>
      <c r="M294" s="2404"/>
      <c r="N294" s="2375"/>
      <c r="O294" s="2375"/>
      <c r="P294" s="2375"/>
      <c r="Q294" s="2372"/>
    </row>
    <row r="295" spans="1:17" s="2386" customFormat="1" ht="19.5" customHeight="1">
      <c r="A295" s="2405"/>
      <c r="B295" s="2375"/>
      <c r="C295" s="3384" t="s">
        <v>1346</v>
      </c>
      <c r="D295" s="2375"/>
      <c r="E295" s="2375"/>
      <c r="F295" s="2375"/>
      <c r="G295" s="2404"/>
      <c r="H295" s="2375"/>
      <c r="I295" s="2375"/>
      <c r="J295" s="2404"/>
      <c r="K295" s="2375"/>
      <c r="L295" s="2375"/>
      <c r="M295" s="2404"/>
      <c r="N295" s="2375"/>
      <c r="O295" s="2375"/>
      <c r="P295" s="2375"/>
      <c r="Q295" s="2372"/>
    </row>
    <row r="296" spans="1:17" s="2386" customFormat="1" ht="19.5" customHeight="1">
      <c r="A296" s="2405"/>
      <c r="B296" s="2375"/>
      <c r="C296" s="3384" t="s">
        <v>1288</v>
      </c>
      <c r="D296" s="2375"/>
      <c r="E296" s="2375"/>
      <c r="F296" s="2375"/>
      <c r="G296" s="2404"/>
      <c r="H296" s="2375"/>
      <c r="I296" s="2375"/>
      <c r="J296" s="2404"/>
      <c r="K296" s="2375"/>
      <c r="L296" s="2375"/>
      <c r="M296" s="2404"/>
      <c r="N296" s="2375"/>
      <c r="O296" s="2375"/>
      <c r="P296" s="2375"/>
      <c r="Q296" s="2372"/>
    </row>
    <row r="297" spans="1:17" s="2386" customFormat="1" ht="19.5" customHeight="1">
      <c r="A297" s="2405"/>
      <c r="B297" s="2375"/>
      <c r="C297" s="3384" t="s">
        <v>1347</v>
      </c>
      <c r="D297" s="2375"/>
      <c r="E297" s="2375"/>
      <c r="F297" s="2375"/>
      <c r="G297" s="2404"/>
      <c r="H297" s="2375"/>
      <c r="I297" s="2375"/>
      <c r="J297" s="2404"/>
      <c r="K297" s="2375"/>
      <c r="L297" s="2375"/>
      <c r="M297" s="2404"/>
      <c r="N297" s="2375"/>
      <c r="O297" s="2375"/>
      <c r="P297" s="2375"/>
      <c r="Q297" s="2372"/>
    </row>
    <row r="298" spans="1:17" s="2386" customFormat="1" ht="19.5" customHeight="1">
      <c r="A298" s="2405"/>
      <c r="B298" s="2375"/>
      <c r="C298" s="3384" t="s">
        <v>1348</v>
      </c>
      <c r="D298" s="2375"/>
      <c r="E298" s="2375"/>
      <c r="F298" s="2375"/>
      <c r="G298" s="2404"/>
      <c r="H298" s="2375"/>
      <c r="I298" s="2375"/>
      <c r="J298" s="2404"/>
      <c r="K298" s="2375"/>
      <c r="L298" s="2375"/>
      <c r="M298" s="2404"/>
      <c r="N298" s="2375"/>
      <c r="O298" s="2375"/>
      <c r="P298" s="2375"/>
      <c r="Q298" s="2372"/>
    </row>
    <row r="299" spans="1:17" s="2386" customFormat="1" ht="19.5" customHeight="1">
      <c r="A299" s="2405"/>
      <c r="B299" s="2375"/>
      <c r="C299" s="3384" t="s">
        <v>1289</v>
      </c>
      <c r="D299" s="2375"/>
      <c r="E299" s="2375"/>
      <c r="F299" s="2375"/>
      <c r="G299" s="2404"/>
      <c r="H299" s="2375"/>
      <c r="I299" s="2375"/>
      <c r="J299" s="2404"/>
      <c r="K299" s="2375"/>
      <c r="L299" s="2375"/>
      <c r="M299" s="2404"/>
      <c r="N299" s="2375"/>
      <c r="O299" s="2375"/>
      <c r="P299" s="2375"/>
      <c r="Q299" s="2372"/>
    </row>
    <row r="300" spans="1:17" s="2386" customFormat="1" ht="19.5" customHeight="1">
      <c r="A300" s="2405"/>
      <c r="B300" s="2375"/>
      <c r="C300" s="3384" t="s">
        <v>1290</v>
      </c>
      <c r="D300" s="2375"/>
      <c r="E300" s="2375"/>
      <c r="F300" s="2375"/>
      <c r="G300" s="2404"/>
      <c r="H300" s="2375"/>
      <c r="I300" s="2375"/>
      <c r="J300" s="2404"/>
      <c r="K300" s="2375"/>
      <c r="L300" s="2375"/>
      <c r="M300" s="2404"/>
      <c r="N300" s="2375"/>
      <c r="O300" s="2375"/>
      <c r="P300" s="2375"/>
      <c r="Q300" s="2372"/>
    </row>
    <row r="301" spans="1:17" s="2386" customFormat="1" ht="19.5" customHeight="1">
      <c r="A301" s="2405"/>
      <c r="B301" s="2375"/>
      <c r="C301" s="3384" t="s">
        <v>1291</v>
      </c>
      <c r="D301" s="2375"/>
      <c r="E301" s="2375"/>
      <c r="F301" s="2375"/>
      <c r="G301" s="2404"/>
      <c r="H301" s="2375"/>
      <c r="I301" s="2375"/>
      <c r="J301" s="2404"/>
      <c r="K301" s="2375"/>
      <c r="L301" s="2375"/>
      <c r="M301" s="2404"/>
      <c r="N301" s="2375"/>
      <c r="O301" s="2375"/>
      <c r="P301" s="2375"/>
      <c r="Q301" s="2372"/>
    </row>
    <row r="302" spans="1:17" s="2386" customFormat="1" ht="19.5" customHeight="1">
      <c r="A302" s="2405"/>
      <c r="B302" s="2375"/>
      <c r="C302" s="3384" t="s">
        <v>1292</v>
      </c>
      <c r="D302" s="2375"/>
      <c r="E302" s="2375"/>
      <c r="F302" s="2375"/>
      <c r="G302" s="2404"/>
      <c r="H302" s="2375"/>
      <c r="I302" s="2375"/>
      <c r="J302" s="2404"/>
      <c r="K302" s="2375"/>
      <c r="L302" s="2375"/>
      <c r="M302" s="2404"/>
      <c r="N302" s="2375"/>
      <c r="O302" s="2375"/>
      <c r="P302" s="2375"/>
      <c r="Q302" s="2372"/>
    </row>
    <row r="303" spans="1:17" s="2386" customFormat="1" ht="19.5" customHeight="1">
      <c r="A303" s="2405"/>
      <c r="B303" s="2375"/>
      <c r="C303" s="3384" t="s">
        <v>1349</v>
      </c>
      <c r="D303" s="2375"/>
      <c r="E303" s="2375"/>
      <c r="F303" s="2375"/>
      <c r="G303" s="2404"/>
      <c r="H303" s="2375"/>
      <c r="I303" s="2375"/>
      <c r="J303" s="2404"/>
      <c r="K303" s="2375"/>
      <c r="L303" s="2375"/>
      <c r="M303" s="2404"/>
      <c r="N303" s="2375"/>
      <c r="O303" s="2375"/>
      <c r="P303" s="2375"/>
      <c r="Q303" s="2372"/>
    </row>
    <row r="304" spans="1:17" s="2386" customFormat="1" ht="19.5" customHeight="1">
      <c r="A304" s="2405"/>
      <c r="B304" s="2375"/>
      <c r="C304" s="3384" t="s">
        <v>1350</v>
      </c>
      <c r="D304" s="2375"/>
      <c r="E304" s="2375"/>
      <c r="F304" s="2375"/>
      <c r="G304" s="2404"/>
      <c r="H304" s="2375"/>
      <c r="I304" s="2375"/>
      <c r="J304" s="2404"/>
      <c r="K304" s="2375"/>
      <c r="L304" s="2375"/>
      <c r="M304" s="2404"/>
      <c r="N304" s="2375"/>
      <c r="O304" s="2375"/>
      <c r="P304" s="2375"/>
      <c r="Q304" s="2372"/>
    </row>
    <row r="305" spans="1:17" s="2386" customFormat="1" ht="19.5" customHeight="1">
      <c r="A305" s="2405"/>
      <c r="B305" s="2375"/>
      <c r="C305" s="3384" t="s">
        <v>1293</v>
      </c>
      <c r="D305" s="2375"/>
      <c r="E305" s="2375"/>
      <c r="F305" s="2375"/>
      <c r="G305" s="2404"/>
      <c r="H305" s="2375"/>
      <c r="I305" s="2375"/>
      <c r="J305" s="2404"/>
      <c r="K305" s="2375"/>
      <c r="L305" s="2375"/>
      <c r="M305" s="2404"/>
      <c r="N305" s="2375"/>
      <c r="O305" s="2375"/>
      <c r="P305" s="2375"/>
      <c r="Q305" s="2372"/>
    </row>
    <row r="306" spans="1:17" s="2386" customFormat="1" ht="19.5" customHeight="1">
      <c r="A306" s="2405"/>
      <c r="B306" s="2375"/>
      <c r="C306" s="3384" t="s">
        <v>1351</v>
      </c>
      <c r="D306" s="2375"/>
      <c r="E306" s="2375"/>
      <c r="F306" s="2375"/>
      <c r="G306" s="2404"/>
      <c r="H306" s="2375"/>
      <c r="I306" s="2375"/>
      <c r="J306" s="2404"/>
      <c r="K306" s="2375"/>
      <c r="L306" s="2375"/>
      <c r="M306" s="2404"/>
      <c r="N306" s="2375"/>
      <c r="O306" s="2375"/>
      <c r="P306" s="2375"/>
      <c r="Q306" s="2372"/>
    </row>
    <row r="307" spans="1:17" s="2386" customFormat="1" ht="19.5" customHeight="1">
      <c r="A307" s="2405"/>
      <c r="B307" s="2375"/>
      <c r="C307" s="3384" t="s">
        <v>1352</v>
      </c>
      <c r="D307" s="2375"/>
      <c r="E307" s="2375"/>
      <c r="F307" s="2375"/>
      <c r="G307" s="2404"/>
      <c r="H307" s="2375"/>
      <c r="I307" s="2375"/>
      <c r="J307" s="2404"/>
      <c r="K307" s="2375"/>
      <c r="L307" s="2375"/>
      <c r="M307" s="2404"/>
      <c r="N307" s="2375"/>
      <c r="O307" s="2375"/>
      <c r="P307" s="2375"/>
      <c r="Q307" s="2372"/>
    </row>
    <row r="308" spans="1:17" s="2386" customFormat="1" ht="19.5" customHeight="1">
      <c r="A308" s="2405"/>
      <c r="B308" s="2375"/>
      <c r="C308" s="3384" t="s">
        <v>1353</v>
      </c>
      <c r="D308" s="2375"/>
      <c r="E308" s="2375"/>
      <c r="F308" s="2375"/>
      <c r="G308" s="2404"/>
      <c r="H308" s="2375"/>
      <c r="I308" s="2375"/>
      <c r="J308" s="2404"/>
      <c r="K308" s="2375"/>
      <c r="L308" s="2375"/>
      <c r="M308" s="2404"/>
      <c r="N308" s="2375"/>
      <c r="O308" s="2375"/>
      <c r="P308" s="2375"/>
      <c r="Q308" s="2372"/>
    </row>
    <row r="309" spans="1:17" s="2386" customFormat="1" ht="19.5" customHeight="1">
      <c r="A309" s="2405"/>
      <c r="B309" s="2375"/>
      <c r="C309" s="3384" t="s">
        <v>1354</v>
      </c>
      <c r="D309" s="2375"/>
      <c r="E309" s="2375"/>
      <c r="F309" s="2375"/>
      <c r="G309" s="2404"/>
      <c r="H309" s="2375"/>
      <c r="I309" s="2375"/>
      <c r="J309" s="2404"/>
      <c r="K309" s="2375"/>
      <c r="L309" s="2375"/>
      <c r="M309" s="2404"/>
      <c r="N309" s="2375"/>
      <c r="O309" s="2375"/>
      <c r="P309" s="2375"/>
      <c r="Q309" s="2372"/>
    </row>
    <row r="310" spans="1:17" s="2386" customFormat="1" ht="19.5" customHeight="1">
      <c r="A310" s="2405"/>
      <c r="B310" s="2375"/>
      <c r="C310" s="3384" t="s">
        <v>1355</v>
      </c>
      <c r="D310" s="2375"/>
      <c r="E310" s="2375"/>
      <c r="F310" s="2375"/>
      <c r="G310" s="2404"/>
      <c r="H310" s="2375"/>
      <c r="I310" s="2375"/>
      <c r="J310" s="2404"/>
      <c r="K310" s="2375"/>
      <c r="L310" s="2375"/>
      <c r="M310" s="2404"/>
      <c r="N310" s="2375"/>
      <c r="O310" s="2375"/>
      <c r="P310" s="2375"/>
      <c r="Q310" s="2372"/>
    </row>
    <row r="311" spans="1:17" s="2386" customFormat="1" ht="19.5" customHeight="1">
      <c r="A311" s="2405"/>
      <c r="B311" s="2375"/>
      <c r="C311" s="3384" t="s">
        <v>1356</v>
      </c>
      <c r="D311" s="2375"/>
      <c r="E311" s="2375"/>
      <c r="F311" s="2375"/>
      <c r="G311" s="2404"/>
      <c r="H311" s="2375"/>
      <c r="I311" s="2375"/>
      <c r="J311" s="2404"/>
      <c r="K311" s="2375"/>
      <c r="L311" s="2375"/>
      <c r="M311" s="2404"/>
      <c r="N311" s="2375"/>
      <c r="O311" s="2375"/>
      <c r="P311" s="2375"/>
      <c r="Q311" s="2372"/>
    </row>
    <row r="312" spans="1:17" s="2386" customFormat="1" ht="19.5" customHeight="1">
      <c r="A312" s="2405"/>
      <c r="B312" s="2375"/>
      <c r="C312" s="3384" t="s">
        <v>1294</v>
      </c>
      <c r="D312" s="2375"/>
      <c r="E312" s="2375"/>
      <c r="F312" s="2375"/>
      <c r="G312" s="2404"/>
      <c r="H312" s="2375"/>
      <c r="I312" s="2375"/>
      <c r="J312" s="2404"/>
      <c r="K312" s="2375"/>
      <c r="L312" s="2375"/>
      <c r="M312" s="2404"/>
      <c r="N312" s="2375"/>
      <c r="O312" s="2375"/>
      <c r="P312" s="2375"/>
      <c r="Q312" s="2372"/>
    </row>
    <row r="313" spans="1:17" s="2386" customFormat="1" ht="19.5" customHeight="1">
      <c r="A313" s="2405"/>
      <c r="B313" s="2375"/>
      <c r="C313" s="3384" t="s">
        <v>1357</v>
      </c>
      <c r="D313" s="2375"/>
      <c r="E313" s="2375"/>
      <c r="F313" s="2375"/>
      <c r="G313" s="2404"/>
      <c r="H313" s="2375"/>
      <c r="I313" s="2375"/>
      <c r="J313" s="2404"/>
      <c r="K313" s="2375"/>
      <c r="L313" s="2375"/>
      <c r="M313" s="2404"/>
      <c r="N313" s="2375"/>
      <c r="O313" s="2375"/>
      <c r="P313" s="2375"/>
      <c r="Q313" s="2372"/>
    </row>
    <row r="314" spans="1:17" s="2386" customFormat="1" ht="19.5" customHeight="1">
      <c r="A314" s="2405"/>
      <c r="B314" s="2375"/>
      <c r="C314" s="3384" t="s">
        <v>1358</v>
      </c>
      <c r="D314" s="2375"/>
      <c r="E314" s="2375"/>
      <c r="F314" s="2375"/>
      <c r="G314" s="2404"/>
      <c r="H314" s="2375"/>
      <c r="I314" s="2375"/>
      <c r="J314" s="2404"/>
      <c r="K314" s="2375"/>
      <c r="L314" s="2375"/>
      <c r="M314" s="2404"/>
      <c r="N314" s="2375"/>
      <c r="O314" s="2375"/>
      <c r="P314" s="2375"/>
      <c r="Q314" s="2372"/>
    </row>
    <row r="315" spans="1:17" s="2386" customFormat="1" ht="19.5" customHeight="1">
      <c r="A315" s="2405"/>
      <c r="B315" s="2375"/>
      <c r="C315" s="3384" t="s">
        <v>1359</v>
      </c>
      <c r="D315" s="2375"/>
      <c r="E315" s="2375"/>
      <c r="F315" s="2375"/>
      <c r="G315" s="2404"/>
      <c r="H315" s="2375"/>
      <c r="I315" s="2375"/>
      <c r="J315" s="2404"/>
      <c r="K315" s="2375"/>
      <c r="L315" s="2375"/>
      <c r="M315" s="2404"/>
      <c r="N315" s="2375"/>
      <c r="O315" s="2375"/>
      <c r="P315" s="2375"/>
      <c r="Q315" s="2372"/>
    </row>
    <row r="316" spans="1:17" s="2386" customFormat="1" ht="19.5" customHeight="1">
      <c r="A316" s="2405"/>
      <c r="B316" s="2375"/>
      <c r="C316" s="3384" t="s">
        <v>1364</v>
      </c>
      <c r="D316" s="2375"/>
      <c r="E316" s="2375"/>
      <c r="F316" s="2375"/>
      <c r="G316" s="2404"/>
      <c r="H316" s="2375"/>
      <c r="I316" s="2375"/>
      <c r="J316" s="2404"/>
      <c r="K316" s="2375"/>
      <c r="L316" s="2375"/>
      <c r="M316" s="2404"/>
      <c r="N316" s="2375"/>
      <c r="O316" s="2375"/>
      <c r="P316" s="2375"/>
      <c r="Q316" s="2372"/>
    </row>
    <row r="317" spans="1:17" s="2386" customFormat="1" ht="19.5" customHeight="1">
      <c r="A317" s="2405"/>
      <c r="B317" s="2375"/>
      <c r="C317" s="3384" t="s">
        <v>1360</v>
      </c>
      <c r="D317" s="2375"/>
      <c r="E317" s="2375"/>
      <c r="F317" s="2375"/>
      <c r="G317" s="2404"/>
      <c r="H317" s="2375"/>
      <c r="I317" s="2375"/>
      <c r="J317" s="2404"/>
      <c r="K317" s="2375"/>
      <c r="L317" s="2375"/>
      <c r="M317" s="2404"/>
      <c r="N317" s="2375"/>
      <c r="O317" s="2375"/>
      <c r="P317" s="2375"/>
      <c r="Q317" s="2372"/>
    </row>
    <row r="318" spans="1:17" s="2386" customFormat="1" ht="19.5" customHeight="1">
      <c r="A318" s="2405"/>
      <c r="B318" s="2375"/>
      <c r="C318" s="3384" t="s">
        <v>1363</v>
      </c>
      <c r="D318" s="2375"/>
      <c r="E318" s="2375"/>
      <c r="F318" s="2375"/>
      <c r="G318" s="2404"/>
      <c r="H318" s="2375"/>
      <c r="I318" s="2375"/>
      <c r="J318" s="2404"/>
      <c r="K318" s="2375"/>
      <c r="L318" s="2375"/>
      <c r="M318" s="2404"/>
      <c r="N318" s="2375"/>
      <c r="O318" s="2375"/>
      <c r="P318" s="2375"/>
      <c r="Q318" s="2372"/>
    </row>
    <row r="319" spans="1:17" s="2386" customFormat="1" ht="19.5" customHeight="1">
      <c r="A319" s="2572"/>
      <c r="B319" s="2572"/>
      <c r="C319" s="2573"/>
      <c r="D319" s="2572"/>
      <c r="E319" s="2572"/>
      <c r="F319" s="2572"/>
      <c r="G319" s="2574"/>
      <c r="H319" s="2572"/>
      <c r="I319" s="2572"/>
      <c r="J319" s="2574"/>
      <c r="K319" s="2572"/>
      <c r="L319" s="2572"/>
      <c r="M319" s="2574"/>
      <c r="N319" s="2572"/>
      <c r="O319" s="2572"/>
      <c r="P319" s="2572"/>
      <c r="Q319" s="2572"/>
    </row>
    <row r="320" spans="1:17" s="45" customFormat="1" ht="20.25" customHeight="1">
      <c r="A320" s="643"/>
      <c r="B320" s="1306"/>
      <c r="C320" s="978"/>
      <c r="D320" s="643"/>
      <c r="E320" s="643"/>
      <c r="F320" s="643"/>
      <c r="G320" s="649"/>
      <c r="H320" s="643"/>
      <c r="I320" s="643"/>
      <c r="J320" s="649"/>
      <c r="K320" s="643"/>
      <c r="L320" s="643"/>
      <c r="M320" s="649"/>
      <c r="N320" s="643"/>
      <c r="O320" s="643"/>
      <c r="P320" s="643"/>
      <c r="Q320" s="2333"/>
    </row>
    <row r="321" spans="1:17" s="1" customFormat="1" ht="21.75" customHeight="1">
      <c r="A321" s="33"/>
      <c r="B321" s="3529" t="s">
        <v>1799</v>
      </c>
      <c r="C321" s="790"/>
      <c r="D321" s="2576"/>
      <c r="E321" s="790"/>
      <c r="F321" s="790"/>
      <c r="G321" s="790"/>
      <c r="H321" s="790"/>
      <c r="I321" s="790"/>
      <c r="J321" s="790"/>
      <c r="K321" s="790"/>
      <c r="L321" s="790"/>
      <c r="M321" s="491"/>
      <c r="Q321" s="1706" t="s">
        <v>276</v>
      </c>
    </row>
    <row r="322" spans="1:17" s="1" customFormat="1" ht="11.25" customHeight="1">
      <c r="A322" s="2655"/>
      <c r="B322" s="2656"/>
      <c r="C322" s="2657"/>
      <c r="D322" s="2657"/>
      <c r="E322" s="2657"/>
      <c r="F322" s="2657"/>
      <c r="G322" s="2658"/>
      <c r="H322" s="2657"/>
      <c r="I322" s="2657"/>
      <c r="J322" s="2658"/>
      <c r="K322" s="2657"/>
      <c r="L322" s="2657"/>
      <c r="M322" s="2659"/>
      <c r="N322" s="2285"/>
      <c r="O322" s="2285"/>
      <c r="P322" s="2285"/>
      <c r="Q322" s="2660"/>
    </row>
    <row r="323" spans="1:17" s="2386" customFormat="1" ht="19.5" customHeight="1">
      <c r="A323" s="2405"/>
      <c r="B323" s="2375"/>
      <c r="C323" s="3384" t="s">
        <v>1295</v>
      </c>
      <c r="D323" s="2375"/>
      <c r="E323" s="2375"/>
      <c r="F323" s="2375"/>
      <c r="G323" s="2404"/>
      <c r="H323" s="2375"/>
      <c r="I323" s="2375"/>
      <c r="J323" s="2404"/>
      <c r="K323" s="2375"/>
      <c r="L323" s="2375"/>
      <c r="M323" s="2404"/>
      <c r="N323" s="2375"/>
      <c r="O323" s="2375"/>
      <c r="P323" s="2375"/>
      <c r="Q323" s="2372"/>
    </row>
    <row r="324" spans="1:17" s="2386" customFormat="1" ht="19.5" customHeight="1">
      <c r="A324" s="2405"/>
      <c r="B324" s="2375"/>
      <c r="C324" s="3384" t="s">
        <v>1361</v>
      </c>
      <c r="D324" s="2375"/>
      <c r="E324" s="2375"/>
      <c r="F324" s="2375"/>
      <c r="G324" s="2404"/>
      <c r="H324" s="2375"/>
      <c r="I324" s="2375"/>
      <c r="J324" s="2404"/>
      <c r="K324" s="2375"/>
      <c r="L324" s="2375"/>
      <c r="M324" s="2404"/>
      <c r="N324" s="2375"/>
      <c r="O324" s="2375"/>
      <c r="P324" s="2375"/>
      <c r="Q324" s="2372"/>
    </row>
    <row r="325" spans="1:17" s="2386" customFormat="1" ht="19.5" customHeight="1">
      <c r="A325" s="2405"/>
      <c r="B325" s="2375"/>
      <c r="C325" s="3384" t="s">
        <v>1362</v>
      </c>
      <c r="D325" s="2375"/>
      <c r="E325" s="2375"/>
      <c r="F325" s="2375"/>
      <c r="G325" s="2404"/>
      <c r="H325" s="2375"/>
      <c r="I325" s="2375"/>
      <c r="J325" s="2404"/>
      <c r="K325" s="2375"/>
      <c r="L325" s="2375"/>
      <c r="M325" s="2404"/>
      <c r="N325" s="2375"/>
      <c r="O325" s="2375"/>
      <c r="P325" s="2375"/>
      <c r="Q325" s="2372"/>
    </row>
    <row r="326" spans="1:17" s="2386" customFormat="1" ht="19.5" customHeight="1">
      <c r="A326" s="2405"/>
      <c r="B326" s="2375"/>
      <c r="C326" s="3384" t="s">
        <v>1365</v>
      </c>
      <c r="D326" s="2375"/>
      <c r="E326" s="2375"/>
      <c r="F326" s="2375"/>
      <c r="G326" s="2404"/>
      <c r="H326" s="2375"/>
      <c r="I326" s="2375"/>
      <c r="J326" s="2404"/>
      <c r="K326" s="2375"/>
      <c r="L326" s="2375"/>
      <c r="M326" s="2404"/>
      <c r="N326" s="2375"/>
      <c r="O326" s="2375"/>
      <c r="P326" s="2375"/>
      <c r="Q326" s="2372"/>
    </row>
    <row r="327" spans="1:17" s="2386" customFormat="1" ht="19.5" customHeight="1">
      <c r="A327" s="2405"/>
      <c r="B327" s="2375"/>
      <c r="C327" s="3384" t="s">
        <v>1366</v>
      </c>
      <c r="D327" s="2375"/>
      <c r="E327" s="2375"/>
      <c r="F327" s="2375"/>
      <c r="G327" s="2404"/>
      <c r="H327" s="2375"/>
      <c r="I327" s="2375"/>
      <c r="J327" s="2404"/>
      <c r="K327" s="2375"/>
      <c r="L327" s="2375"/>
      <c r="M327" s="2404"/>
      <c r="N327" s="2375"/>
      <c r="O327" s="2375"/>
      <c r="P327" s="2375"/>
      <c r="Q327" s="2372"/>
    </row>
    <row r="328" spans="1:17" s="2386" customFormat="1" ht="19.5" customHeight="1">
      <c r="A328" s="2405"/>
      <c r="B328" s="2375"/>
      <c r="C328" s="3384" t="s">
        <v>1495</v>
      </c>
      <c r="D328" s="2375"/>
      <c r="E328" s="2375"/>
      <c r="F328" s="2375"/>
      <c r="G328" s="2404"/>
      <c r="H328" s="2375"/>
      <c r="I328" s="2375"/>
      <c r="J328" s="2404"/>
      <c r="K328" s="2375"/>
      <c r="L328" s="2375"/>
      <c r="M328" s="2404"/>
      <c r="N328" s="2375"/>
      <c r="O328" s="2375"/>
      <c r="P328" s="2375"/>
      <c r="Q328" s="2372"/>
    </row>
    <row r="329" spans="1:17" s="2386" customFormat="1" ht="19.5" customHeight="1">
      <c r="A329" s="2405"/>
      <c r="B329" s="2375"/>
      <c r="C329" s="3384" t="s">
        <v>1728</v>
      </c>
      <c r="D329" s="2375"/>
      <c r="E329" s="2375"/>
      <c r="F329" s="2375"/>
      <c r="G329" s="2404"/>
      <c r="H329" s="2375"/>
      <c r="I329" s="2375"/>
      <c r="J329" s="2404"/>
      <c r="K329" s="2375"/>
      <c r="L329" s="2375"/>
      <c r="M329" s="2404"/>
      <c r="N329" s="2375"/>
      <c r="O329" s="2375"/>
      <c r="P329" s="2375"/>
      <c r="Q329" s="2372"/>
    </row>
    <row r="330" spans="1:17" s="2407" customFormat="1" ht="19.5" customHeight="1">
      <c r="A330" s="2406"/>
      <c r="B330" s="113"/>
      <c r="C330" s="3384" t="s">
        <v>1371</v>
      </c>
      <c r="D330" s="113"/>
      <c r="E330" s="113"/>
      <c r="F330" s="113"/>
      <c r="G330" s="2409"/>
      <c r="H330" s="113"/>
      <c r="I330" s="113"/>
      <c r="J330" s="2409"/>
      <c r="K330" s="113"/>
      <c r="L330" s="113"/>
      <c r="M330" s="2409"/>
      <c r="N330" s="113"/>
      <c r="O330" s="113"/>
      <c r="P330" s="113"/>
      <c r="Q330" s="2376"/>
    </row>
    <row r="331" spans="1:17" s="2407" customFormat="1" ht="19.5" customHeight="1">
      <c r="A331" s="2406"/>
      <c r="B331" s="113"/>
      <c r="C331" s="3384" t="s">
        <v>1367</v>
      </c>
      <c r="D331" s="113"/>
      <c r="E331" s="113"/>
      <c r="F331" s="113"/>
      <c r="G331" s="2409"/>
      <c r="H331" s="113"/>
      <c r="I331" s="113"/>
      <c r="J331" s="2409"/>
      <c r="K331" s="113"/>
      <c r="L331" s="113"/>
      <c r="M331" s="2409"/>
      <c r="N331" s="113"/>
      <c r="O331" s="113"/>
      <c r="P331" s="113"/>
      <c r="Q331" s="2376"/>
    </row>
    <row r="332" spans="1:17" s="2407" customFormat="1" ht="19.5" customHeight="1">
      <c r="A332" s="2406"/>
      <c r="B332" s="113"/>
      <c r="C332" s="3384" t="s">
        <v>1368</v>
      </c>
      <c r="D332" s="113"/>
      <c r="E332" s="113"/>
      <c r="F332" s="113"/>
      <c r="G332" s="2409"/>
      <c r="H332" s="113"/>
      <c r="I332" s="113"/>
      <c r="J332" s="2409"/>
      <c r="K332" s="113"/>
      <c r="L332" s="113"/>
      <c r="M332" s="2409"/>
      <c r="N332" s="113"/>
      <c r="O332" s="113"/>
      <c r="P332" s="113"/>
      <c r="Q332" s="2376"/>
    </row>
    <row r="333" spans="1:17" s="2407" customFormat="1" ht="19.5" customHeight="1">
      <c r="A333" s="2406"/>
      <c r="B333" s="113"/>
      <c r="C333" s="3384" t="s">
        <v>1369</v>
      </c>
      <c r="D333" s="113"/>
      <c r="E333" s="113"/>
      <c r="F333" s="113"/>
      <c r="G333" s="2409"/>
      <c r="H333" s="113"/>
      <c r="I333" s="113"/>
      <c r="J333" s="2409"/>
      <c r="K333" s="113"/>
      <c r="L333" s="113"/>
      <c r="M333" s="2409"/>
      <c r="N333" s="113"/>
      <c r="O333" s="113"/>
      <c r="P333" s="113"/>
      <c r="Q333" s="2376"/>
    </row>
    <row r="334" spans="1:17" s="2407" customFormat="1" ht="19.5" customHeight="1">
      <c r="A334" s="2406"/>
      <c r="B334" s="113"/>
      <c r="C334" s="3384" t="s">
        <v>1370</v>
      </c>
      <c r="D334" s="113"/>
      <c r="E334" s="113"/>
      <c r="F334" s="113"/>
      <c r="G334" s="2409"/>
      <c r="H334" s="113"/>
      <c r="I334" s="113"/>
      <c r="J334" s="2409"/>
      <c r="K334" s="113"/>
      <c r="L334" s="113"/>
      <c r="M334" s="2409"/>
      <c r="N334" s="113"/>
      <c r="O334" s="113"/>
      <c r="P334" s="113"/>
      <c r="Q334" s="2376"/>
    </row>
    <row r="335" spans="1:17" s="2407" customFormat="1" ht="19.5" customHeight="1">
      <c r="A335" s="2406"/>
      <c r="B335" s="113"/>
      <c r="C335" s="3384" t="s">
        <v>1296</v>
      </c>
      <c r="D335" s="113"/>
      <c r="E335" s="113"/>
      <c r="F335" s="113"/>
      <c r="G335" s="2409"/>
      <c r="H335" s="113"/>
      <c r="I335" s="113"/>
      <c r="J335" s="2409"/>
      <c r="K335" s="113"/>
      <c r="L335" s="113"/>
      <c r="M335" s="2409"/>
      <c r="N335" s="113"/>
      <c r="O335" s="113"/>
      <c r="P335" s="113"/>
      <c r="Q335" s="2376"/>
    </row>
    <row r="336" spans="1:17" s="2407" customFormat="1" ht="19.5" customHeight="1">
      <c r="A336" s="2406"/>
      <c r="B336" s="113"/>
      <c r="C336" s="3384" t="s">
        <v>1297</v>
      </c>
      <c r="D336" s="113"/>
      <c r="E336" s="113"/>
      <c r="F336" s="113"/>
      <c r="G336" s="2409"/>
      <c r="H336" s="113"/>
      <c r="I336" s="113"/>
      <c r="J336" s="2409"/>
      <c r="K336" s="113"/>
      <c r="L336" s="113"/>
      <c r="M336" s="2409"/>
      <c r="N336" s="113"/>
      <c r="O336" s="113"/>
      <c r="P336" s="113"/>
      <c r="Q336" s="2376"/>
    </row>
    <row r="337" spans="1:17" s="2407" customFormat="1" ht="19.5" customHeight="1">
      <c r="A337" s="2406"/>
      <c r="B337" s="113"/>
      <c r="C337" s="3384" t="s">
        <v>1298</v>
      </c>
      <c r="D337" s="113"/>
      <c r="E337" s="113"/>
      <c r="F337" s="113"/>
      <c r="G337" s="2409"/>
      <c r="H337" s="113"/>
      <c r="I337" s="113"/>
      <c r="J337" s="2409"/>
      <c r="K337" s="113"/>
      <c r="L337" s="113"/>
      <c r="M337" s="2409"/>
      <c r="N337" s="113"/>
      <c r="O337" s="113"/>
      <c r="P337" s="113"/>
      <c r="Q337" s="2376"/>
    </row>
    <row r="338" spans="1:17" s="2407" customFormat="1" ht="19.5" customHeight="1">
      <c r="A338" s="2406"/>
      <c r="B338" s="113"/>
      <c r="C338" s="3384" t="s">
        <v>1299</v>
      </c>
      <c r="D338" s="113"/>
      <c r="E338" s="113"/>
      <c r="F338" s="113"/>
      <c r="G338" s="2409"/>
      <c r="H338" s="113"/>
      <c r="I338" s="113"/>
      <c r="J338" s="2409"/>
      <c r="K338" s="113"/>
      <c r="L338" s="113"/>
      <c r="M338" s="2409"/>
      <c r="N338" s="113"/>
      <c r="O338" s="113"/>
      <c r="P338" s="113"/>
      <c r="Q338" s="2376"/>
    </row>
    <row r="339" spans="1:17" s="2407" customFormat="1" ht="19.5" customHeight="1">
      <c r="A339" s="2406"/>
      <c r="B339" s="113"/>
      <c r="C339" s="3384" t="s">
        <v>1372</v>
      </c>
      <c r="D339" s="113"/>
      <c r="E339" s="113"/>
      <c r="F339" s="113"/>
      <c r="G339" s="2409"/>
      <c r="H339" s="113"/>
      <c r="I339" s="113"/>
      <c r="J339" s="2409"/>
      <c r="K339" s="113"/>
      <c r="L339" s="113"/>
      <c r="M339" s="2409"/>
      <c r="N339" s="113"/>
      <c r="O339" s="113"/>
      <c r="P339" s="113"/>
      <c r="Q339" s="2376"/>
    </row>
    <row r="340" spans="1:17" s="2407" customFormat="1" ht="19.5" customHeight="1">
      <c r="A340" s="2406"/>
      <c r="B340" s="113"/>
      <c r="C340" s="3384" t="s">
        <v>1373</v>
      </c>
      <c r="D340" s="113"/>
      <c r="E340" s="113"/>
      <c r="F340" s="113"/>
      <c r="G340" s="2409"/>
      <c r="H340" s="113"/>
      <c r="I340" s="113"/>
      <c r="J340" s="2409"/>
      <c r="K340" s="113"/>
      <c r="L340" s="113"/>
      <c r="M340" s="2409"/>
      <c r="N340" s="113"/>
      <c r="O340" s="113"/>
      <c r="P340" s="113"/>
      <c r="Q340" s="2376"/>
    </row>
    <row r="341" spans="1:17" s="2407" customFormat="1" ht="19.5" customHeight="1">
      <c r="A341" s="2406"/>
      <c r="B341" s="113"/>
      <c r="C341" s="3384" t="s">
        <v>1300</v>
      </c>
      <c r="D341" s="113"/>
      <c r="E341" s="113"/>
      <c r="F341" s="113"/>
      <c r="G341" s="2409"/>
      <c r="H341" s="113"/>
      <c r="I341" s="113"/>
      <c r="J341" s="2409"/>
      <c r="K341" s="113"/>
      <c r="L341" s="113"/>
      <c r="M341" s="2409"/>
      <c r="N341" s="113"/>
      <c r="O341" s="113"/>
      <c r="P341" s="113"/>
      <c r="Q341" s="2376"/>
    </row>
    <row r="342" spans="1:17" s="2407" customFormat="1" ht="19.5" customHeight="1">
      <c r="A342" s="2406"/>
      <c r="B342" s="113"/>
      <c r="C342" s="3384" t="s">
        <v>1301</v>
      </c>
      <c r="D342" s="113"/>
      <c r="E342" s="113"/>
      <c r="F342" s="113"/>
      <c r="G342" s="2409"/>
      <c r="H342" s="113"/>
      <c r="I342" s="113"/>
      <c r="J342" s="2409"/>
      <c r="K342" s="113"/>
      <c r="L342" s="113"/>
      <c r="M342" s="2409"/>
      <c r="N342" s="113"/>
      <c r="O342" s="113"/>
      <c r="P342" s="113"/>
      <c r="Q342" s="2376"/>
    </row>
    <row r="343" spans="1:17" s="2407" customFormat="1" ht="19.5" customHeight="1">
      <c r="A343" s="2406"/>
      <c r="B343" s="113"/>
      <c r="C343" s="3384" t="s">
        <v>1302</v>
      </c>
      <c r="D343" s="113"/>
      <c r="E343" s="113"/>
      <c r="F343" s="113"/>
      <c r="G343" s="2409"/>
      <c r="H343" s="113"/>
      <c r="I343" s="113"/>
      <c r="J343" s="2409"/>
      <c r="K343" s="113"/>
      <c r="L343" s="113"/>
      <c r="M343" s="2409"/>
      <c r="N343" s="113"/>
      <c r="O343" s="113"/>
      <c r="P343" s="113"/>
      <c r="Q343" s="2376"/>
    </row>
    <row r="344" spans="1:17" s="2407" customFormat="1" ht="19.5" customHeight="1">
      <c r="A344" s="2406"/>
      <c r="B344" s="113"/>
      <c r="C344" s="3384" t="s">
        <v>1303</v>
      </c>
      <c r="D344" s="113"/>
      <c r="E344" s="113"/>
      <c r="F344" s="113"/>
      <c r="G344" s="2409"/>
      <c r="H344" s="113"/>
      <c r="I344" s="113"/>
      <c r="J344" s="2409"/>
      <c r="K344" s="113"/>
      <c r="L344" s="113"/>
      <c r="M344" s="2409"/>
      <c r="N344" s="113"/>
      <c r="O344" s="113"/>
      <c r="P344" s="113"/>
      <c r="Q344" s="2376"/>
    </row>
    <row r="345" spans="1:17" s="2407" customFormat="1" ht="19.5" customHeight="1">
      <c r="A345" s="2406"/>
      <c r="B345" s="113"/>
      <c r="C345" s="3384" t="s">
        <v>1304</v>
      </c>
      <c r="D345" s="113"/>
      <c r="E345" s="113"/>
      <c r="F345" s="113"/>
      <c r="G345" s="2409"/>
      <c r="H345" s="113"/>
      <c r="I345" s="113"/>
      <c r="J345" s="2409"/>
      <c r="K345" s="113"/>
      <c r="L345" s="113"/>
      <c r="M345" s="2409"/>
      <c r="N345" s="113"/>
      <c r="O345" s="113"/>
      <c r="P345" s="113"/>
      <c r="Q345" s="2376"/>
    </row>
    <row r="346" spans="1:17" s="2407" customFormat="1" ht="19.5" customHeight="1">
      <c r="A346" s="2406"/>
      <c r="B346" s="113"/>
      <c r="C346" s="3384" t="s">
        <v>1305</v>
      </c>
      <c r="D346" s="113"/>
      <c r="E346" s="113"/>
      <c r="F346" s="113"/>
      <c r="G346" s="2409"/>
      <c r="H346" s="113"/>
      <c r="I346" s="113"/>
      <c r="J346" s="2409"/>
      <c r="K346" s="113"/>
      <c r="L346" s="113"/>
      <c r="M346" s="2409"/>
      <c r="N346" s="113"/>
      <c r="O346" s="113"/>
      <c r="P346" s="113"/>
      <c r="Q346" s="2376"/>
    </row>
    <row r="347" spans="1:17">
      <c r="A347" s="2661"/>
      <c r="B347" s="2661"/>
      <c r="C347" s="2410"/>
      <c r="D347" s="2590"/>
      <c r="E347" s="2590"/>
      <c r="F347" s="2590"/>
      <c r="G347" s="2662"/>
      <c r="H347" s="2590"/>
      <c r="I347" s="2590"/>
      <c r="J347" s="2662"/>
      <c r="K347" s="2590"/>
      <c r="L347" s="2590"/>
      <c r="M347" s="2662"/>
      <c r="N347" s="2663"/>
      <c r="O347" s="2663"/>
      <c r="P347" s="2663"/>
      <c r="Q347" s="2664"/>
    </row>
    <row r="348" spans="1:17">
      <c r="A348" s="765"/>
      <c r="B348" s="765"/>
      <c r="C348" s="590"/>
      <c r="D348" s="2454"/>
      <c r="E348" s="2454"/>
      <c r="F348" s="2454"/>
      <c r="G348" s="3537"/>
      <c r="H348" s="2454"/>
      <c r="I348" s="2454"/>
      <c r="J348" s="3537"/>
      <c r="K348" s="2454"/>
      <c r="L348" s="2454"/>
      <c r="M348" s="3537"/>
      <c r="N348" s="3538"/>
      <c r="O348" s="3538"/>
      <c r="P348" s="3538"/>
      <c r="Q348" s="3539"/>
    </row>
    <row r="349" spans="1:17" s="45" customFormat="1" ht="20.25" customHeight="1">
      <c r="A349" s="643"/>
      <c r="B349" s="1306"/>
      <c r="C349" s="978"/>
      <c r="D349" s="643"/>
      <c r="E349" s="643"/>
      <c r="F349" s="643"/>
      <c r="G349" s="649"/>
      <c r="H349" s="643"/>
      <c r="I349" s="643"/>
      <c r="J349" s="649"/>
      <c r="K349" s="643"/>
      <c r="L349" s="643"/>
      <c r="M349" s="649"/>
      <c r="N349" s="643"/>
      <c r="O349" s="643"/>
      <c r="P349" s="643"/>
      <c r="Q349" s="2333"/>
    </row>
    <row r="350" spans="1:17" s="1" customFormat="1" ht="21.75" customHeight="1">
      <c r="A350" s="33"/>
      <c r="B350" s="3529" t="s">
        <v>1799</v>
      </c>
      <c r="C350" s="790"/>
      <c r="D350" s="2576"/>
      <c r="E350" s="790"/>
      <c r="F350" s="790"/>
      <c r="G350" s="790"/>
      <c r="H350" s="790"/>
      <c r="I350" s="790"/>
      <c r="J350" s="790"/>
      <c r="K350" s="790"/>
      <c r="L350" s="790"/>
      <c r="M350" s="491"/>
      <c r="Q350" s="1706" t="s">
        <v>491</v>
      </c>
    </row>
    <row r="351" spans="1:17" s="1" customFormat="1" ht="11.25" customHeight="1">
      <c r="A351" s="2655"/>
      <c r="B351" s="2656"/>
      <c r="C351" s="2657"/>
      <c r="D351" s="2657"/>
      <c r="E351" s="2657"/>
      <c r="F351" s="2657"/>
      <c r="G351" s="2658"/>
      <c r="H351" s="2657"/>
      <c r="I351" s="2657"/>
      <c r="J351" s="2658"/>
      <c r="K351" s="2657"/>
      <c r="L351" s="2657"/>
      <c r="M351" s="2659"/>
      <c r="N351" s="2285"/>
      <c r="O351" s="2285"/>
      <c r="P351" s="2285"/>
      <c r="Q351" s="2660"/>
    </row>
    <row r="352" spans="1:17" s="2407" customFormat="1" ht="19.5" customHeight="1">
      <c r="A352" s="2406"/>
      <c r="B352" s="113"/>
      <c r="C352" s="3384" t="s">
        <v>1306</v>
      </c>
      <c r="D352" s="113"/>
      <c r="E352" s="113"/>
      <c r="F352" s="113"/>
      <c r="G352" s="2409"/>
      <c r="H352" s="113"/>
      <c r="I352" s="113"/>
      <c r="J352" s="2409"/>
      <c r="K352" s="113"/>
      <c r="L352" s="113"/>
      <c r="M352" s="2409"/>
      <c r="N352" s="113"/>
      <c r="O352" s="113"/>
      <c r="P352" s="113"/>
      <c r="Q352" s="2376"/>
    </row>
    <row r="353" spans="1:17" s="2407" customFormat="1" ht="19.5" customHeight="1">
      <c r="A353" s="2406"/>
      <c r="B353" s="113"/>
      <c r="C353" s="3384" t="s">
        <v>1729</v>
      </c>
      <c r="D353" s="113"/>
      <c r="E353" s="113"/>
      <c r="F353" s="113"/>
      <c r="G353" s="2409"/>
      <c r="H353" s="113"/>
      <c r="I353" s="113"/>
      <c r="J353" s="2409"/>
      <c r="K353" s="113"/>
      <c r="L353" s="113"/>
      <c r="M353" s="2409"/>
      <c r="N353" s="113"/>
      <c r="O353" s="113"/>
      <c r="P353" s="113"/>
      <c r="Q353" s="2376"/>
    </row>
    <row r="354" spans="1:17" s="2407" customFormat="1" ht="19.5" customHeight="1">
      <c r="A354" s="2406"/>
      <c r="B354" s="113"/>
      <c r="C354" s="3384" t="s">
        <v>1711</v>
      </c>
      <c r="D354" s="113"/>
      <c r="E354" s="113"/>
      <c r="F354" s="113"/>
      <c r="G354" s="2409"/>
      <c r="H354" s="113"/>
      <c r="I354" s="113"/>
      <c r="J354" s="2409"/>
      <c r="K354" s="113"/>
      <c r="L354" s="113"/>
      <c r="M354" s="2409"/>
      <c r="N354" s="113"/>
      <c r="O354" s="113"/>
      <c r="P354" s="113"/>
      <c r="Q354" s="2376"/>
    </row>
    <row r="355" spans="1:17" s="2407" customFormat="1" ht="19.5" customHeight="1">
      <c r="A355" s="2406"/>
      <c r="B355" s="113"/>
      <c r="C355" s="3384" t="s">
        <v>1307</v>
      </c>
      <c r="D355" s="113"/>
      <c r="E355" s="113"/>
      <c r="F355" s="113"/>
      <c r="G355" s="2409"/>
      <c r="H355" s="113"/>
      <c r="I355" s="113"/>
      <c r="J355" s="2409"/>
      <c r="K355" s="113"/>
      <c r="L355" s="113"/>
      <c r="M355" s="2409"/>
      <c r="N355" s="113"/>
      <c r="O355" s="113"/>
      <c r="P355" s="113"/>
      <c r="Q355" s="2376"/>
    </row>
    <row r="356" spans="1:17" s="2407" customFormat="1" ht="19.5" customHeight="1">
      <c r="A356" s="2406"/>
      <c r="B356" s="113"/>
      <c r="C356" s="3384" t="s">
        <v>1308</v>
      </c>
      <c r="D356" s="113"/>
      <c r="E356" s="113"/>
      <c r="F356" s="113"/>
      <c r="G356" s="2409"/>
      <c r="H356" s="113"/>
      <c r="I356" s="113"/>
      <c r="J356" s="2409"/>
      <c r="K356" s="113"/>
      <c r="L356" s="113"/>
      <c r="M356" s="2409"/>
      <c r="N356" s="113"/>
      <c r="O356" s="113"/>
      <c r="P356" s="113"/>
      <c r="Q356" s="2376"/>
    </row>
    <row r="357" spans="1:17" s="2407" customFormat="1" ht="19.5" customHeight="1">
      <c r="A357" s="2406"/>
      <c r="B357" s="113"/>
      <c r="C357" s="3384" t="s">
        <v>1309</v>
      </c>
      <c r="D357" s="113"/>
      <c r="E357" s="113"/>
      <c r="F357" s="113"/>
      <c r="G357" s="2409"/>
      <c r="H357" s="113"/>
      <c r="I357" s="113"/>
      <c r="J357" s="2409"/>
      <c r="K357" s="113"/>
      <c r="L357" s="113"/>
      <c r="M357" s="2409"/>
      <c r="N357" s="113"/>
      <c r="O357" s="113"/>
      <c r="P357" s="113"/>
      <c r="Q357" s="2376"/>
    </row>
    <row r="358" spans="1:17" s="2407" customFormat="1" ht="19.5" customHeight="1">
      <c r="A358" s="2406"/>
      <c r="B358" s="113"/>
      <c r="C358" s="3384" t="s">
        <v>1310</v>
      </c>
      <c r="D358" s="113"/>
      <c r="E358" s="113"/>
      <c r="F358" s="113"/>
      <c r="G358" s="2409"/>
      <c r="H358" s="113"/>
      <c r="I358" s="113"/>
      <c r="J358" s="2409"/>
      <c r="K358" s="113"/>
      <c r="L358" s="113"/>
      <c r="M358" s="2409"/>
      <c r="N358" s="113"/>
      <c r="O358" s="113"/>
      <c r="P358" s="113"/>
      <c r="Q358" s="2376"/>
    </row>
    <row r="359" spans="1:17" s="2407" customFormat="1" ht="19.5" customHeight="1">
      <c r="A359" s="2406"/>
      <c r="B359" s="113"/>
      <c r="C359" s="3384" t="s">
        <v>1311</v>
      </c>
      <c r="D359" s="113"/>
      <c r="E359" s="113"/>
      <c r="F359" s="113"/>
      <c r="G359" s="2409"/>
      <c r="H359" s="113"/>
      <c r="I359" s="113"/>
      <c r="J359" s="2409"/>
      <c r="K359" s="113"/>
      <c r="L359" s="113"/>
      <c r="M359" s="2409"/>
      <c r="N359" s="113"/>
      <c r="O359" s="113"/>
      <c r="P359" s="113"/>
      <c r="Q359" s="2376"/>
    </row>
    <row r="360" spans="1:17" s="2407" customFormat="1" ht="19.5" customHeight="1">
      <c r="A360" s="2406"/>
      <c r="B360" s="113"/>
      <c r="C360" s="3384" t="s">
        <v>1312</v>
      </c>
      <c r="D360" s="113"/>
      <c r="E360" s="113"/>
      <c r="F360" s="113"/>
      <c r="G360" s="2409"/>
      <c r="H360" s="113"/>
      <c r="I360" s="113"/>
      <c r="J360" s="2409"/>
      <c r="K360" s="113"/>
      <c r="L360" s="113"/>
      <c r="M360" s="2409"/>
      <c r="N360" s="113"/>
      <c r="O360" s="113"/>
      <c r="P360" s="113"/>
      <c r="Q360" s="2376"/>
    </row>
    <row r="361" spans="1:17" s="2407" customFormat="1" ht="19.5" customHeight="1">
      <c r="A361" s="2406"/>
      <c r="B361" s="113"/>
      <c r="C361" s="3384" t="s">
        <v>1313</v>
      </c>
      <c r="D361" s="113"/>
      <c r="E361" s="113"/>
      <c r="F361" s="113"/>
      <c r="G361" s="2409"/>
      <c r="H361" s="113"/>
      <c r="I361" s="113"/>
      <c r="J361" s="2409"/>
      <c r="K361" s="113"/>
      <c r="L361" s="113"/>
      <c r="M361" s="2409"/>
      <c r="N361" s="113"/>
      <c r="O361" s="113"/>
      <c r="P361" s="113"/>
      <c r="Q361" s="2376"/>
    </row>
    <row r="362" spans="1:17" s="2407" customFormat="1" ht="19.5" customHeight="1">
      <c r="A362" s="2406"/>
      <c r="B362" s="113"/>
      <c r="C362" s="3384" t="s">
        <v>1314</v>
      </c>
      <c r="D362" s="113"/>
      <c r="E362" s="113"/>
      <c r="F362" s="113"/>
      <c r="G362" s="2409"/>
      <c r="H362" s="113"/>
      <c r="I362" s="113"/>
      <c r="J362" s="2409"/>
      <c r="K362" s="113"/>
      <c r="L362" s="113"/>
      <c r="M362" s="2409"/>
      <c r="N362" s="113"/>
      <c r="O362" s="113"/>
      <c r="P362" s="113"/>
      <c r="Q362" s="2376"/>
    </row>
    <row r="363" spans="1:17" s="2407" customFormat="1" ht="19.5" customHeight="1">
      <c r="A363" s="2406"/>
      <c r="B363" s="113"/>
      <c r="C363" s="3384" t="s">
        <v>1315</v>
      </c>
      <c r="D363" s="113"/>
      <c r="E363" s="113"/>
      <c r="F363" s="113"/>
      <c r="G363" s="2409"/>
      <c r="H363" s="113"/>
      <c r="I363" s="113"/>
      <c r="J363" s="2409"/>
      <c r="K363" s="113"/>
      <c r="L363" s="113"/>
      <c r="M363" s="2409"/>
      <c r="N363" s="113"/>
      <c r="O363" s="113"/>
      <c r="P363" s="113"/>
      <c r="Q363" s="2376"/>
    </row>
    <row r="364" spans="1:17" s="2407" customFormat="1" ht="19.5" customHeight="1">
      <c r="A364" s="2406"/>
      <c r="B364" s="113"/>
      <c r="C364" s="3384" t="s">
        <v>1316</v>
      </c>
      <c r="D364" s="113"/>
      <c r="E364" s="113"/>
      <c r="F364" s="113"/>
      <c r="G364" s="2409"/>
      <c r="H364" s="113"/>
      <c r="I364" s="113"/>
      <c r="J364" s="2409"/>
      <c r="K364" s="113"/>
      <c r="L364" s="113"/>
      <c r="M364" s="2409"/>
      <c r="N364" s="113"/>
      <c r="O364" s="113"/>
      <c r="P364" s="113"/>
      <c r="Q364" s="2376"/>
    </row>
    <row r="365" spans="1:17" s="2407" customFormat="1" ht="19.5" customHeight="1">
      <c r="A365" s="2406"/>
      <c r="B365" s="113"/>
      <c r="C365" s="3384" t="s">
        <v>1317</v>
      </c>
      <c r="D365" s="113"/>
      <c r="E365" s="113"/>
      <c r="F365" s="113"/>
      <c r="G365" s="2409"/>
      <c r="H365" s="113"/>
      <c r="I365" s="113"/>
      <c r="J365" s="2409"/>
      <c r="K365" s="113"/>
      <c r="L365" s="113"/>
      <c r="M365" s="2409"/>
      <c r="N365" s="113"/>
      <c r="O365" s="113"/>
      <c r="P365" s="113"/>
      <c r="Q365" s="2376"/>
    </row>
    <row r="366" spans="1:17" s="2407" customFormat="1" ht="19.5" customHeight="1">
      <c r="A366" s="2406"/>
      <c r="B366" s="113"/>
      <c r="C366" s="3384" t="s">
        <v>1318</v>
      </c>
      <c r="D366" s="113"/>
      <c r="E366" s="113"/>
      <c r="F366" s="113"/>
      <c r="G366" s="2409"/>
      <c r="H366" s="113"/>
      <c r="I366" s="113"/>
      <c r="J366" s="2409"/>
      <c r="K366" s="113"/>
      <c r="L366" s="113"/>
      <c r="M366" s="2409"/>
      <c r="N366" s="113"/>
      <c r="O366" s="113"/>
      <c r="P366" s="113"/>
      <c r="Q366" s="2376"/>
    </row>
    <row r="367" spans="1:17" s="2407" customFormat="1" ht="19.5" customHeight="1">
      <c r="A367" s="2406"/>
      <c r="B367" s="113"/>
      <c r="C367" s="3384" t="s">
        <v>1319</v>
      </c>
      <c r="D367" s="113"/>
      <c r="E367" s="113"/>
      <c r="F367" s="113"/>
      <c r="G367" s="2409"/>
      <c r="H367" s="113"/>
      <c r="I367" s="113"/>
      <c r="J367" s="2409"/>
      <c r="K367" s="113"/>
      <c r="L367" s="113"/>
      <c r="M367" s="2409"/>
      <c r="N367" s="113"/>
      <c r="O367" s="113"/>
      <c r="P367" s="113"/>
      <c r="Q367" s="2376"/>
    </row>
    <row r="368" spans="1:17" s="2407" customFormat="1" ht="19.5" customHeight="1">
      <c r="A368" s="2406"/>
      <c r="B368" s="113"/>
      <c r="C368" s="3384" t="s">
        <v>1320</v>
      </c>
      <c r="D368" s="113"/>
      <c r="E368" s="113"/>
      <c r="F368" s="113"/>
      <c r="G368" s="2409"/>
      <c r="H368" s="113"/>
      <c r="I368" s="113"/>
      <c r="J368" s="2409"/>
      <c r="K368" s="113"/>
      <c r="L368" s="113"/>
      <c r="M368" s="2409"/>
      <c r="N368" s="113"/>
      <c r="O368" s="113"/>
      <c r="P368" s="113"/>
      <c r="Q368" s="2376"/>
    </row>
    <row r="369" spans="1:17" s="2407" customFormat="1" ht="19.5" customHeight="1">
      <c r="A369" s="2406"/>
      <c r="B369" s="113"/>
      <c r="C369" s="3384" t="s">
        <v>1321</v>
      </c>
      <c r="D369" s="113"/>
      <c r="E369" s="113"/>
      <c r="F369" s="113"/>
      <c r="G369" s="2409"/>
      <c r="H369" s="113"/>
      <c r="I369" s="113"/>
      <c r="J369" s="2409"/>
      <c r="K369" s="113"/>
      <c r="L369" s="113"/>
      <c r="M369" s="2409"/>
      <c r="N369" s="113"/>
      <c r="O369" s="113"/>
      <c r="P369" s="113"/>
      <c r="Q369" s="2376"/>
    </row>
    <row r="370" spans="1:17" s="2407" customFormat="1" ht="19.5" customHeight="1">
      <c r="A370" s="2406"/>
      <c r="B370" s="113"/>
      <c r="C370" s="3384" t="s">
        <v>1322</v>
      </c>
      <c r="D370" s="113"/>
      <c r="E370" s="113"/>
      <c r="F370" s="113"/>
      <c r="G370" s="2409"/>
      <c r="H370" s="113"/>
      <c r="I370" s="113"/>
      <c r="J370" s="2409"/>
      <c r="K370" s="113"/>
      <c r="L370" s="113"/>
      <c r="M370" s="2409"/>
      <c r="N370" s="113"/>
      <c r="O370" s="113"/>
      <c r="P370" s="113"/>
      <c r="Q370" s="2376"/>
    </row>
    <row r="371" spans="1:17" s="2407" customFormat="1" ht="19.5" customHeight="1">
      <c r="A371" s="2406"/>
      <c r="B371" s="113"/>
      <c r="C371" s="3384" t="s">
        <v>1323</v>
      </c>
      <c r="D371" s="113"/>
      <c r="E371" s="113"/>
      <c r="F371" s="113"/>
      <c r="G371" s="2409"/>
      <c r="H371" s="113"/>
      <c r="I371" s="113"/>
      <c r="J371" s="2409"/>
      <c r="K371" s="113"/>
      <c r="L371" s="113"/>
      <c r="M371" s="2409"/>
      <c r="N371" s="113"/>
      <c r="O371" s="113"/>
      <c r="P371" s="113"/>
      <c r="Q371" s="2376"/>
    </row>
    <row r="372" spans="1:17" s="3" customFormat="1" ht="17.45" customHeight="1">
      <c r="A372" s="1989"/>
      <c r="B372" s="1989"/>
      <c r="C372" s="2410"/>
      <c r="D372" s="2270"/>
      <c r="E372" s="2270"/>
      <c r="F372" s="2270"/>
      <c r="G372" s="2411"/>
      <c r="H372" s="2270"/>
      <c r="I372" s="2270"/>
      <c r="J372" s="2411"/>
      <c r="K372" s="2270"/>
      <c r="L372" s="2270"/>
      <c r="M372" s="2411"/>
      <c r="N372" s="2268"/>
      <c r="O372" s="2268"/>
      <c r="P372" s="2268"/>
      <c r="Q372" s="1990"/>
    </row>
    <row r="373" spans="1:17" s="3" customFormat="1" ht="17.45" customHeight="1">
      <c r="A373" s="543"/>
      <c r="B373" s="543"/>
      <c r="C373" s="590"/>
      <c r="D373" s="63"/>
      <c r="E373" s="63"/>
      <c r="F373" s="63"/>
      <c r="G373" s="667"/>
      <c r="H373" s="63"/>
      <c r="I373" s="63"/>
      <c r="J373" s="667"/>
      <c r="K373" s="63"/>
      <c r="L373" s="63"/>
      <c r="M373" s="667"/>
      <c r="N373" s="9"/>
      <c r="O373" s="9"/>
      <c r="P373" s="9"/>
      <c r="Q373" s="195"/>
    </row>
    <row r="374" spans="1:17" s="3" customFormat="1" ht="17.45" customHeight="1">
      <c r="A374" s="543"/>
      <c r="B374" s="543"/>
      <c r="C374" s="590"/>
      <c r="D374" s="63"/>
      <c r="E374" s="63"/>
      <c r="F374" s="63"/>
      <c r="G374" s="667"/>
      <c r="H374" s="63"/>
      <c r="I374" s="63"/>
      <c r="J374" s="667"/>
      <c r="K374" s="63"/>
      <c r="L374" s="63"/>
      <c r="M374" s="667"/>
      <c r="N374" s="9"/>
      <c r="O374" s="9"/>
      <c r="P374" s="9"/>
      <c r="Q374" s="195"/>
    </row>
    <row r="375" spans="1:17" s="3" customFormat="1" ht="17.45" customHeight="1">
      <c r="A375" s="543"/>
      <c r="B375" s="543"/>
      <c r="C375" s="590"/>
      <c r="D375" s="63"/>
      <c r="E375" s="63"/>
      <c r="F375" s="63"/>
      <c r="G375" s="667"/>
      <c r="H375" s="63"/>
      <c r="I375" s="63"/>
      <c r="J375" s="667"/>
      <c r="K375" s="63"/>
      <c r="L375" s="63"/>
      <c r="M375" s="667"/>
      <c r="N375" s="9"/>
      <c r="O375" s="9"/>
      <c r="P375" s="9"/>
      <c r="Q375" s="195"/>
    </row>
    <row r="376" spans="1:17" s="3" customFormat="1" ht="17.45" customHeight="1">
      <c r="A376" s="543"/>
      <c r="B376" s="543"/>
      <c r="C376" s="590"/>
      <c r="D376" s="63"/>
      <c r="E376" s="63"/>
      <c r="F376" s="63"/>
      <c r="G376" s="667"/>
      <c r="H376" s="63"/>
      <c r="I376" s="63"/>
      <c r="J376" s="667"/>
      <c r="K376" s="63"/>
      <c r="L376" s="63"/>
      <c r="M376" s="667"/>
      <c r="N376" s="9"/>
      <c r="O376" s="9"/>
      <c r="P376" s="9"/>
      <c r="Q376" s="195"/>
    </row>
    <row r="377" spans="1:17" s="3" customFormat="1" ht="17.45" customHeight="1">
      <c r="A377" s="543"/>
      <c r="B377" s="543"/>
      <c r="C377" s="590"/>
      <c r="D377" s="63"/>
      <c r="E377" s="63"/>
      <c r="F377" s="63"/>
      <c r="G377" s="667"/>
      <c r="H377" s="63"/>
      <c r="I377" s="63"/>
      <c r="J377" s="667"/>
      <c r="K377" s="63"/>
      <c r="L377" s="63"/>
      <c r="M377" s="667"/>
      <c r="N377" s="9"/>
      <c r="O377" s="9"/>
      <c r="P377" s="9"/>
      <c r="Q377" s="195"/>
    </row>
    <row r="378" spans="1:17" s="3" customFormat="1" ht="17.45" customHeight="1">
      <c r="A378" s="543"/>
      <c r="B378" s="543"/>
      <c r="C378" s="590"/>
      <c r="D378" s="63"/>
      <c r="E378" s="63"/>
      <c r="F378" s="63"/>
      <c r="G378" s="667"/>
      <c r="H378" s="63"/>
      <c r="I378" s="63"/>
      <c r="J378" s="667"/>
      <c r="K378" s="63"/>
      <c r="L378" s="63"/>
      <c r="M378" s="667"/>
      <c r="N378" s="9"/>
      <c r="O378" s="9"/>
      <c r="P378" s="9"/>
      <c r="Q378" s="195"/>
    </row>
    <row r="379" spans="1:17" s="3" customFormat="1" ht="17.45" customHeight="1">
      <c r="A379" s="543"/>
      <c r="B379" s="543"/>
      <c r="C379" s="590"/>
      <c r="D379" s="63"/>
      <c r="E379" s="63"/>
      <c r="F379" s="63"/>
      <c r="G379" s="667"/>
      <c r="H379" s="63"/>
      <c r="I379" s="63"/>
      <c r="J379" s="667"/>
      <c r="K379" s="63"/>
      <c r="L379" s="63"/>
      <c r="M379" s="667"/>
      <c r="N379" s="9"/>
      <c r="O379" s="9"/>
      <c r="P379" s="9"/>
      <c r="Q379" s="195"/>
    </row>
    <row r="380" spans="1:17" s="3" customFormat="1" ht="21.2" customHeight="1">
      <c r="A380" s="543"/>
      <c r="B380" s="3529" t="s">
        <v>1799</v>
      </c>
      <c r="C380" s="590"/>
      <c r="D380" s="63"/>
      <c r="E380" s="63"/>
      <c r="F380" s="63"/>
      <c r="G380" s="667"/>
      <c r="H380" s="63"/>
      <c r="I380" s="63"/>
      <c r="J380" s="667"/>
      <c r="K380" s="63"/>
      <c r="L380" s="63"/>
      <c r="M380" s="667"/>
      <c r="N380" s="9"/>
      <c r="O380" s="9"/>
      <c r="P380" s="9"/>
      <c r="Q380" s="195"/>
    </row>
    <row r="381" spans="1:17" s="3" customFormat="1" ht="21.2" customHeight="1">
      <c r="A381" s="34"/>
      <c r="B381" s="34"/>
      <c r="D381" s="636" t="s">
        <v>255</v>
      </c>
      <c r="Q381" s="1706" t="s">
        <v>691</v>
      </c>
    </row>
    <row r="382" spans="1:17" s="3" customFormat="1" ht="21.2" customHeight="1">
      <c r="A382" s="34"/>
      <c r="B382" s="34"/>
      <c r="D382" s="636" t="s">
        <v>256</v>
      </c>
      <c r="Q382" s="1706"/>
    </row>
    <row r="383" spans="1:17" s="3" customFormat="1" ht="21.2" customHeight="1">
      <c r="A383" s="34"/>
      <c r="B383" s="34"/>
      <c r="D383" s="640" t="s">
        <v>258</v>
      </c>
      <c r="Q383" s="754"/>
    </row>
    <row r="384" spans="1:17" s="3" customFormat="1" ht="19.5" customHeight="1">
      <c r="A384" s="34"/>
      <c r="B384" s="34"/>
      <c r="D384" s="637"/>
      <c r="Q384" s="754"/>
    </row>
    <row r="385" spans="1:17" s="3" customFormat="1" ht="19.5" customHeight="1">
      <c r="A385" s="9"/>
      <c r="B385" s="9"/>
      <c r="C385" s="643" t="s">
        <v>257</v>
      </c>
      <c r="D385" s="643" t="s">
        <v>9</v>
      </c>
      <c r="E385" s="643" t="s">
        <v>8</v>
      </c>
      <c r="F385" s="643" t="s">
        <v>7</v>
      </c>
      <c r="G385" s="643" t="s">
        <v>706</v>
      </c>
      <c r="H385" s="63"/>
      <c r="I385" s="63"/>
      <c r="J385" s="63"/>
      <c r="K385" s="63"/>
      <c r="L385" s="63"/>
      <c r="M385" s="63"/>
      <c r="Q385" s="754"/>
    </row>
    <row r="386" spans="1:17" s="3" customFormat="1" ht="19.5" customHeight="1">
      <c r="A386" s="9"/>
      <c r="B386" s="9"/>
      <c r="C386" s="643" t="s">
        <v>172</v>
      </c>
      <c r="D386" s="644">
        <f t="shared" ref="D386:D397" si="12">G13</f>
        <v>100</v>
      </c>
      <c r="E386" s="644">
        <f t="shared" ref="E386:E397" si="13">J13</f>
        <v>100</v>
      </c>
      <c r="F386" s="644">
        <f t="shared" ref="F386:F397" si="14">M13</f>
        <v>100</v>
      </c>
      <c r="G386" s="1522">
        <f t="shared" ref="G386:G397" si="15">P13</f>
        <v>100</v>
      </c>
      <c r="H386" s="63"/>
      <c r="I386" s="63"/>
      <c r="J386" s="63"/>
      <c r="K386" s="63"/>
      <c r="L386" s="63"/>
      <c r="M386" s="63"/>
      <c r="Q386" s="754"/>
    </row>
    <row r="387" spans="1:17" s="3" customFormat="1" ht="17.45" customHeight="1">
      <c r="C387" s="45" t="s">
        <v>173</v>
      </c>
      <c r="D387" s="644">
        <f t="shared" si="12"/>
        <v>100</v>
      </c>
      <c r="E387" s="644">
        <f t="shared" si="13"/>
        <v>100</v>
      </c>
      <c r="F387" s="644">
        <f t="shared" si="14"/>
        <v>100</v>
      </c>
      <c r="G387" s="1522">
        <f t="shared" si="15"/>
        <v>100</v>
      </c>
      <c r="H387" s="64"/>
      <c r="I387" s="64"/>
      <c r="J387" s="64"/>
      <c r="K387" s="64"/>
      <c r="L387" s="64"/>
      <c r="M387" s="64"/>
      <c r="Q387" s="754"/>
    </row>
    <row r="388" spans="1:17" s="3" customFormat="1" ht="17.45" customHeight="1">
      <c r="C388" s="45" t="s">
        <v>174</v>
      </c>
      <c r="D388" s="644">
        <f t="shared" si="12"/>
        <v>100</v>
      </c>
      <c r="E388" s="644">
        <f t="shared" si="13"/>
        <v>105.71428571428572</v>
      </c>
      <c r="F388" s="644">
        <f t="shared" si="14"/>
        <v>105.71428571428572</v>
      </c>
      <c r="G388" s="1522">
        <f t="shared" si="15"/>
        <v>111.42857142857143</v>
      </c>
      <c r="H388" s="64"/>
      <c r="I388" s="64"/>
      <c r="J388" s="64"/>
      <c r="K388" s="64"/>
      <c r="L388" s="64"/>
      <c r="M388" s="64"/>
      <c r="Q388" s="754"/>
    </row>
    <row r="389" spans="1:17" s="3" customFormat="1" ht="17.45" customHeight="1">
      <c r="C389" s="45" t="s">
        <v>175</v>
      </c>
      <c r="D389" s="644">
        <f t="shared" si="12"/>
        <v>81.318681318681314</v>
      </c>
      <c r="E389" s="644">
        <f t="shared" si="13"/>
        <v>97.402597402597408</v>
      </c>
      <c r="F389" s="644">
        <f t="shared" si="14"/>
        <v>125.39682539682539</v>
      </c>
      <c r="G389" s="1522">
        <f t="shared" si="15"/>
        <v>108.57142857142857</v>
      </c>
      <c r="H389" s="64"/>
      <c r="I389" s="64"/>
      <c r="J389" s="64"/>
      <c r="K389" s="64"/>
      <c r="L389" s="64"/>
      <c r="M389" s="64"/>
      <c r="Q389" s="754"/>
    </row>
    <row r="390" spans="1:17" s="3" customFormat="1" ht="17.45" customHeight="1">
      <c r="C390" s="45" t="s">
        <v>176</v>
      </c>
      <c r="D390" s="644">
        <f t="shared" si="12"/>
        <v>83.582089552238799</v>
      </c>
      <c r="E390" s="644">
        <f t="shared" si="13"/>
        <v>113.51351351351352</v>
      </c>
      <c r="F390" s="644">
        <f t="shared" si="14"/>
        <v>121.35922330097087</v>
      </c>
      <c r="G390" s="1522">
        <f t="shared" si="15"/>
        <v>102.88461538461537</v>
      </c>
      <c r="H390" s="64"/>
      <c r="I390" s="64"/>
      <c r="J390" s="64"/>
      <c r="K390" s="64"/>
      <c r="L390" s="64"/>
      <c r="M390" s="64"/>
      <c r="Q390" s="754"/>
    </row>
    <row r="391" spans="1:17" s="3" customFormat="1" ht="17.45" customHeight="1">
      <c r="C391" s="45" t="s">
        <v>177</v>
      </c>
      <c r="D391" s="644">
        <f t="shared" si="12"/>
        <v>61.963190184049076</v>
      </c>
      <c r="E391" s="644">
        <f t="shared" si="13"/>
        <v>53.030303030303031</v>
      </c>
      <c r="F391" s="644">
        <f t="shared" si="14"/>
        <v>64.423076923076934</v>
      </c>
      <c r="G391" s="1522">
        <f t="shared" si="15"/>
        <v>62.244897959183675</v>
      </c>
      <c r="H391" s="64"/>
      <c r="I391" s="64"/>
      <c r="J391" s="64"/>
      <c r="K391" s="64"/>
      <c r="L391" s="64"/>
      <c r="M391" s="64"/>
      <c r="Q391" s="754"/>
    </row>
    <row r="392" spans="1:17" s="3" customFormat="1" ht="17.45" customHeight="1">
      <c r="C392" s="45" t="s">
        <v>178</v>
      </c>
      <c r="D392" s="644">
        <f t="shared" si="12"/>
        <v>81.717451523545705</v>
      </c>
      <c r="E392" s="644">
        <f t="shared" si="13"/>
        <v>93.913043478260875</v>
      </c>
      <c r="F392" s="644">
        <f t="shared" si="14"/>
        <v>83.333333333333343</v>
      </c>
      <c r="G392" s="1522">
        <f t="shared" si="15"/>
        <v>122.03389830508475</v>
      </c>
      <c r="H392" s="64"/>
      <c r="I392" s="64"/>
      <c r="J392" s="64"/>
      <c r="K392" s="64"/>
      <c r="L392" s="64"/>
      <c r="M392" s="64"/>
      <c r="Q392" s="754"/>
    </row>
    <row r="393" spans="1:17" s="3" customFormat="1" ht="17.45" customHeight="1">
      <c r="C393" s="45" t="s">
        <v>180</v>
      </c>
      <c r="D393" s="644">
        <f t="shared" si="12"/>
        <v>80.078895463510847</v>
      </c>
      <c r="E393" s="644">
        <f t="shared" si="13"/>
        <v>94.680851063829792</v>
      </c>
      <c r="F393" s="644">
        <f t="shared" si="14"/>
        <v>80</v>
      </c>
      <c r="G393" s="1522">
        <f t="shared" si="15"/>
        <v>91.666666666666657</v>
      </c>
      <c r="H393" s="64"/>
      <c r="I393" s="64"/>
      <c r="J393" s="64"/>
      <c r="K393" s="64"/>
      <c r="L393" s="64"/>
      <c r="M393" s="64"/>
      <c r="Q393" s="754"/>
    </row>
    <row r="394" spans="1:17" s="3" customFormat="1" ht="17.45" customHeight="1">
      <c r="C394" s="45" t="s">
        <v>181</v>
      </c>
      <c r="D394" s="644">
        <f t="shared" si="12"/>
        <v>36.158192090395481</v>
      </c>
      <c r="E394" s="644">
        <f t="shared" si="13"/>
        <v>66.005665722379604</v>
      </c>
      <c r="F394" s="644">
        <f t="shared" si="14"/>
        <v>100.8230452674897</v>
      </c>
      <c r="G394" s="1522">
        <f t="shared" si="15"/>
        <v>96.707818930041157</v>
      </c>
      <c r="H394" s="64"/>
      <c r="I394" s="64"/>
      <c r="J394" s="64"/>
      <c r="K394" s="64"/>
      <c r="L394" s="64"/>
      <c r="M394" s="64"/>
      <c r="Q394" s="754"/>
    </row>
    <row r="395" spans="1:17" s="3" customFormat="1" ht="17.45" customHeight="1">
      <c r="C395" s="45" t="s">
        <v>179</v>
      </c>
      <c r="D395" s="644">
        <f t="shared" si="12"/>
        <v>10.38961038961039</v>
      </c>
      <c r="E395" s="644">
        <f t="shared" si="13"/>
        <v>560.38961038961043</v>
      </c>
      <c r="F395" s="644">
        <f t="shared" si="14"/>
        <v>109.13242009132421</v>
      </c>
      <c r="G395" s="1522">
        <f t="shared" si="15"/>
        <v>100</v>
      </c>
      <c r="H395" s="64"/>
      <c r="I395" s="64"/>
      <c r="J395" s="64"/>
      <c r="K395" s="64"/>
      <c r="L395" s="64"/>
      <c r="M395" s="64"/>
      <c r="Q395" s="754"/>
    </row>
    <row r="396" spans="1:17" s="3" customFormat="1" ht="17.45" customHeight="1">
      <c r="C396" s="45" t="s">
        <v>183</v>
      </c>
      <c r="D396" s="644">
        <f t="shared" si="12"/>
        <v>44.186046511627907</v>
      </c>
      <c r="E396" s="644">
        <f t="shared" si="13"/>
        <v>32.314410480349345</v>
      </c>
      <c r="F396" s="644">
        <f t="shared" si="14"/>
        <v>44.868735083532215</v>
      </c>
      <c r="G396" s="1522">
        <f t="shared" si="15"/>
        <v>31.4410480349345</v>
      </c>
      <c r="H396" s="64"/>
      <c r="I396" s="64"/>
      <c r="J396" s="64"/>
      <c r="K396" s="64"/>
      <c r="L396" s="64"/>
      <c r="M396" s="64"/>
      <c r="Q396" s="754"/>
    </row>
    <row r="397" spans="1:17" s="3" customFormat="1" ht="17.45" customHeight="1">
      <c r="C397" s="45" t="s">
        <v>182</v>
      </c>
      <c r="D397" s="644">
        <f t="shared" si="12"/>
        <v>52.380952380952387</v>
      </c>
      <c r="E397" s="644">
        <f t="shared" si="13"/>
        <v>122.22222222222223</v>
      </c>
      <c r="F397" s="644">
        <f t="shared" si="14"/>
        <v>439.61038961038963</v>
      </c>
      <c r="G397" s="1522">
        <f t="shared" si="15"/>
        <v>214.78873239436621</v>
      </c>
      <c r="H397" s="64"/>
      <c r="I397" s="64"/>
      <c r="J397" s="64"/>
      <c r="K397" s="64"/>
      <c r="L397" s="64"/>
      <c r="M397" s="64"/>
      <c r="Q397" s="754"/>
    </row>
    <row r="398" spans="1:17" s="3" customFormat="1" ht="17.45" customHeight="1">
      <c r="C398" s="45" t="s">
        <v>207</v>
      </c>
      <c r="D398" s="650">
        <f>G11</f>
        <v>52.380952380952387</v>
      </c>
      <c r="E398" s="485">
        <f>J11</f>
        <v>122.22222222222223</v>
      </c>
      <c r="F398" s="485">
        <f>M11</f>
        <v>118.28165374677002</v>
      </c>
      <c r="G398" s="525">
        <f>P11</f>
        <v>111.67002012072436</v>
      </c>
      <c r="H398" s="64"/>
      <c r="I398" s="64"/>
      <c r="J398" s="64"/>
      <c r="K398" s="64"/>
      <c r="L398" s="64"/>
      <c r="M398" s="64"/>
      <c r="Q398" s="754"/>
    </row>
    <row r="399" spans="1:17" s="3" customFormat="1" ht="17.45" customHeight="1">
      <c r="E399" s="64"/>
      <c r="F399" s="64"/>
      <c r="G399" s="64"/>
      <c r="H399" s="64"/>
      <c r="I399" s="64"/>
      <c r="J399" s="64"/>
      <c r="K399" s="64"/>
      <c r="L399" s="64"/>
      <c r="M399" s="64"/>
      <c r="Q399" s="754"/>
    </row>
    <row r="400" spans="1:17" s="3" customFormat="1" ht="17.45" customHeight="1">
      <c r="E400" s="64"/>
      <c r="F400" s="64"/>
      <c r="G400" s="64"/>
      <c r="H400" s="64"/>
      <c r="I400" s="64"/>
      <c r="J400" s="64"/>
      <c r="K400" s="64"/>
      <c r="L400" s="64"/>
      <c r="M400" s="64"/>
      <c r="Q400" s="754"/>
    </row>
    <row r="401" spans="1:17" s="3" customFormat="1" ht="17.45" customHeight="1">
      <c r="E401" s="64"/>
      <c r="F401" s="64"/>
      <c r="G401" s="64"/>
      <c r="H401" s="64"/>
      <c r="I401" s="64"/>
      <c r="J401" s="64"/>
      <c r="K401" s="64"/>
      <c r="L401" s="64"/>
      <c r="M401" s="64"/>
      <c r="Q401" s="754"/>
    </row>
    <row r="402" spans="1:17" s="3" customFormat="1" ht="17.45" customHeight="1">
      <c r="E402" s="64"/>
      <c r="F402" s="64"/>
      <c r="G402" s="64"/>
      <c r="H402" s="64"/>
      <c r="I402" s="64"/>
      <c r="J402" s="64"/>
      <c r="K402" s="64"/>
      <c r="L402" s="64"/>
      <c r="M402" s="64"/>
      <c r="Q402" s="754"/>
    </row>
    <row r="403" spans="1:17" s="3" customFormat="1" ht="17.45" customHeight="1">
      <c r="E403" s="64"/>
      <c r="F403" s="64"/>
      <c r="G403" s="64"/>
      <c r="H403" s="64"/>
      <c r="I403" s="64"/>
      <c r="J403" s="64"/>
      <c r="K403" s="64"/>
      <c r="L403" s="64"/>
      <c r="M403" s="64"/>
      <c r="Q403" s="754"/>
    </row>
    <row r="404" spans="1:17" s="3" customFormat="1" ht="17.45" customHeight="1">
      <c r="E404" s="64"/>
      <c r="F404" s="64"/>
      <c r="G404" s="64"/>
      <c r="H404" s="64"/>
      <c r="I404" s="64"/>
      <c r="J404" s="64"/>
      <c r="K404" s="64"/>
      <c r="L404" s="64"/>
      <c r="M404" s="64"/>
      <c r="Q404" s="754"/>
    </row>
    <row r="405" spans="1:17" s="3" customFormat="1" ht="17.45" customHeight="1">
      <c r="E405" s="64"/>
      <c r="F405" s="64"/>
      <c r="G405" s="64"/>
      <c r="H405" s="64"/>
      <c r="I405" s="64"/>
      <c r="J405" s="64"/>
      <c r="K405" s="64"/>
      <c r="L405" s="64"/>
      <c r="M405" s="64"/>
      <c r="Q405" s="754"/>
    </row>
    <row r="406" spans="1:17" s="3" customFormat="1" ht="17.45" customHeight="1">
      <c r="E406" s="64"/>
      <c r="F406" s="64"/>
      <c r="G406" s="64"/>
      <c r="H406" s="64"/>
      <c r="I406" s="64"/>
      <c r="J406" s="64"/>
      <c r="K406" s="64"/>
      <c r="L406" s="64"/>
      <c r="M406" s="64"/>
      <c r="Q406" s="754"/>
    </row>
    <row r="407" spans="1:17" s="3" customFormat="1" ht="17.45" customHeight="1">
      <c r="E407" s="64"/>
      <c r="F407" s="64"/>
      <c r="G407" s="64"/>
      <c r="H407" s="64"/>
      <c r="I407" s="64"/>
      <c r="J407" s="64"/>
      <c r="K407" s="64"/>
      <c r="L407" s="64"/>
      <c r="M407" s="64"/>
      <c r="Q407" s="754"/>
    </row>
    <row r="408" spans="1:17" s="3" customFormat="1" ht="17.45" customHeight="1">
      <c r="E408" s="64"/>
      <c r="F408" s="64"/>
      <c r="G408" s="64"/>
      <c r="H408" s="64"/>
      <c r="I408" s="64"/>
      <c r="J408" s="64"/>
      <c r="K408" s="64"/>
      <c r="L408" s="64"/>
      <c r="M408" s="64"/>
      <c r="Q408" s="754"/>
    </row>
    <row r="409" spans="1:17" s="3" customFormat="1" ht="17.45" customHeight="1">
      <c r="E409" s="64"/>
      <c r="F409" s="64"/>
      <c r="G409" s="64"/>
      <c r="H409" s="64"/>
      <c r="I409" s="64"/>
      <c r="J409" s="64"/>
      <c r="K409" s="64"/>
      <c r="L409" s="64"/>
      <c r="M409" s="64"/>
      <c r="Q409" s="754"/>
    </row>
    <row r="410" spans="1:17" s="3" customFormat="1" ht="17.45" customHeight="1">
      <c r="E410" s="64"/>
      <c r="F410" s="64"/>
      <c r="G410" s="64"/>
      <c r="H410" s="64"/>
      <c r="I410" s="64"/>
      <c r="J410" s="64"/>
      <c r="K410" s="64"/>
      <c r="L410" s="64"/>
      <c r="M410" s="64"/>
      <c r="Q410" s="754"/>
    </row>
    <row r="411" spans="1:17" s="3" customFormat="1" ht="19.5" customHeight="1">
      <c r="B411" s="3529" t="s">
        <v>1799</v>
      </c>
      <c r="E411" s="64"/>
      <c r="F411" s="64"/>
      <c r="G411" s="64"/>
      <c r="H411" s="64"/>
      <c r="I411" s="64"/>
      <c r="J411" s="64"/>
      <c r="K411" s="64"/>
      <c r="L411" s="64"/>
      <c r="M411" s="64"/>
      <c r="Q411" s="754"/>
    </row>
    <row r="412" spans="1:17" s="3" customFormat="1" ht="19.5" customHeight="1">
      <c r="A412" s="34"/>
      <c r="B412" s="34"/>
      <c r="D412" s="636" t="s">
        <v>255</v>
      </c>
      <c r="Q412" s="1706" t="s">
        <v>692</v>
      </c>
    </row>
    <row r="413" spans="1:17" s="3" customFormat="1" ht="19.5" customHeight="1">
      <c r="A413" s="34"/>
      <c r="B413" s="34"/>
      <c r="D413" s="636" t="s">
        <v>256</v>
      </c>
      <c r="Q413" s="1706"/>
    </row>
    <row r="414" spans="1:17" s="3" customFormat="1" ht="19.5" customHeight="1">
      <c r="A414" s="34"/>
      <c r="B414" s="34"/>
      <c r="D414" s="640" t="s">
        <v>259</v>
      </c>
      <c r="Q414" s="754"/>
    </row>
    <row r="415" spans="1:17" s="3" customFormat="1" ht="19.5" customHeight="1">
      <c r="A415" s="34"/>
      <c r="B415" s="34"/>
      <c r="D415" s="637"/>
      <c r="Q415" s="754"/>
    </row>
    <row r="416" spans="1:17" s="3" customFormat="1" ht="19.5" customHeight="1">
      <c r="A416" s="9"/>
      <c r="B416" s="9"/>
      <c r="C416" s="643" t="s">
        <v>261</v>
      </c>
      <c r="D416" s="643" t="s">
        <v>9</v>
      </c>
      <c r="E416" s="643" t="s">
        <v>8</v>
      </c>
      <c r="F416" s="643" t="s">
        <v>7</v>
      </c>
      <c r="G416" s="643" t="s">
        <v>706</v>
      </c>
      <c r="H416" s="63"/>
      <c r="I416" s="63"/>
      <c r="J416" s="63"/>
      <c r="K416" s="63"/>
      <c r="L416" s="63"/>
      <c r="M416" s="63"/>
      <c r="Q416" s="754"/>
    </row>
    <row r="417" spans="3:17" s="3" customFormat="1" ht="17.45" customHeight="1">
      <c r="C417" s="45" t="s">
        <v>174</v>
      </c>
      <c r="D417" s="644">
        <f>G39</f>
        <v>33.333333333333329</v>
      </c>
      <c r="E417" s="644">
        <f>J39</f>
        <v>33.333333333333329</v>
      </c>
      <c r="F417" s="644">
        <f>M39</f>
        <v>66.666666666666657</v>
      </c>
      <c r="G417" s="525">
        <f>P39</f>
        <v>383.33333333333337</v>
      </c>
      <c r="H417" s="64"/>
      <c r="I417" s="64"/>
      <c r="J417" s="64"/>
      <c r="K417" s="64"/>
      <c r="L417" s="64"/>
      <c r="M417" s="64"/>
      <c r="Q417" s="754"/>
    </row>
    <row r="418" spans="3:17" s="3" customFormat="1" ht="17.45" customHeight="1">
      <c r="C418" s="45" t="s">
        <v>175</v>
      </c>
      <c r="D418" s="644">
        <f>G40</f>
        <v>233.33333333333334</v>
      </c>
      <c r="E418" s="644">
        <f>J40</f>
        <v>244.44444444444446</v>
      </c>
      <c r="F418" s="668">
        <f>M40</f>
        <v>277.77777777777777</v>
      </c>
      <c r="G418" s="525">
        <f>P40</f>
        <v>264.28571428571428</v>
      </c>
      <c r="H418" s="64"/>
      <c r="I418" s="64"/>
      <c r="J418" s="64"/>
      <c r="K418" s="64"/>
      <c r="L418" s="64"/>
      <c r="M418" s="64"/>
      <c r="Q418" s="754"/>
    </row>
    <row r="419" spans="3:17" s="3" customFormat="1" ht="17.45" customHeight="1">
      <c r="C419" s="45" t="s">
        <v>176</v>
      </c>
      <c r="D419" s="644">
        <f>G41</f>
        <v>138.0952380952381</v>
      </c>
      <c r="E419" s="644">
        <f>J41</f>
        <v>128.57142857142858</v>
      </c>
      <c r="F419" s="668">
        <f>M41</f>
        <v>123.80952380952381</v>
      </c>
      <c r="G419" s="525">
        <f>P41</f>
        <v>142.5</v>
      </c>
      <c r="H419" s="64"/>
      <c r="I419" s="64"/>
      <c r="J419" s="64"/>
      <c r="K419" s="64"/>
      <c r="L419" s="64"/>
      <c r="M419" s="64"/>
      <c r="Q419" s="754"/>
    </row>
    <row r="420" spans="3:17" s="3" customFormat="1" ht="17.45" customHeight="1">
      <c r="C420" s="45" t="s">
        <v>177</v>
      </c>
      <c r="D420" s="644">
        <f>G42</f>
        <v>22.857142857142858</v>
      </c>
      <c r="E420" s="644">
        <f>J42</f>
        <v>22.857142857142858</v>
      </c>
      <c r="F420" s="644">
        <f>M42</f>
        <v>17.142857142857142</v>
      </c>
      <c r="G420" s="525">
        <f>P42</f>
        <v>22.222222222222221</v>
      </c>
      <c r="H420" s="64"/>
      <c r="I420" s="64"/>
      <c r="J420" s="64"/>
      <c r="K420" s="64"/>
      <c r="L420" s="64"/>
      <c r="M420" s="64"/>
      <c r="Q420" s="754"/>
    </row>
    <row r="421" spans="3:17" s="3" customFormat="1" ht="17.45" customHeight="1">
      <c r="C421" s="45" t="s">
        <v>178</v>
      </c>
      <c r="D421" s="644">
        <f>G43</f>
        <v>164.28571428571428</v>
      </c>
      <c r="E421" s="644">
        <f>J43</f>
        <v>171.42857142857142</v>
      </c>
      <c r="F421" s="668">
        <f>M43</f>
        <v>200</v>
      </c>
      <c r="G421" s="525">
        <f>P43</f>
        <v>113.1578947368421</v>
      </c>
      <c r="H421" s="64"/>
      <c r="I421" s="64"/>
      <c r="J421" s="64"/>
      <c r="K421" s="64"/>
      <c r="L421" s="64"/>
      <c r="M421" s="64"/>
      <c r="Q421" s="754"/>
    </row>
    <row r="422" spans="3:17" s="3" customFormat="1" ht="17.45" customHeight="1">
      <c r="C422" s="45" t="s">
        <v>207</v>
      </c>
      <c r="D422" s="644">
        <f>G36</f>
        <v>100</v>
      </c>
      <c r="E422" s="644">
        <f>J36</f>
        <v>100</v>
      </c>
      <c r="F422" s="668">
        <f>M36</f>
        <v>106.09756097560977</v>
      </c>
      <c r="G422" s="525">
        <f>P36</f>
        <v>108.07453416149069</v>
      </c>
      <c r="H422" s="64"/>
      <c r="I422" s="64"/>
      <c r="J422" s="64"/>
      <c r="K422" s="64"/>
      <c r="L422" s="64"/>
      <c r="M422" s="64"/>
      <c r="Q422" s="754"/>
    </row>
    <row r="423" spans="3:17" s="3" customFormat="1" ht="17.45" customHeight="1">
      <c r="E423" s="64"/>
      <c r="F423" s="64"/>
      <c r="G423" s="64"/>
      <c r="H423" s="64"/>
      <c r="I423" s="64"/>
      <c r="J423" s="64"/>
      <c r="K423" s="64"/>
      <c r="L423" s="64"/>
      <c r="M423" s="64"/>
      <c r="Q423" s="754"/>
    </row>
    <row r="424" spans="3:17" s="3" customFormat="1" ht="17.45" customHeight="1">
      <c r="E424" s="64"/>
      <c r="F424" s="64"/>
      <c r="G424" s="64"/>
      <c r="H424" s="64"/>
      <c r="I424" s="64"/>
      <c r="J424" s="64"/>
      <c r="K424" s="64"/>
      <c r="L424" s="64"/>
      <c r="M424" s="64"/>
      <c r="Q424" s="754"/>
    </row>
    <row r="425" spans="3:17" s="3" customFormat="1" ht="17.45" customHeight="1">
      <c r="E425" s="64"/>
      <c r="F425" s="64"/>
      <c r="G425" s="64"/>
      <c r="H425" s="64"/>
      <c r="I425" s="64"/>
      <c r="J425" s="64"/>
      <c r="K425" s="64"/>
      <c r="L425" s="64"/>
      <c r="M425" s="64"/>
      <c r="Q425" s="754"/>
    </row>
    <row r="426" spans="3:17" s="3" customFormat="1" ht="17.45" customHeight="1">
      <c r="E426" s="64"/>
      <c r="F426" s="64"/>
      <c r="G426" s="64"/>
      <c r="H426" s="64"/>
      <c r="I426" s="64"/>
      <c r="J426" s="64"/>
      <c r="K426" s="64"/>
      <c r="L426" s="64"/>
      <c r="M426" s="64"/>
      <c r="Q426" s="754"/>
    </row>
    <row r="427" spans="3:17" s="3" customFormat="1" ht="17.45" customHeight="1">
      <c r="E427" s="64"/>
      <c r="F427" s="64"/>
      <c r="G427" s="64"/>
      <c r="H427" s="64"/>
      <c r="I427" s="64"/>
      <c r="J427" s="64"/>
      <c r="K427" s="64"/>
      <c r="L427" s="64"/>
      <c r="M427" s="64"/>
      <c r="Q427" s="754"/>
    </row>
    <row r="428" spans="3:17" s="3" customFormat="1" ht="17.45" customHeight="1">
      <c r="E428" s="64"/>
      <c r="F428" s="64"/>
      <c r="G428" s="64"/>
      <c r="H428" s="64"/>
      <c r="I428" s="64"/>
      <c r="J428" s="64"/>
      <c r="K428" s="64"/>
      <c r="L428" s="64"/>
      <c r="M428" s="64"/>
      <c r="Q428" s="754"/>
    </row>
    <row r="429" spans="3:17" s="3" customFormat="1" ht="17.45" customHeight="1">
      <c r="E429" s="64"/>
      <c r="F429" s="64"/>
      <c r="G429" s="64"/>
      <c r="H429" s="64"/>
      <c r="I429" s="64"/>
      <c r="J429" s="64"/>
      <c r="K429" s="64"/>
      <c r="L429" s="64"/>
      <c r="M429" s="64"/>
      <c r="Q429" s="754"/>
    </row>
    <row r="430" spans="3:17" s="3" customFormat="1" ht="17.45" customHeight="1">
      <c r="E430" s="64"/>
      <c r="F430" s="64"/>
      <c r="G430" s="64"/>
      <c r="H430" s="64"/>
      <c r="I430" s="64"/>
      <c r="J430" s="64"/>
      <c r="K430" s="64"/>
      <c r="L430" s="64"/>
      <c r="M430" s="64"/>
      <c r="Q430" s="754"/>
    </row>
    <row r="431" spans="3:17" s="3" customFormat="1" ht="17.45" customHeight="1">
      <c r="E431" s="64"/>
      <c r="F431" s="64"/>
      <c r="G431" s="64"/>
      <c r="H431" s="64"/>
      <c r="I431" s="64"/>
      <c r="J431" s="64"/>
      <c r="K431" s="64"/>
      <c r="L431" s="64"/>
      <c r="M431" s="64"/>
      <c r="Q431" s="754"/>
    </row>
    <row r="432" spans="3:17" s="3" customFormat="1" ht="17.45" customHeight="1">
      <c r="E432" s="64"/>
      <c r="F432" s="64"/>
      <c r="G432" s="64"/>
      <c r="H432" s="64"/>
      <c r="I432" s="64"/>
      <c r="J432" s="64"/>
      <c r="K432" s="64"/>
      <c r="L432" s="64"/>
      <c r="M432" s="64"/>
      <c r="Q432" s="754"/>
    </row>
    <row r="433" spans="1:17" s="3" customFormat="1" ht="17.45" customHeight="1">
      <c r="E433" s="64"/>
      <c r="F433" s="64"/>
      <c r="G433" s="64"/>
      <c r="H433" s="64"/>
      <c r="I433" s="64"/>
      <c r="J433" s="64"/>
      <c r="K433" s="64"/>
      <c r="L433" s="64"/>
      <c r="M433" s="64"/>
      <c r="Q433" s="754"/>
    </row>
    <row r="434" spans="1:17" s="3" customFormat="1" ht="17.45" customHeight="1">
      <c r="E434" s="64"/>
      <c r="F434" s="64"/>
      <c r="G434" s="64"/>
      <c r="H434" s="64"/>
      <c r="I434" s="64"/>
      <c r="J434" s="64"/>
      <c r="K434" s="64"/>
      <c r="L434" s="64"/>
      <c r="M434" s="64"/>
      <c r="Q434" s="754"/>
    </row>
    <row r="435" spans="1:17" s="3" customFormat="1" ht="17.45" customHeight="1">
      <c r="E435" s="64"/>
      <c r="F435" s="64"/>
      <c r="G435" s="64"/>
      <c r="H435" s="64"/>
      <c r="I435" s="64"/>
      <c r="J435" s="64"/>
      <c r="K435" s="64"/>
      <c r="L435" s="64"/>
      <c r="M435" s="64"/>
      <c r="Q435" s="754"/>
    </row>
    <row r="436" spans="1:17" s="3" customFormat="1" ht="17.45" customHeight="1">
      <c r="E436" s="64"/>
      <c r="F436" s="64"/>
      <c r="G436" s="64"/>
      <c r="H436" s="64"/>
      <c r="I436" s="64"/>
      <c r="J436" s="64"/>
      <c r="K436" s="64"/>
      <c r="L436" s="64"/>
      <c r="M436" s="64"/>
      <c r="Q436" s="754"/>
    </row>
    <row r="437" spans="1:17" s="3" customFormat="1" ht="17.45" customHeight="1">
      <c r="E437" s="64"/>
      <c r="F437" s="64"/>
      <c r="G437" s="64"/>
      <c r="H437" s="64"/>
      <c r="I437" s="64"/>
      <c r="J437" s="64"/>
      <c r="K437" s="64"/>
      <c r="L437" s="64"/>
      <c r="M437" s="64"/>
      <c r="Q437" s="754"/>
    </row>
    <row r="438" spans="1:17" s="3" customFormat="1" ht="17.45" customHeight="1">
      <c r="E438" s="64"/>
      <c r="F438" s="64"/>
      <c r="G438" s="64"/>
      <c r="H438" s="64"/>
      <c r="I438" s="64"/>
      <c r="J438" s="64"/>
      <c r="K438" s="64"/>
      <c r="L438" s="64"/>
      <c r="M438" s="64"/>
      <c r="Q438" s="754"/>
    </row>
    <row r="439" spans="1:17" s="3" customFormat="1" ht="17.45" customHeight="1">
      <c r="E439" s="64"/>
      <c r="F439" s="64"/>
      <c r="G439" s="64"/>
      <c r="H439" s="64"/>
      <c r="I439" s="64"/>
      <c r="J439" s="64"/>
      <c r="K439" s="64"/>
      <c r="L439" s="64"/>
      <c r="M439" s="64"/>
      <c r="Q439" s="754"/>
    </row>
    <row r="440" spans="1:17" s="3" customFormat="1" ht="23.25" customHeight="1">
      <c r="E440" s="64"/>
      <c r="F440" s="64"/>
      <c r="G440" s="64"/>
      <c r="H440" s="64"/>
      <c r="I440" s="64"/>
      <c r="J440" s="64"/>
      <c r="K440" s="64"/>
      <c r="L440" s="64"/>
      <c r="M440" s="64"/>
      <c r="Q440" s="754"/>
    </row>
    <row r="441" spans="1:17" s="3" customFormat="1" ht="23.25" customHeight="1">
      <c r="E441" s="64"/>
      <c r="F441" s="64"/>
      <c r="G441" s="64"/>
      <c r="H441" s="64"/>
      <c r="I441" s="64"/>
      <c r="J441" s="64"/>
      <c r="K441" s="64"/>
      <c r="L441" s="64"/>
      <c r="M441" s="64"/>
      <c r="Q441" s="754"/>
    </row>
    <row r="442" spans="1:17" s="3" customFormat="1" ht="22.7" customHeight="1">
      <c r="B442" s="3529" t="s">
        <v>1799</v>
      </c>
      <c r="E442" s="64"/>
      <c r="F442" s="64"/>
      <c r="G442" s="64"/>
      <c r="H442" s="64"/>
      <c r="I442" s="64"/>
      <c r="J442" s="64"/>
      <c r="K442" s="64"/>
      <c r="L442" s="64"/>
      <c r="M442" s="64"/>
      <c r="Q442" s="754"/>
    </row>
    <row r="443" spans="1:17" s="3" customFormat="1" ht="22.7" customHeight="1">
      <c r="A443" s="34"/>
      <c r="B443" s="34"/>
      <c r="D443" s="636" t="s">
        <v>255</v>
      </c>
      <c r="Q443" s="1706" t="s">
        <v>693</v>
      </c>
    </row>
    <row r="444" spans="1:17" s="3" customFormat="1" ht="22.7" customHeight="1">
      <c r="A444" s="34"/>
      <c r="B444" s="34"/>
      <c r="D444" s="636" t="s">
        <v>256</v>
      </c>
      <c r="Q444" s="1706"/>
    </row>
    <row r="445" spans="1:17" s="3" customFormat="1" ht="22.7" customHeight="1">
      <c r="A445" s="34"/>
      <c r="B445" s="34"/>
      <c r="D445" s="640" t="s">
        <v>818</v>
      </c>
      <c r="Q445" s="754"/>
    </row>
    <row r="446" spans="1:17" s="3" customFormat="1" ht="22.7" customHeight="1">
      <c r="A446" s="34"/>
      <c r="B446" s="34"/>
      <c r="D446" s="640" t="s">
        <v>819</v>
      </c>
      <c r="Q446" s="754"/>
    </row>
    <row r="447" spans="1:17" s="3" customFormat="1" ht="19.5" customHeight="1">
      <c r="A447" s="34"/>
      <c r="B447" s="34"/>
      <c r="D447" s="637"/>
      <c r="Q447" s="754"/>
    </row>
    <row r="448" spans="1:17" s="3" customFormat="1" ht="19.5" customHeight="1">
      <c r="A448" s="9"/>
      <c r="B448" s="9"/>
      <c r="C448" s="643"/>
      <c r="D448" s="643" t="s">
        <v>9</v>
      </c>
      <c r="E448" s="643" t="s">
        <v>8</v>
      </c>
      <c r="F448" s="643" t="s">
        <v>7</v>
      </c>
      <c r="G448" s="643" t="s">
        <v>706</v>
      </c>
      <c r="H448" s="63"/>
      <c r="I448" s="63"/>
      <c r="J448" s="63"/>
      <c r="K448" s="63"/>
      <c r="L448" s="63"/>
      <c r="M448" s="63"/>
      <c r="Q448" s="754"/>
    </row>
    <row r="449" spans="1:17" s="3" customFormat="1" ht="19.5" customHeight="1">
      <c r="A449" s="9"/>
      <c r="B449" s="9"/>
      <c r="C449" s="1545" t="s">
        <v>820</v>
      </c>
      <c r="D449" s="644"/>
      <c r="E449" s="644"/>
      <c r="F449" s="644"/>
      <c r="G449" s="1522">
        <f>P44</f>
        <v>87.882822902796278</v>
      </c>
      <c r="H449" s="63"/>
      <c r="I449" s="63"/>
      <c r="J449" s="63"/>
      <c r="K449" s="63"/>
      <c r="L449" s="63"/>
      <c r="M449" s="63"/>
      <c r="Q449" s="754"/>
    </row>
    <row r="450" spans="1:17" s="3" customFormat="1" ht="17.45" customHeight="1">
      <c r="C450" s="45"/>
      <c r="D450" s="644"/>
      <c r="E450" s="644"/>
      <c r="F450" s="644"/>
      <c r="G450" s="64"/>
      <c r="H450" s="64"/>
      <c r="I450" s="64"/>
      <c r="J450" s="64"/>
      <c r="K450" s="64"/>
      <c r="L450" s="64"/>
      <c r="M450" s="64"/>
      <c r="Q450" s="754"/>
    </row>
    <row r="451" spans="1:17" s="3" customFormat="1" ht="17.45" customHeight="1">
      <c r="C451" s="45"/>
      <c r="D451" s="644"/>
      <c r="E451" s="644"/>
      <c r="F451" s="644"/>
      <c r="G451" s="64"/>
      <c r="H451" s="64"/>
      <c r="I451" s="64"/>
      <c r="J451" s="64"/>
      <c r="K451" s="64"/>
      <c r="L451" s="64"/>
      <c r="M451" s="64"/>
      <c r="Q451" s="754"/>
    </row>
    <row r="452" spans="1:17" s="3" customFormat="1" ht="17.45" customHeight="1">
      <c r="C452" s="45"/>
      <c r="D452" s="644"/>
      <c r="E452" s="644"/>
      <c r="F452" s="644"/>
      <c r="G452" s="64"/>
      <c r="H452" s="64"/>
      <c r="I452" s="64"/>
      <c r="J452" s="64"/>
      <c r="K452" s="64"/>
      <c r="L452" s="64"/>
      <c r="M452" s="64"/>
      <c r="Q452" s="754"/>
    </row>
    <row r="453" spans="1:17" s="3" customFormat="1" ht="17.45" customHeight="1">
      <c r="C453" s="45"/>
      <c r="D453" s="644"/>
      <c r="E453" s="644"/>
      <c r="F453" s="644"/>
      <c r="G453" s="64"/>
      <c r="H453" s="64"/>
      <c r="I453" s="64"/>
      <c r="J453" s="64"/>
      <c r="K453" s="64"/>
      <c r="L453" s="64"/>
      <c r="M453" s="64"/>
      <c r="Q453" s="754"/>
    </row>
    <row r="454" spans="1:17" s="3" customFormat="1" ht="17.45" customHeight="1">
      <c r="C454" s="45"/>
      <c r="D454" s="644"/>
      <c r="E454" s="644"/>
      <c r="F454" s="644"/>
      <c r="G454" s="64"/>
      <c r="H454" s="64"/>
      <c r="I454" s="64"/>
      <c r="J454" s="64"/>
      <c r="K454" s="64"/>
      <c r="L454" s="64"/>
      <c r="M454" s="64"/>
      <c r="Q454" s="754"/>
    </row>
    <row r="455" spans="1:17" s="3" customFormat="1" ht="17.45" customHeight="1">
      <c r="C455" s="45"/>
      <c r="D455" s="644"/>
      <c r="E455" s="644"/>
      <c r="F455" s="644"/>
      <c r="G455" s="64"/>
      <c r="H455" s="64"/>
      <c r="I455" s="64"/>
      <c r="J455" s="64"/>
      <c r="K455" s="64"/>
      <c r="L455" s="64"/>
      <c r="M455" s="64"/>
      <c r="Q455" s="754"/>
    </row>
    <row r="456" spans="1:17" s="3" customFormat="1" ht="17.45" customHeight="1">
      <c r="C456" s="643"/>
      <c r="D456" s="643" t="s">
        <v>9</v>
      </c>
      <c r="E456" s="643" t="s">
        <v>8</v>
      </c>
      <c r="F456" s="643" t="s">
        <v>7</v>
      </c>
      <c r="G456" s="643" t="s">
        <v>706</v>
      </c>
      <c r="H456" s="64"/>
      <c r="I456" s="64"/>
      <c r="J456" s="64"/>
      <c r="K456" s="64"/>
      <c r="L456" s="64"/>
      <c r="M456" s="64"/>
      <c r="Q456" s="754"/>
    </row>
    <row r="457" spans="1:17" s="3" customFormat="1" ht="17.45" customHeight="1">
      <c r="C457" s="1545" t="s">
        <v>821</v>
      </c>
      <c r="D457" s="644"/>
      <c r="E457" s="644"/>
      <c r="F457" s="644"/>
      <c r="G457" s="1522">
        <f>P47</f>
        <v>100</v>
      </c>
      <c r="H457" s="64"/>
      <c r="I457" s="64"/>
      <c r="J457" s="64"/>
      <c r="K457" s="64"/>
      <c r="L457" s="64"/>
      <c r="M457" s="64"/>
      <c r="Q457" s="754"/>
    </row>
    <row r="458" spans="1:17" s="3" customFormat="1" ht="17.45" customHeight="1">
      <c r="C458" s="45"/>
      <c r="D458" s="644"/>
      <c r="E458" s="644"/>
      <c r="F458" s="644"/>
      <c r="G458" s="64"/>
      <c r="H458" s="64"/>
      <c r="I458" s="64"/>
      <c r="J458" s="64"/>
      <c r="K458" s="64"/>
      <c r="L458" s="64"/>
      <c r="M458" s="64"/>
      <c r="Q458" s="754"/>
    </row>
    <row r="459" spans="1:17" s="3" customFormat="1" ht="17.45" customHeight="1">
      <c r="C459" s="45"/>
      <c r="D459" s="644"/>
      <c r="E459" s="644"/>
      <c r="F459" s="644"/>
      <c r="G459" s="64"/>
      <c r="H459" s="64"/>
      <c r="I459" s="64"/>
      <c r="J459" s="64"/>
      <c r="K459" s="64"/>
      <c r="L459" s="64"/>
      <c r="M459" s="64"/>
      <c r="Q459" s="754"/>
    </row>
    <row r="460" spans="1:17" s="3" customFormat="1" ht="17.45" customHeight="1">
      <c r="C460" s="45"/>
      <c r="D460" s="644"/>
      <c r="E460" s="644"/>
      <c r="F460" s="644"/>
      <c r="G460" s="64"/>
      <c r="H460" s="64"/>
      <c r="I460" s="64"/>
      <c r="J460" s="64"/>
      <c r="K460" s="64"/>
      <c r="L460" s="64"/>
      <c r="M460" s="64"/>
      <c r="Q460" s="754"/>
    </row>
    <row r="461" spans="1:17" s="3" customFormat="1" ht="17.45" customHeight="1">
      <c r="C461" s="45"/>
      <c r="D461" s="644"/>
      <c r="E461" s="644"/>
      <c r="F461" s="644"/>
      <c r="G461" s="64"/>
      <c r="H461" s="64"/>
      <c r="I461" s="64"/>
      <c r="J461" s="64"/>
      <c r="K461" s="64"/>
      <c r="L461" s="64"/>
      <c r="M461" s="64"/>
      <c r="Q461" s="754"/>
    </row>
    <row r="462" spans="1:17" s="3" customFormat="1" ht="17.45" customHeight="1">
      <c r="C462" s="45"/>
      <c r="D462" s="644"/>
      <c r="E462" s="644"/>
      <c r="F462" s="644"/>
      <c r="G462" s="64"/>
      <c r="H462" s="64"/>
      <c r="I462" s="64"/>
      <c r="J462" s="64"/>
      <c r="K462" s="64"/>
      <c r="L462" s="64"/>
      <c r="M462" s="64"/>
      <c r="Q462" s="754"/>
    </row>
    <row r="463" spans="1:17" s="3" customFormat="1" ht="17.45" customHeight="1">
      <c r="C463" s="45"/>
      <c r="D463" s="644"/>
      <c r="E463" s="644"/>
      <c r="F463" s="644"/>
      <c r="G463" s="64"/>
      <c r="H463" s="64"/>
      <c r="I463" s="64"/>
      <c r="J463" s="64"/>
      <c r="K463" s="64"/>
      <c r="L463" s="64"/>
      <c r="M463" s="64"/>
      <c r="Q463" s="754"/>
    </row>
    <row r="464" spans="1:17" s="3" customFormat="1" ht="17.45" customHeight="1">
      <c r="C464" s="45"/>
      <c r="D464" s="644"/>
      <c r="E464" s="644"/>
      <c r="F464" s="644"/>
      <c r="G464" s="64"/>
      <c r="H464" s="64"/>
      <c r="I464" s="64"/>
      <c r="J464" s="64"/>
      <c r="K464" s="64"/>
      <c r="L464" s="64"/>
      <c r="M464" s="64"/>
      <c r="Q464" s="754"/>
    </row>
    <row r="465" spans="1:17" s="3" customFormat="1" ht="17.45" customHeight="1">
      <c r="C465" s="45"/>
      <c r="D465" s="644"/>
      <c r="E465" s="644"/>
      <c r="F465" s="644"/>
      <c r="G465" s="64"/>
      <c r="H465" s="64"/>
      <c r="I465" s="64"/>
      <c r="J465" s="64"/>
      <c r="K465" s="64"/>
      <c r="L465" s="64"/>
      <c r="M465" s="64"/>
      <c r="Q465" s="754"/>
    </row>
    <row r="466" spans="1:17" s="3" customFormat="1" ht="17.45" customHeight="1">
      <c r="C466" s="45"/>
      <c r="D466" s="644"/>
      <c r="E466" s="644"/>
      <c r="F466" s="644"/>
      <c r="G466" s="64"/>
      <c r="H466" s="64"/>
      <c r="I466" s="64"/>
      <c r="J466" s="64"/>
      <c r="K466" s="64"/>
      <c r="L466" s="64"/>
      <c r="M466" s="64"/>
      <c r="Q466" s="754"/>
    </row>
    <row r="467" spans="1:17" s="3" customFormat="1" ht="17.45" customHeight="1">
      <c r="C467" s="45"/>
      <c r="D467" s="644"/>
      <c r="E467" s="644"/>
      <c r="F467" s="644"/>
      <c r="G467" s="64"/>
      <c r="H467" s="64"/>
      <c r="I467" s="64"/>
      <c r="J467" s="64"/>
      <c r="K467" s="64"/>
      <c r="L467" s="64"/>
      <c r="M467" s="64"/>
      <c r="Q467" s="754"/>
    </row>
    <row r="468" spans="1:17" s="3" customFormat="1" ht="17.45" customHeight="1">
      <c r="C468" s="45"/>
      <c r="D468" s="644"/>
      <c r="E468" s="644"/>
      <c r="F468" s="644"/>
      <c r="G468" s="64"/>
      <c r="H468" s="64"/>
      <c r="I468" s="64"/>
      <c r="J468" s="64"/>
      <c r="K468" s="64"/>
      <c r="L468" s="64"/>
      <c r="M468" s="64"/>
      <c r="Q468" s="754"/>
    </row>
    <row r="469" spans="1:17" s="3" customFormat="1" ht="17.45" customHeight="1">
      <c r="C469" s="45"/>
      <c r="D469" s="644"/>
      <c r="E469" s="644"/>
      <c r="F469" s="644"/>
      <c r="G469" s="64"/>
      <c r="H469" s="64"/>
      <c r="I469" s="64"/>
      <c r="J469" s="64"/>
      <c r="K469" s="64"/>
      <c r="L469" s="64"/>
      <c r="M469" s="64"/>
      <c r="Q469" s="754"/>
    </row>
    <row r="470" spans="1:17" s="3" customFormat="1" ht="17.45" customHeight="1">
      <c r="C470" s="45"/>
      <c r="D470" s="644"/>
      <c r="E470" s="644"/>
      <c r="F470" s="644"/>
      <c r="G470" s="64"/>
      <c r="H470" s="64"/>
      <c r="I470" s="64"/>
      <c r="J470" s="64"/>
      <c r="K470" s="64"/>
      <c r="L470" s="64"/>
      <c r="M470" s="64"/>
      <c r="Q470" s="754"/>
    </row>
    <row r="471" spans="1:17" s="3" customFormat="1" ht="17.45" customHeight="1">
      <c r="C471" s="45"/>
      <c r="D471" s="644"/>
      <c r="E471" s="644"/>
      <c r="F471" s="644"/>
      <c r="G471" s="64"/>
      <c r="H471" s="64"/>
      <c r="I471" s="64"/>
      <c r="J471" s="64"/>
      <c r="K471" s="64"/>
      <c r="L471" s="64"/>
      <c r="M471" s="64"/>
      <c r="Q471" s="754"/>
    </row>
    <row r="472" spans="1:17" s="3" customFormat="1" ht="20.25" customHeight="1">
      <c r="B472" s="3529" t="s">
        <v>1799</v>
      </c>
      <c r="C472" s="45"/>
      <c r="D472" s="644"/>
      <c r="E472" s="644"/>
      <c r="F472" s="644"/>
      <c r="G472" s="64"/>
      <c r="H472" s="64"/>
      <c r="I472" s="64"/>
      <c r="J472" s="64"/>
      <c r="K472" s="64"/>
      <c r="L472" s="64"/>
      <c r="M472" s="64"/>
      <c r="Q472" s="754"/>
    </row>
    <row r="473" spans="1:17" s="3" customFormat="1" ht="20.25" customHeight="1">
      <c r="A473" s="34"/>
      <c r="B473" s="34"/>
      <c r="D473" s="636" t="s">
        <v>255</v>
      </c>
      <c r="Q473" s="1706" t="s">
        <v>694</v>
      </c>
    </row>
    <row r="474" spans="1:17" s="3" customFormat="1" ht="20.25" customHeight="1">
      <c r="A474" s="34"/>
      <c r="B474" s="34"/>
      <c r="D474" s="636" t="s">
        <v>256</v>
      </c>
      <c r="Q474" s="1706"/>
    </row>
    <row r="475" spans="1:17" s="3" customFormat="1" ht="20.25" customHeight="1">
      <c r="A475" s="34"/>
      <c r="B475" s="34"/>
      <c r="D475" s="640" t="s">
        <v>822</v>
      </c>
      <c r="Q475" s="754"/>
    </row>
    <row r="476" spans="1:17" s="3" customFormat="1" ht="17.45" customHeight="1">
      <c r="C476" s="45"/>
      <c r="D476" s="644"/>
      <c r="E476" s="644"/>
      <c r="F476" s="644"/>
      <c r="G476" s="64"/>
      <c r="H476" s="64"/>
      <c r="I476" s="64"/>
      <c r="J476" s="64"/>
      <c r="K476" s="64"/>
      <c r="L476" s="64"/>
      <c r="M476" s="64"/>
      <c r="Q476" s="754"/>
    </row>
    <row r="477" spans="1:17" s="3" customFormat="1" ht="17.45" customHeight="1">
      <c r="C477" s="45"/>
      <c r="D477" s="644" t="s">
        <v>9</v>
      </c>
      <c r="E477" s="644" t="s">
        <v>8</v>
      </c>
      <c r="F477" s="644" t="s">
        <v>7</v>
      </c>
      <c r="G477" s="644" t="s">
        <v>706</v>
      </c>
      <c r="H477" s="64"/>
      <c r="I477" s="64"/>
      <c r="J477" s="64"/>
      <c r="K477" s="64"/>
      <c r="L477" s="64"/>
      <c r="M477" s="64"/>
      <c r="Q477" s="754"/>
    </row>
    <row r="478" spans="1:17" s="3" customFormat="1" ht="17.45" customHeight="1">
      <c r="C478" s="45" t="s">
        <v>822</v>
      </c>
      <c r="D478" s="654">
        <f>F65</f>
        <v>3</v>
      </c>
      <c r="E478" s="655">
        <f>I65</f>
        <v>4</v>
      </c>
      <c r="F478" s="655">
        <f>L65</f>
        <v>8</v>
      </c>
      <c r="G478" s="64">
        <f>O65</f>
        <v>17</v>
      </c>
      <c r="H478" s="64"/>
      <c r="I478" s="64"/>
      <c r="J478" s="64"/>
      <c r="K478" s="64"/>
      <c r="L478" s="64"/>
      <c r="M478" s="64"/>
      <c r="Q478" s="754"/>
    </row>
    <row r="479" spans="1:17" s="3" customFormat="1" ht="17.45" customHeight="1">
      <c r="E479" s="64"/>
      <c r="F479" s="64"/>
      <c r="G479" s="64"/>
      <c r="H479" s="64"/>
      <c r="I479" s="64"/>
      <c r="J479" s="64"/>
      <c r="K479" s="64"/>
      <c r="L479" s="64"/>
      <c r="M479" s="64"/>
      <c r="Q479" s="754"/>
    </row>
    <row r="480" spans="1:17" s="3" customFormat="1" ht="17.45" customHeight="1">
      <c r="E480" s="64"/>
      <c r="F480" s="64"/>
      <c r="G480" s="64"/>
      <c r="H480" s="64"/>
      <c r="I480" s="64"/>
      <c r="J480" s="64"/>
      <c r="K480" s="64"/>
      <c r="L480" s="64"/>
      <c r="M480" s="64"/>
      <c r="Q480" s="754"/>
    </row>
    <row r="481" spans="5:17" s="3" customFormat="1" ht="17.45" customHeight="1">
      <c r="E481" s="64"/>
      <c r="F481" s="64"/>
      <c r="G481" s="64"/>
      <c r="H481" s="64"/>
      <c r="I481" s="64"/>
      <c r="J481" s="64"/>
      <c r="K481" s="64"/>
      <c r="L481" s="64"/>
      <c r="M481" s="64"/>
      <c r="Q481" s="754"/>
    </row>
    <row r="482" spans="5:17" s="3" customFormat="1" ht="17.45" customHeight="1">
      <c r="E482" s="64"/>
      <c r="F482" s="64"/>
      <c r="G482" s="64"/>
      <c r="H482" s="64"/>
      <c r="I482" s="64"/>
      <c r="J482" s="64"/>
      <c r="K482" s="64"/>
      <c r="L482" s="64"/>
      <c r="M482" s="64"/>
      <c r="Q482" s="754"/>
    </row>
    <row r="483" spans="5:17" s="3" customFormat="1" ht="17.45" customHeight="1">
      <c r="E483" s="64"/>
      <c r="F483" s="64"/>
      <c r="G483" s="64"/>
      <c r="H483" s="64"/>
      <c r="I483" s="64"/>
      <c r="J483" s="64"/>
      <c r="K483" s="64"/>
      <c r="L483" s="64"/>
      <c r="M483" s="64"/>
      <c r="Q483" s="754"/>
    </row>
    <row r="484" spans="5:17" s="3" customFormat="1" ht="17.45" customHeight="1">
      <c r="E484" s="64"/>
      <c r="F484" s="64"/>
      <c r="G484" s="64"/>
      <c r="H484" s="64"/>
      <c r="I484" s="64"/>
      <c r="J484" s="64"/>
      <c r="K484" s="64"/>
      <c r="L484" s="64"/>
      <c r="M484" s="64"/>
      <c r="Q484" s="754"/>
    </row>
    <row r="485" spans="5:17" s="3" customFormat="1" ht="17.45" customHeight="1">
      <c r="E485" s="64"/>
      <c r="F485" s="64"/>
      <c r="G485" s="64"/>
      <c r="H485" s="64"/>
      <c r="I485" s="64"/>
      <c r="J485" s="64"/>
      <c r="K485" s="64"/>
      <c r="L485" s="64"/>
      <c r="M485" s="64"/>
      <c r="Q485" s="754"/>
    </row>
    <row r="486" spans="5:17" s="3" customFormat="1" ht="17.45" customHeight="1">
      <c r="E486" s="64"/>
      <c r="F486" s="64"/>
      <c r="G486" s="64"/>
      <c r="H486" s="64"/>
      <c r="I486" s="64"/>
      <c r="J486" s="64"/>
      <c r="K486" s="64"/>
      <c r="L486" s="64"/>
      <c r="M486" s="64"/>
      <c r="Q486" s="754"/>
    </row>
    <row r="487" spans="5:17" s="3" customFormat="1" ht="17.45" customHeight="1">
      <c r="E487" s="64"/>
      <c r="F487" s="64"/>
      <c r="G487" s="64"/>
      <c r="H487" s="64"/>
      <c r="I487" s="64"/>
      <c r="J487" s="64"/>
      <c r="K487" s="64"/>
      <c r="L487" s="64"/>
      <c r="M487" s="64"/>
      <c r="Q487" s="754"/>
    </row>
    <row r="488" spans="5:17" s="3" customFormat="1" ht="17.45" customHeight="1">
      <c r="E488" s="64"/>
      <c r="F488" s="64"/>
      <c r="G488" s="64"/>
      <c r="H488" s="64"/>
      <c r="I488" s="64"/>
      <c r="J488" s="64"/>
      <c r="K488" s="64"/>
      <c r="L488" s="64"/>
      <c r="M488" s="64"/>
      <c r="Q488" s="754"/>
    </row>
    <row r="489" spans="5:17" s="3" customFormat="1" ht="17.45" customHeight="1">
      <c r="E489" s="64"/>
      <c r="F489" s="64"/>
      <c r="G489" s="64"/>
      <c r="H489" s="64"/>
      <c r="I489" s="64"/>
      <c r="J489" s="64"/>
      <c r="K489" s="64"/>
      <c r="L489" s="64"/>
      <c r="M489" s="64"/>
      <c r="Q489" s="754"/>
    </row>
    <row r="490" spans="5:17" s="3" customFormat="1" ht="17.45" customHeight="1">
      <c r="E490" s="64"/>
      <c r="F490" s="64"/>
      <c r="G490" s="64"/>
      <c r="H490" s="64"/>
      <c r="I490" s="64"/>
      <c r="J490" s="64"/>
      <c r="K490" s="64"/>
      <c r="L490" s="64"/>
      <c r="M490" s="64"/>
      <c r="Q490" s="754"/>
    </row>
    <row r="491" spans="5:17" s="3" customFormat="1" ht="17.45" customHeight="1">
      <c r="E491" s="64"/>
      <c r="F491" s="64"/>
      <c r="G491" s="64"/>
      <c r="H491" s="64"/>
      <c r="I491" s="64"/>
      <c r="J491" s="64"/>
      <c r="K491" s="64"/>
      <c r="L491" s="64"/>
      <c r="M491" s="64"/>
      <c r="Q491" s="754"/>
    </row>
    <row r="492" spans="5:17" s="3" customFormat="1" ht="17.45" customHeight="1">
      <c r="E492" s="64"/>
      <c r="F492" s="64"/>
      <c r="G492" s="64"/>
      <c r="H492" s="64"/>
      <c r="I492" s="64"/>
      <c r="J492" s="64"/>
      <c r="K492" s="64"/>
      <c r="L492" s="64"/>
      <c r="M492" s="64"/>
      <c r="Q492" s="754"/>
    </row>
    <row r="493" spans="5:17" s="3" customFormat="1" ht="17.45" customHeight="1">
      <c r="E493" s="64"/>
      <c r="F493" s="64"/>
      <c r="G493" s="64"/>
      <c r="H493" s="64"/>
      <c r="I493" s="64"/>
      <c r="J493" s="64"/>
      <c r="K493" s="64"/>
      <c r="L493" s="64"/>
      <c r="M493" s="64"/>
      <c r="Q493" s="754"/>
    </row>
    <row r="494" spans="5:17" s="3" customFormat="1" ht="17.45" customHeight="1">
      <c r="E494" s="64"/>
      <c r="F494" s="64"/>
      <c r="G494" s="64"/>
      <c r="H494" s="64"/>
      <c r="I494" s="64"/>
      <c r="J494" s="64"/>
      <c r="K494" s="64"/>
      <c r="L494" s="64"/>
      <c r="M494" s="64"/>
      <c r="Q494" s="754"/>
    </row>
    <row r="495" spans="5:17" s="3" customFormat="1" ht="17.45" customHeight="1">
      <c r="E495" s="64"/>
      <c r="F495" s="64"/>
      <c r="G495" s="64"/>
      <c r="H495" s="64"/>
      <c r="I495" s="64"/>
      <c r="J495" s="64"/>
      <c r="K495" s="64"/>
      <c r="L495" s="64"/>
      <c r="M495" s="64"/>
      <c r="Q495" s="754"/>
    </row>
    <row r="496" spans="5:17" s="3" customFormat="1" ht="17.45" customHeight="1">
      <c r="E496" s="64"/>
      <c r="F496" s="64"/>
      <c r="G496" s="64"/>
      <c r="H496" s="64"/>
      <c r="I496" s="64"/>
      <c r="J496" s="64"/>
      <c r="K496" s="64"/>
      <c r="L496" s="64"/>
      <c r="M496" s="64"/>
      <c r="Q496" s="754"/>
    </row>
    <row r="497" spans="1:17" s="3" customFormat="1" ht="17.45" customHeight="1">
      <c r="E497" s="64"/>
      <c r="F497" s="64"/>
      <c r="G497" s="64"/>
      <c r="H497" s="64"/>
      <c r="I497" s="64"/>
      <c r="J497" s="64"/>
      <c r="K497" s="64"/>
      <c r="L497" s="64"/>
      <c r="M497" s="64"/>
      <c r="Q497" s="754"/>
    </row>
    <row r="498" spans="1:17" s="3" customFormat="1" ht="17.45" customHeight="1">
      <c r="E498" s="64"/>
      <c r="F498" s="64"/>
      <c r="G498" s="64"/>
      <c r="H498" s="64"/>
      <c r="I498" s="64"/>
      <c r="J498" s="64"/>
      <c r="K498" s="64"/>
      <c r="L498" s="64"/>
      <c r="M498" s="64"/>
      <c r="Q498" s="754"/>
    </row>
    <row r="499" spans="1:17" s="3" customFormat="1" ht="17.45" customHeight="1">
      <c r="E499" s="64"/>
      <c r="F499" s="64"/>
      <c r="G499" s="64"/>
      <c r="H499" s="64"/>
      <c r="I499" s="64"/>
      <c r="J499" s="64"/>
      <c r="K499" s="64"/>
      <c r="L499" s="64"/>
      <c r="M499" s="64"/>
      <c r="Q499" s="754"/>
    </row>
    <row r="500" spans="1:17" s="3" customFormat="1" ht="17.45" customHeight="1">
      <c r="E500" s="64"/>
      <c r="F500" s="64"/>
      <c r="G500" s="64"/>
      <c r="H500" s="64"/>
      <c r="I500" s="64"/>
      <c r="J500" s="64"/>
      <c r="K500" s="64"/>
      <c r="L500" s="64"/>
      <c r="M500" s="64"/>
      <c r="Q500" s="754"/>
    </row>
    <row r="501" spans="1:17" s="3" customFormat="1" ht="17.45" customHeight="1">
      <c r="E501" s="64"/>
      <c r="F501" s="64"/>
      <c r="G501" s="64"/>
      <c r="H501" s="64"/>
      <c r="I501" s="64"/>
      <c r="J501" s="64"/>
      <c r="K501" s="64"/>
      <c r="L501" s="64"/>
      <c r="M501" s="64"/>
      <c r="Q501" s="754"/>
    </row>
    <row r="502" spans="1:17" s="3" customFormat="1" ht="17.45" customHeight="1">
      <c r="E502" s="64"/>
      <c r="F502" s="64"/>
      <c r="G502" s="64"/>
      <c r="H502" s="64"/>
      <c r="I502" s="64"/>
      <c r="J502" s="64"/>
      <c r="K502" s="64"/>
      <c r="L502" s="64"/>
      <c r="M502" s="64"/>
      <c r="Q502" s="754"/>
    </row>
    <row r="503" spans="1:17" s="3" customFormat="1" ht="17.45" customHeight="1">
      <c r="E503" s="64"/>
      <c r="F503" s="64"/>
      <c r="G503" s="64"/>
      <c r="H503" s="64"/>
      <c r="I503" s="64"/>
      <c r="J503" s="64"/>
      <c r="K503" s="64"/>
      <c r="L503" s="64"/>
      <c r="M503" s="64"/>
      <c r="Q503" s="754"/>
    </row>
    <row r="504" spans="1:17" s="3" customFormat="1" ht="21.2" customHeight="1">
      <c r="B504" s="3529" t="s">
        <v>1799</v>
      </c>
      <c r="E504" s="64"/>
      <c r="F504" s="64"/>
      <c r="G504" s="64"/>
      <c r="H504" s="64"/>
      <c r="I504" s="64"/>
      <c r="J504" s="64"/>
      <c r="K504" s="64"/>
      <c r="L504" s="64"/>
      <c r="M504" s="64"/>
      <c r="Q504" s="754"/>
    </row>
    <row r="505" spans="1:17" s="3" customFormat="1" ht="21.2" customHeight="1">
      <c r="A505" s="34"/>
      <c r="B505" s="34"/>
      <c r="D505" s="636" t="s">
        <v>255</v>
      </c>
      <c r="Q505" s="1706" t="s">
        <v>695</v>
      </c>
    </row>
    <row r="506" spans="1:17" s="3" customFormat="1" ht="21.2" customHeight="1">
      <c r="A506" s="34"/>
      <c r="B506" s="34"/>
      <c r="D506" s="636" t="s">
        <v>263</v>
      </c>
      <c r="Q506" s="1706"/>
    </row>
    <row r="507" spans="1:17" s="3" customFormat="1" ht="21.2" customHeight="1">
      <c r="A507" s="34"/>
      <c r="B507" s="34"/>
      <c r="D507" s="640" t="s">
        <v>823</v>
      </c>
      <c r="Q507" s="754"/>
    </row>
    <row r="508" spans="1:17" s="3" customFormat="1" ht="21.2" customHeight="1">
      <c r="A508" s="34"/>
      <c r="B508" s="34"/>
      <c r="D508" s="640" t="s">
        <v>265</v>
      </c>
      <c r="Q508" s="754"/>
    </row>
    <row r="509" spans="1:17" s="3" customFormat="1" ht="19.5" customHeight="1">
      <c r="A509" s="34"/>
      <c r="B509" s="34"/>
      <c r="D509" s="651"/>
      <c r="Q509" s="754"/>
    </row>
    <row r="510" spans="1:17" s="3" customFormat="1" ht="19.5" customHeight="1">
      <c r="A510" s="9"/>
      <c r="B510" s="9"/>
      <c r="C510" s="643"/>
      <c r="D510" s="643" t="s">
        <v>9</v>
      </c>
      <c r="E510" s="643" t="s">
        <v>8</v>
      </c>
      <c r="F510" s="643" t="s">
        <v>7</v>
      </c>
      <c r="G510" s="643" t="s">
        <v>706</v>
      </c>
      <c r="H510" s="63"/>
      <c r="I510" s="63"/>
      <c r="J510" s="63"/>
      <c r="K510" s="63"/>
      <c r="L510" s="63"/>
      <c r="M510" s="63"/>
      <c r="Q510" s="754"/>
    </row>
    <row r="511" spans="1:17" s="3" customFormat="1" ht="19.5" customHeight="1">
      <c r="A511" s="9"/>
      <c r="B511" s="9"/>
      <c r="C511" s="643" t="s">
        <v>823</v>
      </c>
      <c r="D511" s="657">
        <f>F127</f>
        <v>1</v>
      </c>
      <c r="E511" s="657">
        <f>I127</f>
        <v>1</v>
      </c>
      <c r="F511" s="657">
        <f>L127</f>
        <v>1</v>
      </c>
      <c r="G511" s="63">
        <f>O127</f>
        <v>2</v>
      </c>
      <c r="H511" s="63"/>
      <c r="I511" s="63"/>
      <c r="J511" s="63"/>
      <c r="K511" s="63"/>
      <c r="L511" s="63"/>
      <c r="M511" s="63"/>
      <c r="Q511" s="754"/>
    </row>
    <row r="512" spans="1:17" s="3" customFormat="1" ht="17.45" customHeight="1">
      <c r="C512" s="45"/>
      <c r="D512" s="657"/>
      <c r="E512" s="657"/>
      <c r="F512" s="657"/>
      <c r="G512" s="64"/>
      <c r="H512" s="64"/>
      <c r="I512" s="64"/>
      <c r="J512" s="64"/>
      <c r="K512" s="64"/>
      <c r="L512" s="64"/>
      <c r="M512" s="64"/>
      <c r="Q512" s="754"/>
    </row>
    <row r="513" spans="3:17" s="3" customFormat="1" ht="17.45" customHeight="1">
      <c r="C513" s="45"/>
      <c r="D513" s="657"/>
      <c r="E513" s="657"/>
      <c r="F513" s="657"/>
      <c r="G513" s="64"/>
      <c r="H513" s="64"/>
      <c r="I513" s="64"/>
      <c r="J513" s="64"/>
      <c r="K513" s="64"/>
      <c r="L513" s="64"/>
      <c r="M513" s="64"/>
      <c r="Q513" s="754"/>
    </row>
    <row r="514" spans="3:17" s="3" customFormat="1" ht="17.45" customHeight="1">
      <c r="C514" s="45"/>
      <c r="D514" s="657"/>
      <c r="E514" s="657"/>
      <c r="F514" s="657"/>
      <c r="G514" s="64"/>
      <c r="H514" s="64"/>
      <c r="I514" s="64"/>
      <c r="J514" s="64"/>
      <c r="K514" s="64"/>
      <c r="L514" s="64"/>
      <c r="M514" s="64"/>
      <c r="Q514" s="754"/>
    </row>
    <row r="515" spans="3:17" s="3" customFormat="1" ht="17.45" customHeight="1">
      <c r="D515" s="652"/>
      <c r="E515" s="653"/>
      <c r="F515" s="653"/>
      <c r="G515" s="64"/>
      <c r="H515" s="64"/>
      <c r="I515" s="64"/>
      <c r="J515" s="64"/>
      <c r="K515" s="64"/>
      <c r="L515" s="64"/>
      <c r="M515" s="64"/>
      <c r="Q515" s="754"/>
    </row>
    <row r="516" spans="3:17" s="3" customFormat="1" ht="17.45" customHeight="1">
      <c r="D516" s="652"/>
      <c r="E516" s="653"/>
      <c r="F516" s="653"/>
      <c r="G516" s="64"/>
      <c r="H516" s="64"/>
      <c r="I516" s="64"/>
      <c r="J516" s="64"/>
      <c r="K516" s="64"/>
      <c r="L516" s="64"/>
      <c r="M516" s="64"/>
      <c r="Q516" s="754"/>
    </row>
    <row r="517" spans="3:17" s="3" customFormat="1" ht="17.45" customHeight="1">
      <c r="D517" s="652"/>
      <c r="E517" s="653"/>
      <c r="F517" s="653"/>
      <c r="G517" s="64"/>
      <c r="H517" s="64"/>
      <c r="I517" s="64"/>
      <c r="J517" s="64"/>
      <c r="K517" s="64"/>
      <c r="L517" s="64"/>
      <c r="M517" s="64"/>
      <c r="Q517" s="754"/>
    </row>
    <row r="518" spans="3:17" s="3" customFormat="1" ht="17.45" customHeight="1">
      <c r="D518" s="652"/>
      <c r="E518" s="653"/>
      <c r="F518" s="653"/>
      <c r="G518" s="64"/>
      <c r="H518" s="64"/>
      <c r="I518" s="64"/>
      <c r="J518" s="64"/>
      <c r="K518" s="64"/>
      <c r="L518" s="64"/>
      <c r="M518" s="64"/>
      <c r="Q518" s="754"/>
    </row>
    <row r="519" spans="3:17" s="3" customFormat="1" ht="17.45" customHeight="1">
      <c r="D519" s="652"/>
      <c r="E519" s="653"/>
      <c r="F519" s="653"/>
      <c r="G519" s="64"/>
      <c r="H519" s="64"/>
      <c r="I519" s="64"/>
      <c r="J519" s="64"/>
      <c r="K519" s="64"/>
      <c r="L519" s="64"/>
      <c r="M519" s="64"/>
      <c r="Q519" s="754"/>
    </row>
    <row r="520" spans="3:17" s="3" customFormat="1" ht="17.45" customHeight="1">
      <c r="D520" s="652" t="s">
        <v>9</v>
      </c>
      <c r="E520" s="653" t="s">
        <v>8</v>
      </c>
      <c r="F520" s="653" t="s">
        <v>7</v>
      </c>
      <c r="G520" s="653" t="s">
        <v>706</v>
      </c>
      <c r="H520" s="64"/>
      <c r="I520" s="64"/>
      <c r="J520" s="64"/>
      <c r="K520" s="64"/>
      <c r="L520" s="64"/>
      <c r="M520" s="64"/>
      <c r="Q520" s="754"/>
    </row>
    <row r="521" spans="3:17" s="45" customFormat="1" ht="17.45" customHeight="1">
      <c r="C521" s="45" t="s">
        <v>265</v>
      </c>
      <c r="D521" s="656">
        <f>G131</f>
        <v>100</v>
      </c>
      <c r="E521" s="656">
        <f>J131</f>
        <v>100</v>
      </c>
      <c r="F521" s="700">
        <f>M131</f>
        <v>50.5</v>
      </c>
      <c r="G521" s="656">
        <f>P131</f>
        <v>100</v>
      </c>
      <c r="Q521" s="754"/>
    </row>
    <row r="522" spans="3:17" s="3" customFormat="1" ht="17.45" customHeight="1">
      <c r="E522" s="64"/>
      <c r="F522" s="64"/>
      <c r="G522" s="64"/>
      <c r="H522" s="64"/>
      <c r="I522" s="64"/>
      <c r="J522" s="64"/>
      <c r="K522" s="64"/>
      <c r="L522" s="64"/>
      <c r="M522" s="64"/>
      <c r="Q522" s="754"/>
    </row>
    <row r="523" spans="3:17" s="3" customFormat="1" ht="17.45" customHeight="1">
      <c r="E523" s="64"/>
      <c r="F523" s="64"/>
      <c r="G523" s="64"/>
      <c r="H523" s="64"/>
      <c r="I523" s="64"/>
      <c r="J523" s="64"/>
      <c r="K523" s="64"/>
      <c r="L523" s="64"/>
      <c r="M523" s="64"/>
      <c r="Q523" s="754"/>
    </row>
    <row r="524" spans="3:17" s="3" customFormat="1" ht="17.45" customHeight="1">
      <c r="E524" s="64"/>
      <c r="F524" s="64"/>
      <c r="G524" s="64"/>
      <c r="H524" s="64"/>
      <c r="I524" s="64"/>
      <c r="J524" s="64"/>
      <c r="K524" s="64"/>
      <c r="L524" s="64"/>
      <c r="M524" s="64"/>
      <c r="Q524" s="754"/>
    </row>
    <row r="525" spans="3:17" s="3" customFormat="1" ht="17.45" customHeight="1">
      <c r="E525" s="64"/>
      <c r="F525" s="64"/>
      <c r="G525" s="64"/>
      <c r="H525" s="64"/>
      <c r="I525" s="64"/>
      <c r="J525" s="64"/>
      <c r="K525" s="64"/>
      <c r="L525" s="64"/>
      <c r="M525" s="64"/>
      <c r="Q525" s="754"/>
    </row>
    <row r="526" spans="3:17" s="3" customFormat="1" ht="17.45" customHeight="1">
      <c r="E526" s="64"/>
      <c r="F526" s="64"/>
      <c r="G526" s="64"/>
      <c r="H526" s="64"/>
      <c r="I526" s="64"/>
      <c r="J526" s="64"/>
      <c r="K526" s="64"/>
      <c r="L526" s="64"/>
      <c r="M526" s="64"/>
      <c r="Q526" s="754"/>
    </row>
    <row r="527" spans="3:17" s="3" customFormat="1" ht="17.45" customHeight="1">
      <c r="E527" s="64"/>
      <c r="F527" s="64"/>
      <c r="G527" s="64"/>
      <c r="H527" s="64"/>
      <c r="I527" s="64"/>
      <c r="J527" s="64"/>
      <c r="K527" s="64"/>
      <c r="L527" s="64"/>
      <c r="M527" s="64"/>
      <c r="Q527" s="754"/>
    </row>
    <row r="528" spans="3:17" s="3" customFormat="1" ht="17.45" customHeight="1">
      <c r="E528" s="64"/>
      <c r="F528" s="64"/>
      <c r="G528" s="64"/>
      <c r="H528" s="64"/>
      <c r="I528" s="64"/>
      <c r="J528" s="64"/>
      <c r="K528" s="64"/>
      <c r="L528" s="64"/>
      <c r="M528" s="64"/>
      <c r="Q528" s="754"/>
    </row>
    <row r="529" spans="1:17" s="3" customFormat="1" ht="17.45" customHeight="1">
      <c r="E529" s="64"/>
      <c r="F529" s="64"/>
      <c r="G529" s="64"/>
      <c r="H529" s="64"/>
      <c r="I529" s="64"/>
      <c r="J529" s="64"/>
      <c r="K529" s="64"/>
      <c r="L529" s="64"/>
      <c r="M529" s="64"/>
      <c r="Q529" s="754"/>
    </row>
    <row r="530" spans="1:17" s="3" customFormat="1" ht="17.45" customHeight="1">
      <c r="E530" s="64"/>
      <c r="F530" s="64"/>
      <c r="G530" s="64"/>
      <c r="H530" s="64"/>
      <c r="I530" s="64"/>
      <c r="J530" s="64"/>
      <c r="K530" s="64"/>
      <c r="L530" s="64"/>
      <c r="M530" s="64"/>
      <c r="Q530" s="754"/>
    </row>
    <row r="531" spans="1:17" s="3" customFormat="1" ht="17.45" customHeight="1">
      <c r="E531" s="64"/>
      <c r="F531" s="64"/>
      <c r="G531" s="64"/>
      <c r="H531" s="64"/>
      <c r="I531" s="64"/>
      <c r="J531" s="64"/>
      <c r="K531" s="64"/>
      <c r="L531" s="64"/>
      <c r="M531" s="64"/>
      <c r="Q531" s="754"/>
    </row>
    <row r="532" spans="1:17" s="3" customFormat="1" ht="17.45" customHeight="1">
      <c r="E532" s="64"/>
      <c r="F532" s="64"/>
      <c r="G532" s="64"/>
      <c r="H532" s="64"/>
      <c r="I532" s="64"/>
      <c r="J532" s="64"/>
      <c r="K532" s="64"/>
      <c r="L532" s="64"/>
      <c r="M532" s="64"/>
      <c r="Q532" s="754"/>
    </row>
    <row r="533" spans="1:17" s="3" customFormat="1" ht="15" customHeight="1">
      <c r="E533" s="64"/>
      <c r="F533" s="64"/>
      <c r="G533" s="64"/>
      <c r="H533" s="64"/>
      <c r="I533" s="64"/>
      <c r="J533" s="64"/>
      <c r="K533" s="64"/>
      <c r="L533" s="64"/>
      <c r="M533" s="64"/>
      <c r="Q533" s="754"/>
    </row>
    <row r="534" spans="1:17" s="3" customFormat="1" ht="15" customHeight="1">
      <c r="E534" s="64"/>
      <c r="F534" s="64"/>
      <c r="G534" s="64"/>
      <c r="H534" s="64"/>
      <c r="I534" s="64"/>
      <c r="J534" s="64"/>
      <c r="K534" s="64"/>
      <c r="L534" s="64"/>
      <c r="M534" s="64"/>
      <c r="Q534" s="754"/>
    </row>
    <row r="535" spans="1:17" s="3" customFormat="1" ht="21.75" customHeight="1">
      <c r="B535" s="3529" t="s">
        <v>1799</v>
      </c>
      <c r="E535" s="64"/>
      <c r="F535" s="64"/>
      <c r="G535" s="64"/>
      <c r="H535" s="64"/>
      <c r="I535" s="64"/>
      <c r="J535" s="64"/>
      <c r="K535" s="64"/>
      <c r="L535" s="64"/>
      <c r="M535" s="64"/>
      <c r="Q535" s="754"/>
    </row>
    <row r="536" spans="1:17" s="3" customFormat="1" ht="21.75" customHeight="1">
      <c r="A536" s="34"/>
      <c r="B536" s="34"/>
      <c r="D536" s="636" t="s">
        <v>255</v>
      </c>
      <c r="Q536" s="1706" t="s">
        <v>953</v>
      </c>
    </row>
    <row r="537" spans="1:17" s="3" customFormat="1" ht="21.75" customHeight="1">
      <c r="A537" s="34"/>
      <c r="B537" s="34"/>
      <c r="D537" s="636" t="s">
        <v>277</v>
      </c>
      <c r="Q537" s="1706"/>
    </row>
    <row r="538" spans="1:17" s="3" customFormat="1" ht="21.75" customHeight="1">
      <c r="A538" s="34"/>
      <c r="B538" s="34"/>
      <c r="D538" s="640" t="s">
        <v>269</v>
      </c>
      <c r="Q538" s="754"/>
    </row>
    <row r="539" spans="1:17" s="3" customFormat="1" ht="21.75" customHeight="1">
      <c r="A539" s="34"/>
      <c r="B539" s="34"/>
      <c r="D539" s="640" t="s">
        <v>268</v>
      </c>
      <c r="Q539" s="754"/>
    </row>
    <row r="540" spans="1:17" s="3" customFormat="1" ht="19.5" customHeight="1">
      <c r="A540" s="34"/>
      <c r="B540" s="34"/>
      <c r="D540" s="651"/>
      <c r="Q540" s="754"/>
    </row>
    <row r="541" spans="1:17" s="3" customFormat="1" ht="19.5" customHeight="1">
      <c r="A541" s="9"/>
      <c r="B541" s="9"/>
      <c r="C541" s="643" t="s">
        <v>267</v>
      </c>
      <c r="D541" s="643" t="s">
        <v>9</v>
      </c>
      <c r="E541" s="643" t="s">
        <v>8</v>
      </c>
      <c r="F541" s="643" t="s">
        <v>7</v>
      </c>
      <c r="G541" s="643" t="s">
        <v>706</v>
      </c>
      <c r="H541" s="63"/>
      <c r="I541" s="63"/>
      <c r="J541" s="63"/>
      <c r="K541" s="63"/>
      <c r="L541" s="63"/>
      <c r="M541" s="63"/>
      <c r="Q541" s="754"/>
    </row>
    <row r="542" spans="1:17" s="3" customFormat="1" ht="19.5" customHeight="1">
      <c r="A542" s="9"/>
      <c r="B542" s="9"/>
      <c r="C542" s="643" t="s">
        <v>269</v>
      </c>
      <c r="D542" s="657">
        <f>F138</f>
        <v>65</v>
      </c>
      <c r="E542" s="657">
        <f>I138</f>
        <v>85</v>
      </c>
      <c r="F542" s="657">
        <f>L138</f>
        <v>46</v>
      </c>
      <c r="G542" s="63">
        <f>O138</f>
        <v>80</v>
      </c>
      <c r="H542" s="63"/>
      <c r="I542" s="63"/>
      <c r="J542" s="63"/>
      <c r="K542" s="63"/>
      <c r="L542" s="63"/>
      <c r="M542" s="63"/>
      <c r="Q542" s="754"/>
    </row>
    <row r="543" spans="1:17" s="3" customFormat="1" ht="17.45" customHeight="1">
      <c r="C543" s="45"/>
      <c r="D543" s="657"/>
      <c r="E543" s="657"/>
      <c r="F543" s="657"/>
      <c r="G543" s="64"/>
      <c r="H543" s="64"/>
      <c r="I543" s="64"/>
      <c r="J543" s="64"/>
      <c r="K543" s="64"/>
      <c r="L543" s="64"/>
      <c r="M543" s="64"/>
      <c r="Q543" s="754"/>
    </row>
    <row r="544" spans="1:17" s="3" customFormat="1" ht="17.45" customHeight="1">
      <c r="C544" s="45"/>
      <c r="D544" s="657"/>
      <c r="E544" s="657"/>
      <c r="F544" s="657"/>
      <c r="G544" s="64"/>
      <c r="H544" s="64"/>
      <c r="I544" s="64"/>
      <c r="J544" s="64"/>
      <c r="K544" s="64"/>
      <c r="L544" s="64"/>
      <c r="M544" s="64"/>
      <c r="Q544" s="754"/>
    </row>
    <row r="545" spans="3:17" s="3" customFormat="1" ht="17.45" customHeight="1">
      <c r="C545" s="45"/>
      <c r="D545" s="657"/>
      <c r="E545" s="657"/>
      <c r="F545" s="657"/>
      <c r="G545" s="64"/>
      <c r="H545" s="64"/>
      <c r="I545" s="64"/>
      <c r="J545" s="64"/>
      <c r="K545" s="64"/>
      <c r="L545" s="64"/>
      <c r="M545" s="64"/>
      <c r="Q545" s="754"/>
    </row>
    <row r="546" spans="3:17" s="3" customFormat="1" ht="17.45" customHeight="1">
      <c r="D546" s="652"/>
      <c r="E546" s="653"/>
      <c r="F546" s="653"/>
      <c r="G546" s="64"/>
      <c r="H546" s="64"/>
      <c r="I546" s="64"/>
      <c r="J546" s="64"/>
      <c r="K546" s="64"/>
      <c r="L546" s="64"/>
      <c r="M546" s="64"/>
      <c r="Q546" s="754"/>
    </row>
    <row r="547" spans="3:17" s="3" customFormat="1" ht="17.45" customHeight="1">
      <c r="C547" s="643" t="s">
        <v>267</v>
      </c>
      <c r="D547" s="643" t="s">
        <v>9</v>
      </c>
      <c r="E547" s="643" t="s">
        <v>8</v>
      </c>
      <c r="F547" s="643" t="s">
        <v>7</v>
      </c>
      <c r="G547" s="643" t="s">
        <v>706</v>
      </c>
      <c r="H547" s="64"/>
      <c r="I547" s="64"/>
      <c r="J547" s="64"/>
      <c r="K547" s="64"/>
      <c r="L547" s="64"/>
      <c r="M547" s="64"/>
      <c r="Q547" s="754"/>
    </row>
    <row r="548" spans="3:17" s="3" customFormat="1" ht="17.45" customHeight="1">
      <c r="C548" s="45" t="s">
        <v>268</v>
      </c>
      <c r="D548" s="657">
        <f>F139</f>
        <v>21</v>
      </c>
      <c r="E548" s="657">
        <f>I139</f>
        <v>162</v>
      </c>
      <c r="F548" s="657">
        <f>L139</f>
        <v>106</v>
      </c>
      <c r="G548" s="64">
        <f>O139</f>
        <v>129</v>
      </c>
      <c r="H548" s="64"/>
      <c r="I548" s="64"/>
      <c r="J548" s="64"/>
      <c r="K548" s="64"/>
      <c r="L548" s="64"/>
      <c r="M548" s="64"/>
      <c r="Q548" s="754"/>
    </row>
    <row r="549" spans="3:17" s="3" customFormat="1" ht="17.45" customHeight="1">
      <c r="D549" s="652"/>
      <c r="E549" s="653"/>
      <c r="F549" s="653"/>
      <c r="G549" s="64"/>
      <c r="H549" s="64"/>
      <c r="I549" s="64"/>
      <c r="J549" s="64"/>
      <c r="K549" s="64"/>
      <c r="L549" s="64"/>
      <c r="M549" s="64"/>
      <c r="Q549" s="754"/>
    </row>
    <row r="550" spans="3:17" s="3" customFormat="1" ht="17.45" customHeight="1">
      <c r="D550" s="652"/>
      <c r="E550" s="653"/>
      <c r="F550" s="653"/>
      <c r="G550" s="64"/>
      <c r="H550" s="64"/>
      <c r="I550" s="64"/>
      <c r="J550" s="64"/>
      <c r="K550" s="64"/>
      <c r="L550" s="64"/>
      <c r="M550" s="64"/>
      <c r="Q550" s="754"/>
    </row>
    <row r="551" spans="3:17" s="45" customFormat="1" ht="17.45" customHeight="1">
      <c r="D551" s="656"/>
      <c r="E551" s="656"/>
      <c r="F551" s="656"/>
      <c r="Q551" s="754"/>
    </row>
    <row r="552" spans="3:17" s="3" customFormat="1" ht="17.45" customHeight="1">
      <c r="E552" s="64"/>
      <c r="F552" s="64"/>
      <c r="G552" s="64"/>
      <c r="H552" s="64"/>
      <c r="I552" s="64"/>
      <c r="J552" s="64"/>
      <c r="K552" s="64"/>
      <c r="L552" s="64"/>
      <c r="M552" s="64"/>
      <c r="Q552" s="754"/>
    </row>
    <row r="553" spans="3:17" s="3" customFormat="1" ht="17.45" customHeight="1">
      <c r="E553" s="64"/>
      <c r="F553" s="64"/>
      <c r="G553" s="64"/>
      <c r="H553" s="64"/>
      <c r="I553" s="64"/>
      <c r="J553" s="64"/>
      <c r="K553" s="64"/>
      <c r="L553" s="64"/>
      <c r="M553" s="64"/>
      <c r="Q553" s="754"/>
    </row>
    <row r="554" spans="3:17" s="3" customFormat="1" ht="17.45" customHeight="1">
      <c r="E554" s="64"/>
      <c r="F554" s="64"/>
      <c r="G554" s="64"/>
      <c r="H554" s="64"/>
      <c r="I554" s="64"/>
      <c r="J554" s="64"/>
      <c r="K554" s="64"/>
      <c r="L554" s="64"/>
      <c r="M554" s="64"/>
      <c r="Q554" s="754"/>
    </row>
    <row r="555" spans="3:17" s="3" customFormat="1" ht="17.45" customHeight="1">
      <c r="E555" s="64"/>
      <c r="F555" s="64"/>
      <c r="G555" s="64"/>
      <c r="H555" s="64"/>
      <c r="I555" s="64"/>
      <c r="J555" s="64"/>
      <c r="K555" s="64"/>
      <c r="L555" s="64"/>
      <c r="M555" s="64"/>
      <c r="Q555" s="754"/>
    </row>
    <row r="556" spans="3:17" s="3" customFormat="1" ht="17.45" customHeight="1">
      <c r="E556" s="64"/>
      <c r="F556" s="64"/>
      <c r="G556" s="64"/>
      <c r="H556" s="64"/>
      <c r="I556" s="64"/>
      <c r="J556" s="64"/>
      <c r="K556" s="64"/>
      <c r="L556" s="64"/>
      <c r="M556" s="64"/>
      <c r="Q556" s="754"/>
    </row>
    <row r="557" spans="3:17" s="3" customFormat="1" ht="17.45" customHeight="1">
      <c r="E557" s="64"/>
      <c r="F557" s="64"/>
      <c r="G557" s="64"/>
      <c r="H557" s="64"/>
      <c r="I557" s="64"/>
      <c r="J557" s="64"/>
      <c r="K557" s="64"/>
      <c r="L557" s="64"/>
      <c r="M557" s="64"/>
      <c r="Q557" s="754"/>
    </row>
    <row r="558" spans="3:17" s="3" customFormat="1" ht="17.45" customHeight="1">
      <c r="E558" s="64"/>
      <c r="F558" s="64"/>
      <c r="G558" s="64"/>
      <c r="H558" s="64"/>
      <c r="I558" s="64"/>
      <c r="J558" s="64"/>
      <c r="K558" s="64"/>
      <c r="L558" s="64"/>
      <c r="M558" s="64"/>
      <c r="Q558" s="754"/>
    </row>
    <row r="559" spans="3:17" s="3" customFormat="1" ht="17.45" customHeight="1">
      <c r="E559" s="64"/>
      <c r="F559" s="64"/>
      <c r="G559" s="64"/>
      <c r="H559" s="64"/>
      <c r="I559" s="64"/>
      <c r="J559" s="64"/>
      <c r="K559" s="64"/>
      <c r="L559" s="64"/>
      <c r="M559" s="64"/>
      <c r="Q559" s="754"/>
    </row>
    <row r="560" spans="3:17" s="3" customFormat="1" ht="17.45" customHeight="1">
      <c r="E560" s="64"/>
      <c r="F560" s="64"/>
      <c r="G560" s="64"/>
      <c r="H560" s="64"/>
      <c r="I560" s="64"/>
      <c r="J560" s="64"/>
      <c r="K560" s="64"/>
      <c r="L560" s="64"/>
      <c r="M560" s="64"/>
      <c r="Q560" s="754"/>
    </row>
    <row r="561" spans="1:17" s="3" customFormat="1" ht="17.45" customHeight="1">
      <c r="E561" s="64"/>
      <c r="F561" s="64"/>
      <c r="G561" s="64"/>
      <c r="H561" s="64"/>
      <c r="I561" s="64"/>
      <c r="J561" s="64"/>
      <c r="K561" s="64"/>
      <c r="L561" s="64"/>
      <c r="M561" s="64"/>
      <c r="Q561" s="754"/>
    </row>
    <row r="562" spans="1:17" s="3" customFormat="1" ht="17.45" customHeight="1">
      <c r="E562" s="64"/>
      <c r="F562" s="64"/>
      <c r="G562" s="64"/>
      <c r="H562" s="64"/>
      <c r="I562" s="64"/>
      <c r="J562" s="64"/>
      <c r="K562" s="64"/>
      <c r="L562" s="64"/>
      <c r="M562" s="64"/>
      <c r="Q562" s="754"/>
    </row>
    <row r="563" spans="1:17" s="3" customFormat="1" ht="17.45" customHeight="1">
      <c r="E563" s="64"/>
      <c r="F563" s="64"/>
      <c r="G563" s="64"/>
      <c r="H563" s="64"/>
      <c r="I563" s="64"/>
      <c r="J563" s="64"/>
      <c r="K563" s="64"/>
      <c r="L563" s="64"/>
      <c r="M563" s="64"/>
      <c r="Q563" s="754"/>
    </row>
    <row r="564" spans="1:17" s="3" customFormat="1" ht="17.45" customHeight="1">
      <c r="E564" s="64"/>
      <c r="F564" s="64"/>
      <c r="G564" s="64"/>
      <c r="H564" s="64"/>
      <c r="I564" s="64"/>
      <c r="J564" s="64"/>
      <c r="K564" s="64"/>
      <c r="L564" s="64"/>
      <c r="M564" s="64"/>
      <c r="Q564" s="754"/>
    </row>
    <row r="565" spans="1:17" s="3" customFormat="1" ht="17.45" customHeight="1">
      <c r="E565" s="64"/>
      <c r="F565" s="64"/>
      <c r="G565" s="64"/>
      <c r="H565" s="64"/>
      <c r="I565" s="64"/>
      <c r="J565" s="64"/>
      <c r="K565" s="64"/>
      <c r="L565" s="64"/>
      <c r="M565" s="64"/>
      <c r="Q565" s="754"/>
    </row>
    <row r="566" spans="1:17" s="3" customFormat="1" ht="19.5" customHeight="1">
      <c r="B566" s="3529" t="s">
        <v>1799</v>
      </c>
      <c r="E566" s="64"/>
      <c r="F566" s="64"/>
      <c r="G566" s="64"/>
      <c r="H566" s="64"/>
      <c r="I566" s="64"/>
      <c r="J566" s="64"/>
      <c r="K566" s="64"/>
      <c r="L566" s="64"/>
      <c r="M566" s="64"/>
      <c r="Q566" s="754"/>
    </row>
    <row r="567" spans="1:17" s="3" customFormat="1" ht="19.5" customHeight="1">
      <c r="A567" s="34"/>
      <c r="B567" s="34"/>
      <c r="D567" s="636" t="s">
        <v>255</v>
      </c>
      <c r="Q567" s="1706" t="s">
        <v>952</v>
      </c>
    </row>
    <row r="568" spans="1:17" s="3" customFormat="1" ht="19.5" customHeight="1">
      <c r="A568" s="34"/>
      <c r="B568" s="34"/>
      <c r="D568" s="636" t="s">
        <v>277</v>
      </c>
      <c r="Q568" s="1706"/>
    </row>
    <row r="569" spans="1:17" s="3" customFormat="1" ht="19.5" customHeight="1">
      <c r="A569" s="34"/>
      <c r="B569" s="34"/>
      <c r="D569" s="640" t="s">
        <v>824</v>
      </c>
      <c r="Q569" s="754"/>
    </row>
    <row r="570" spans="1:17" s="3" customFormat="1" ht="18.75" customHeight="1">
      <c r="A570" s="34"/>
      <c r="B570" s="34"/>
      <c r="D570" s="640"/>
      <c r="Q570" s="754"/>
    </row>
    <row r="571" spans="1:17" s="3" customFormat="1" ht="19.5" customHeight="1">
      <c r="A571" s="34"/>
      <c r="B571" s="34"/>
      <c r="D571" s="651"/>
      <c r="Q571" s="754"/>
    </row>
    <row r="572" spans="1:17" s="3" customFormat="1" ht="19.5" customHeight="1">
      <c r="A572" s="9"/>
      <c r="B572" s="9"/>
      <c r="C572" s="643"/>
      <c r="D572" s="643" t="s">
        <v>9</v>
      </c>
      <c r="E572" s="643" t="s">
        <v>8</v>
      </c>
      <c r="F572" s="643" t="s">
        <v>7</v>
      </c>
      <c r="G572" s="643" t="s">
        <v>706</v>
      </c>
      <c r="H572" s="63"/>
      <c r="I572" s="63"/>
      <c r="J572" s="63"/>
      <c r="K572" s="63"/>
      <c r="L572" s="63"/>
      <c r="M572" s="63"/>
      <c r="Q572" s="754"/>
    </row>
    <row r="573" spans="1:17" s="3" customFormat="1" ht="19.5" customHeight="1">
      <c r="A573" s="9"/>
      <c r="B573" s="9"/>
      <c r="C573" s="643" t="s">
        <v>824</v>
      </c>
      <c r="D573" s="657">
        <f>F154</f>
        <v>0</v>
      </c>
      <c r="E573" s="657">
        <f>I154</f>
        <v>3</v>
      </c>
      <c r="F573" s="657">
        <f>L154</f>
        <v>3</v>
      </c>
      <c r="G573" s="63">
        <f>O154</f>
        <v>5</v>
      </c>
      <c r="H573" s="63"/>
      <c r="I573" s="63"/>
      <c r="J573" s="63"/>
      <c r="K573" s="63"/>
      <c r="L573" s="63"/>
      <c r="M573" s="63"/>
      <c r="Q573" s="754"/>
    </row>
    <row r="574" spans="1:17" s="3" customFormat="1" ht="17.45" customHeight="1">
      <c r="C574" s="45"/>
      <c r="D574" s="657"/>
      <c r="E574" s="657"/>
      <c r="F574" s="657"/>
      <c r="G574" s="64"/>
      <c r="H574" s="64"/>
      <c r="I574" s="64"/>
      <c r="J574" s="64"/>
      <c r="K574" s="64"/>
      <c r="L574" s="64"/>
      <c r="M574" s="64"/>
      <c r="Q574" s="754"/>
    </row>
    <row r="575" spans="1:17" s="3" customFormat="1" ht="17.45" customHeight="1">
      <c r="C575" s="45"/>
      <c r="D575" s="657"/>
      <c r="E575" s="657"/>
      <c r="F575" s="657"/>
      <c r="G575" s="64"/>
      <c r="H575" s="64"/>
      <c r="I575" s="64"/>
      <c r="J575" s="64"/>
      <c r="K575" s="64"/>
      <c r="L575" s="64"/>
      <c r="M575" s="64"/>
      <c r="Q575" s="754"/>
    </row>
    <row r="576" spans="1:17" s="3" customFormat="1" ht="17.45" customHeight="1">
      <c r="C576" s="45"/>
      <c r="D576" s="657"/>
      <c r="E576" s="657"/>
      <c r="F576" s="657"/>
      <c r="G576" s="64"/>
      <c r="H576" s="64"/>
      <c r="I576" s="64"/>
      <c r="J576" s="64"/>
      <c r="K576" s="64"/>
      <c r="L576" s="64"/>
      <c r="M576" s="64"/>
      <c r="Q576" s="754"/>
    </row>
    <row r="577" spans="3:17" s="3" customFormat="1" ht="17.45" customHeight="1">
      <c r="C577" s="45"/>
      <c r="D577" s="657"/>
      <c r="E577" s="657"/>
      <c r="F577" s="657"/>
      <c r="G577" s="64"/>
      <c r="H577" s="64"/>
      <c r="I577" s="64"/>
      <c r="J577" s="64"/>
      <c r="K577" s="64"/>
      <c r="L577" s="64"/>
      <c r="M577" s="64"/>
      <c r="Q577" s="754"/>
    </row>
    <row r="578" spans="3:17" s="3" customFormat="1" ht="17.45" customHeight="1">
      <c r="C578" s="45"/>
      <c r="D578" s="657"/>
      <c r="E578" s="657"/>
      <c r="F578" s="657"/>
      <c r="G578" s="64"/>
      <c r="H578" s="64"/>
      <c r="I578" s="64"/>
      <c r="J578" s="64"/>
      <c r="K578" s="64"/>
      <c r="L578" s="64"/>
      <c r="M578" s="64"/>
      <c r="Q578" s="754"/>
    </row>
    <row r="579" spans="3:17" s="3" customFormat="1" ht="17.45" customHeight="1">
      <c r="C579" s="45"/>
      <c r="D579" s="657"/>
      <c r="E579" s="657"/>
      <c r="F579" s="657"/>
      <c r="G579" s="64"/>
      <c r="H579" s="64"/>
      <c r="I579" s="64"/>
      <c r="J579" s="64"/>
      <c r="K579" s="64"/>
      <c r="L579" s="64"/>
      <c r="M579" s="64"/>
      <c r="Q579" s="754"/>
    </row>
    <row r="580" spans="3:17" s="3" customFormat="1" ht="17.45" customHeight="1">
      <c r="C580" s="45"/>
      <c r="D580" s="657"/>
      <c r="E580" s="657"/>
      <c r="F580" s="657"/>
      <c r="G580" s="64"/>
      <c r="H580" s="64"/>
      <c r="I580" s="64"/>
      <c r="J580" s="64"/>
      <c r="K580" s="64"/>
      <c r="L580" s="64"/>
      <c r="M580" s="64"/>
      <c r="Q580" s="754"/>
    </row>
    <row r="581" spans="3:17" s="3" customFormat="1" ht="17.45" customHeight="1">
      <c r="C581" s="45"/>
      <c r="D581" s="657"/>
      <c r="E581" s="657"/>
      <c r="F581" s="657"/>
      <c r="G581" s="64"/>
      <c r="H581" s="64"/>
      <c r="I581" s="64"/>
      <c r="J581" s="64"/>
      <c r="K581" s="64"/>
      <c r="L581" s="64"/>
      <c r="M581" s="64"/>
      <c r="Q581" s="754"/>
    </row>
    <row r="582" spans="3:17" s="3" customFormat="1" ht="17.45" customHeight="1">
      <c r="C582" s="45"/>
      <c r="D582" s="657"/>
      <c r="E582" s="657"/>
      <c r="F582" s="657"/>
      <c r="G582" s="64"/>
      <c r="H582" s="64"/>
      <c r="I582" s="64"/>
      <c r="J582" s="64"/>
      <c r="K582" s="64"/>
      <c r="L582" s="64"/>
      <c r="M582" s="64"/>
      <c r="Q582" s="754"/>
    </row>
    <row r="583" spans="3:17" s="3" customFormat="1" ht="17.45" customHeight="1">
      <c r="C583" s="45"/>
      <c r="D583" s="657"/>
      <c r="E583" s="657"/>
      <c r="F583" s="657"/>
      <c r="G583" s="64"/>
      <c r="H583" s="64"/>
      <c r="I583" s="64"/>
      <c r="J583" s="64"/>
      <c r="K583" s="64"/>
      <c r="L583" s="64"/>
      <c r="M583" s="64"/>
      <c r="Q583" s="754"/>
    </row>
    <row r="584" spans="3:17" s="3" customFormat="1" ht="17.45" customHeight="1">
      <c r="C584" s="45"/>
      <c r="D584" s="657"/>
      <c r="E584" s="657"/>
      <c r="F584" s="657"/>
      <c r="G584" s="64"/>
      <c r="H584" s="64"/>
      <c r="I584" s="64"/>
      <c r="J584" s="64"/>
      <c r="K584" s="64"/>
      <c r="L584" s="64"/>
      <c r="M584" s="64"/>
      <c r="Q584" s="754"/>
    </row>
    <row r="585" spans="3:17" s="3" customFormat="1" ht="17.45" customHeight="1">
      <c r="C585" s="45"/>
      <c r="D585" s="657"/>
      <c r="E585" s="657"/>
      <c r="F585" s="657"/>
      <c r="G585" s="64"/>
      <c r="H585" s="64"/>
      <c r="I585" s="64"/>
      <c r="J585" s="64"/>
      <c r="K585" s="64"/>
      <c r="L585" s="64"/>
      <c r="M585" s="64"/>
      <c r="Q585" s="754"/>
    </row>
    <row r="586" spans="3:17" s="3" customFormat="1" ht="17.45" customHeight="1">
      <c r="C586" s="45"/>
      <c r="D586" s="657"/>
      <c r="E586" s="657"/>
      <c r="F586" s="657"/>
      <c r="G586" s="64"/>
      <c r="H586" s="64"/>
      <c r="I586" s="64"/>
      <c r="J586" s="64"/>
      <c r="K586" s="64"/>
      <c r="L586" s="64"/>
      <c r="M586" s="64"/>
      <c r="Q586" s="754"/>
    </row>
    <row r="587" spans="3:17" s="3" customFormat="1" ht="17.45" customHeight="1">
      <c r="C587" s="45"/>
      <c r="D587" s="657"/>
      <c r="E587" s="657"/>
      <c r="F587" s="657"/>
      <c r="G587" s="64"/>
      <c r="H587" s="64"/>
      <c r="I587" s="64"/>
      <c r="J587" s="64"/>
      <c r="K587" s="64"/>
      <c r="L587" s="64"/>
      <c r="M587" s="64"/>
      <c r="Q587" s="754"/>
    </row>
    <row r="588" spans="3:17" s="3" customFormat="1" ht="17.45" customHeight="1">
      <c r="C588" s="45"/>
      <c r="D588" s="657"/>
      <c r="E588" s="657"/>
      <c r="F588" s="657"/>
      <c r="G588" s="64"/>
      <c r="H588" s="64"/>
      <c r="I588" s="64"/>
      <c r="J588" s="64"/>
      <c r="K588" s="64"/>
      <c r="L588" s="64"/>
      <c r="M588" s="64"/>
      <c r="Q588" s="754"/>
    </row>
    <row r="589" spans="3:17" s="3" customFormat="1" ht="17.45" customHeight="1">
      <c r="C589" s="45"/>
      <c r="D589" s="657"/>
      <c r="E589" s="657"/>
      <c r="F589" s="657"/>
      <c r="G589" s="64"/>
      <c r="H589" s="64"/>
      <c r="I589" s="64"/>
      <c r="J589" s="64"/>
      <c r="K589" s="64"/>
      <c r="L589" s="64"/>
      <c r="M589" s="64"/>
      <c r="Q589" s="754"/>
    </row>
    <row r="590" spans="3:17" s="3" customFormat="1" ht="17.45" customHeight="1">
      <c r="C590" s="45"/>
      <c r="D590" s="657"/>
      <c r="E590" s="657"/>
      <c r="F590" s="657"/>
      <c r="G590" s="64"/>
      <c r="H590" s="64"/>
      <c r="I590" s="64"/>
      <c r="J590" s="64"/>
      <c r="K590" s="64"/>
      <c r="L590" s="64"/>
      <c r="M590" s="64"/>
      <c r="Q590" s="754"/>
    </row>
    <row r="591" spans="3:17" s="3" customFormat="1" ht="17.45" customHeight="1">
      <c r="C591" s="45"/>
      <c r="D591" s="657"/>
      <c r="E591" s="657"/>
      <c r="F591" s="657"/>
      <c r="G591" s="64"/>
      <c r="H591" s="64"/>
      <c r="I591" s="64"/>
      <c r="J591" s="64"/>
      <c r="K591" s="64"/>
      <c r="L591" s="64"/>
      <c r="M591" s="64"/>
      <c r="Q591" s="754"/>
    </row>
    <row r="592" spans="3:17" s="3" customFormat="1" ht="17.45" customHeight="1">
      <c r="C592" s="45"/>
      <c r="D592" s="657"/>
      <c r="E592" s="657"/>
      <c r="F592" s="657"/>
      <c r="G592" s="64"/>
      <c r="H592" s="64"/>
      <c r="I592" s="64"/>
      <c r="J592" s="64"/>
      <c r="K592" s="64"/>
      <c r="L592" s="64"/>
      <c r="M592" s="64"/>
      <c r="Q592" s="754"/>
    </row>
    <row r="593" spans="1:17" s="3" customFormat="1" ht="17.45" customHeight="1">
      <c r="C593" s="45"/>
      <c r="D593" s="657"/>
      <c r="E593" s="657"/>
      <c r="F593" s="657"/>
      <c r="G593" s="64"/>
      <c r="H593" s="64"/>
      <c r="I593" s="64"/>
      <c r="J593" s="64"/>
      <c r="K593" s="64"/>
      <c r="L593" s="64"/>
      <c r="M593" s="64"/>
      <c r="Q593" s="754"/>
    </row>
    <row r="594" spans="1:17" s="3" customFormat="1" ht="17.45" customHeight="1">
      <c r="C594" s="45"/>
      <c r="D594" s="657"/>
      <c r="E594" s="657"/>
      <c r="F594" s="657"/>
      <c r="G594" s="64"/>
      <c r="H594" s="64"/>
      <c r="I594" s="64"/>
      <c r="J594" s="64"/>
      <c r="K594" s="64"/>
      <c r="L594" s="64"/>
      <c r="M594" s="64"/>
      <c r="Q594" s="754"/>
    </row>
    <row r="595" spans="1:17" s="3" customFormat="1" ht="17.45" customHeight="1">
      <c r="C595" s="45"/>
      <c r="D595" s="657"/>
      <c r="E595" s="657"/>
      <c r="F595" s="657"/>
      <c r="G595" s="64"/>
      <c r="H595" s="64"/>
      <c r="I595" s="64"/>
      <c r="J595" s="64"/>
      <c r="K595" s="64"/>
      <c r="L595" s="64"/>
      <c r="M595" s="64"/>
      <c r="Q595" s="754"/>
    </row>
    <row r="596" spans="1:17" s="3" customFormat="1" ht="17.45" customHeight="1">
      <c r="C596" s="45"/>
      <c r="D596" s="657"/>
      <c r="E596" s="657"/>
      <c r="F596" s="657"/>
      <c r="G596" s="64"/>
      <c r="H596" s="64"/>
      <c r="I596" s="64"/>
      <c r="J596" s="64"/>
      <c r="K596" s="64"/>
      <c r="L596" s="64"/>
      <c r="M596" s="64"/>
      <c r="Q596" s="754"/>
    </row>
    <row r="597" spans="1:17" s="3" customFormat="1" ht="21.2" customHeight="1">
      <c r="B597" s="3529" t="s">
        <v>1799</v>
      </c>
      <c r="C597" s="45"/>
      <c r="D597" s="657"/>
      <c r="E597" s="657"/>
      <c r="F597" s="657"/>
      <c r="G597" s="64"/>
      <c r="H597" s="64"/>
      <c r="I597" s="64"/>
      <c r="J597" s="64"/>
      <c r="K597" s="64"/>
      <c r="L597" s="64"/>
      <c r="M597" s="64"/>
      <c r="Q597" s="754"/>
    </row>
    <row r="598" spans="1:17" s="3" customFormat="1" ht="21.2" customHeight="1">
      <c r="A598" s="34"/>
      <c r="B598" s="34"/>
      <c r="D598" s="636" t="s">
        <v>255</v>
      </c>
      <c r="Q598" s="1706" t="s">
        <v>1479</v>
      </c>
    </row>
    <row r="599" spans="1:17" s="3" customFormat="1" ht="21.2" customHeight="1">
      <c r="A599" s="34"/>
      <c r="B599" s="34"/>
      <c r="D599" s="636" t="s">
        <v>278</v>
      </c>
      <c r="Q599" s="1706"/>
    </row>
    <row r="600" spans="1:17" s="3" customFormat="1" ht="21.2" customHeight="1">
      <c r="A600" s="34"/>
      <c r="B600" s="34"/>
      <c r="D600" s="640" t="s">
        <v>275</v>
      </c>
      <c r="Q600" s="754"/>
    </row>
    <row r="601" spans="1:17" s="3" customFormat="1" ht="18.75" customHeight="1">
      <c r="A601" s="34"/>
      <c r="B601" s="34"/>
      <c r="D601" s="640"/>
      <c r="Q601" s="754"/>
    </row>
    <row r="602" spans="1:17" s="3" customFormat="1" ht="17.45" customHeight="1">
      <c r="C602" s="45" t="s">
        <v>275</v>
      </c>
      <c r="D602" s="45" t="s">
        <v>9</v>
      </c>
      <c r="E602" s="45" t="s">
        <v>8</v>
      </c>
      <c r="F602" s="45" t="s">
        <v>7</v>
      </c>
      <c r="G602" s="45" t="s">
        <v>706</v>
      </c>
      <c r="H602" s="64"/>
      <c r="I602" s="64"/>
      <c r="J602" s="64"/>
      <c r="K602" s="64"/>
      <c r="L602" s="64"/>
      <c r="M602" s="64"/>
      <c r="Q602" s="754"/>
    </row>
    <row r="603" spans="1:17" s="3" customFormat="1" ht="17.45" customHeight="1">
      <c r="C603" s="670" t="s">
        <v>36</v>
      </c>
      <c r="D603" s="696">
        <f t="shared" ref="D603:D609" si="16">G168</f>
        <v>98.319327731092429</v>
      </c>
      <c r="E603" s="696">
        <f t="shared" ref="E603:E609" si="17">J168</f>
        <v>100</v>
      </c>
      <c r="F603" s="696">
        <f t="shared" ref="F603:F609" si="18">M168</f>
        <v>100</v>
      </c>
      <c r="G603" s="653">
        <f>P168</f>
        <v>100</v>
      </c>
      <c r="H603" s="64"/>
      <c r="I603" s="64"/>
      <c r="J603" s="64"/>
      <c r="K603" s="64"/>
      <c r="L603" s="64"/>
      <c r="M603" s="64"/>
      <c r="Q603" s="754"/>
    </row>
    <row r="604" spans="1:17" s="3" customFormat="1" ht="17.45" customHeight="1">
      <c r="C604" s="670" t="s">
        <v>37</v>
      </c>
      <c r="D604" s="696">
        <f t="shared" si="16"/>
        <v>100</v>
      </c>
      <c r="E604" s="696">
        <f t="shared" si="17"/>
        <v>100</v>
      </c>
      <c r="F604" s="696">
        <f t="shared" si="18"/>
        <v>100</v>
      </c>
      <c r="G604" s="653">
        <f t="shared" ref="G604:G605" si="19">P169</f>
        <v>100</v>
      </c>
      <c r="H604" s="64"/>
      <c r="I604" s="64"/>
      <c r="J604" s="64"/>
      <c r="K604" s="64"/>
      <c r="L604" s="64"/>
      <c r="M604" s="64"/>
      <c r="Q604" s="754"/>
    </row>
    <row r="605" spans="1:17" s="3" customFormat="1" ht="17.45" customHeight="1">
      <c r="C605" s="670" t="s">
        <v>38</v>
      </c>
      <c r="D605" s="696">
        <f t="shared" si="16"/>
        <v>91.666666666666657</v>
      </c>
      <c r="E605" s="696">
        <f t="shared" si="17"/>
        <v>91.666666666666657</v>
      </c>
      <c r="F605" s="696">
        <f t="shared" si="18"/>
        <v>63.636363636363633</v>
      </c>
      <c r="G605" s="653">
        <f t="shared" si="19"/>
        <v>70</v>
      </c>
      <c r="H605" s="64"/>
      <c r="I605" s="64"/>
      <c r="J605" s="64"/>
      <c r="K605" s="64"/>
      <c r="L605" s="64"/>
      <c r="M605" s="64"/>
      <c r="Q605" s="754"/>
    </row>
    <row r="606" spans="1:17" s="3" customFormat="1" ht="17.45" customHeight="1">
      <c r="C606" s="671" t="s">
        <v>39</v>
      </c>
      <c r="D606" s="696">
        <f t="shared" si="16"/>
        <v>50</v>
      </c>
      <c r="E606" s="696">
        <f t="shared" si="17"/>
        <v>50</v>
      </c>
      <c r="F606" s="696">
        <f t="shared" si="18"/>
        <v>41.666666666666671</v>
      </c>
      <c r="G606" s="653">
        <f>P171</f>
        <v>0</v>
      </c>
      <c r="H606" s="64"/>
      <c r="I606" s="64"/>
      <c r="J606" s="64"/>
      <c r="K606" s="64"/>
      <c r="L606" s="64"/>
      <c r="M606" s="64"/>
      <c r="Q606" s="754"/>
    </row>
    <row r="607" spans="1:17" s="3" customFormat="1" ht="17.45" customHeight="1">
      <c r="C607" s="671" t="s">
        <v>112</v>
      </c>
      <c r="D607" s="696">
        <f t="shared" si="16"/>
        <v>100</v>
      </c>
      <c r="E607" s="696">
        <f t="shared" si="17"/>
        <v>100</v>
      </c>
      <c r="F607" s="696">
        <f t="shared" si="18"/>
        <v>0</v>
      </c>
      <c r="G607" s="653">
        <f t="shared" ref="G607:G609" si="20">P172</f>
        <v>83.333333333333343</v>
      </c>
      <c r="H607" s="64"/>
      <c r="I607" s="64"/>
      <c r="J607" s="64"/>
      <c r="K607" s="64"/>
      <c r="L607" s="64"/>
      <c r="M607" s="64"/>
      <c r="Q607" s="754"/>
    </row>
    <row r="608" spans="1:17" s="3" customFormat="1" ht="17.45" customHeight="1">
      <c r="C608" s="671" t="s">
        <v>113</v>
      </c>
      <c r="D608" s="696">
        <f t="shared" si="16"/>
        <v>100</v>
      </c>
      <c r="E608" s="696">
        <f t="shared" si="17"/>
        <v>28.000000000000004</v>
      </c>
      <c r="F608" s="696">
        <f t="shared" si="18"/>
        <v>0</v>
      </c>
      <c r="G608" s="653">
        <f t="shared" si="20"/>
        <v>0</v>
      </c>
      <c r="H608" s="64"/>
      <c r="I608" s="64"/>
      <c r="J608" s="64"/>
      <c r="K608" s="64"/>
      <c r="L608" s="64"/>
      <c r="M608" s="64"/>
      <c r="Q608" s="754"/>
    </row>
    <row r="609" spans="3:17" s="3" customFormat="1" ht="17.45" customHeight="1">
      <c r="C609" s="671" t="s">
        <v>114</v>
      </c>
      <c r="D609" s="696">
        <f t="shared" si="16"/>
        <v>100</v>
      </c>
      <c r="E609" s="696">
        <f t="shared" si="17"/>
        <v>100</v>
      </c>
      <c r="F609" s="696">
        <f t="shared" si="18"/>
        <v>100</v>
      </c>
      <c r="G609" s="653">
        <f t="shared" si="20"/>
        <v>100</v>
      </c>
      <c r="H609" s="64"/>
      <c r="I609" s="64"/>
      <c r="J609" s="64"/>
      <c r="K609" s="64"/>
      <c r="L609" s="64"/>
      <c r="M609" s="64"/>
      <c r="Q609" s="754"/>
    </row>
    <row r="610" spans="3:17" s="3" customFormat="1" ht="17.45" customHeight="1">
      <c r="C610" s="45" t="s">
        <v>207</v>
      </c>
      <c r="D610" s="696">
        <f>G166</f>
        <v>96.728971962616825</v>
      </c>
      <c r="E610" s="696">
        <f>J166</f>
        <v>89.49771689497716</v>
      </c>
      <c r="F610" s="696">
        <f>M166</f>
        <v>96.728971962616825</v>
      </c>
      <c r="G610" s="653">
        <f>P166</f>
        <v>85.34482758620689</v>
      </c>
      <c r="H610" s="64"/>
      <c r="I610" s="64"/>
      <c r="J610" s="64"/>
      <c r="K610" s="64"/>
      <c r="L610" s="64"/>
      <c r="M610" s="64"/>
      <c r="Q610" s="754"/>
    </row>
    <row r="611" spans="3:17" s="3" customFormat="1" ht="17.45" customHeight="1">
      <c r="E611" s="64"/>
      <c r="F611" s="64"/>
      <c r="G611" s="64"/>
      <c r="H611" s="64"/>
      <c r="I611" s="64"/>
      <c r="J611" s="64"/>
      <c r="K611" s="64"/>
      <c r="L611" s="64"/>
      <c r="M611" s="64"/>
      <c r="Q611" s="754"/>
    </row>
    <row r="612" spans="3:17" s="3" customFormat="1" ht="17.45" customHeight="1">
      <c r="E612" s="64"/>
      <c r="F612" s="64"/>
      <c r="G612" s="64"/>
      <c r="H612" s="64"/>
      <c r="I612" s="64"/>
      <c r="J612" s="64"/>
      <c r="K612" s="64"/>
      <c r="L612" s="64"/>
      <c r="M612" s="64"/>
      <c r="Q612" s="754"/>
    </row>
    <row r="613" spans="3:17" s="3" customFormat="1" ht="17.45" customHeight="1">
      <c r="E613" s="64"/>
      <c r="F613" s="64"/>
      <c r="G613" s="64"/>
      <c r="H613" s="64"/>
      <c r="I613" s="64"/>
      <c r="J613" s="64"/>
      <c r="K613" s="64"/>
      <c r="L613" s="64"/>
      <c r="M613" s="64"/>
      <c r="Q613" s="754"/>
    </row>
    <row r="614" spans="3:17" s="3" customFormat="1" ht="17.45" customHeight="1">
      <c r="E614" s="64"/>
      <c r="F614" s="64"/>
      <c r="G614" s="64"/>
      <c r="H614" s="64"/>
      <c r="I614" s="64"/>
      <c r="J614" s="64"/>
      <c r="K614" s="64"/>
      <c r="L614" s="64"/>
      <c r="M614" s="64"/>
      <c r="Q614" s="754"/>
    </row>
    <row r="615" spans="3:17" s="3" customFormat="1" ht="17.45" customHeight="1">
      <c r="E615" s="64"/>
      <c r="F615" s="64"/>
      <c r="G615" s="64"/>
      <c r="H615" s="64"/>
      <c r="I615" s="64"/>
      <c r="J615" s="64"/>
      <c r="K615" s="64"/>
      <c r="L615" s="64"/>
      <c r="M615" s="64"/>
      <c r="Q615" s="754"/>
    </row>
    <row r="616" spans="3:17" s="3" customFormat="1" ht="17.45" customHeight="1">
      <c r="E616" s="64"/>
      <c r="F616" s="64"/>
      <c r="G616" s="64"/>
      <c r="H616" s="64"/>
      <c r="I616" s="64"/>
      <c r="J616" s="64"/>
      <c r="K616" s="64"/>
      <c r="L616" s="64"/>
      <c r="M616" s="64"/>
      <c r="Q616" s="754"/>
    </row>
    <row r="617" spans="3:17" s="3" customFormat="1" ht="17.45" customHeight="1">
      <c r="E617" s="64"/>
      <c r="F617" s="64"/>
      <c r="G617" s="64"/>
      <c r="H617" s="64"/>
      <c r="I617" s="64"/>
      <c r="J617" s="64"/>
      <c r="K617" s="64"/>
      <c r="L617" s="64"/>
      <c r="M617" s="64"/>
      <c r="Q617" s="754"/>
    </row>
    <row r="618" spans="3:17" s="3" customFormat="1" ht="17.45" customHeight="1">
      <c r="E618" s="64"/>
      <c r="F618" s="64"/>
      <c r="G618" s="64"/>
      <c r="H618" s="64"/>
      <c r="I618" s="64"/>
      <c r="J618" s="64"/>
      <c r="K618" s="64"/>
      <c r="L618" s="64"/>
      <c r="M618" s="64"/>
      <c r="Q618" s="754"/>
    </row>
    <row r="619" spans="3:17" s="3" customFormat="1" ht="17.45" customHeight="1">
      <c r="E619" s="64"/>
      <c r="F619" s="64"/>
      <c r="G619" s="64"/>
      <c r="H619" s="64"/>
      <c r="I619" s="64"/>
      <c r="J619" s="64"/>
      <c r="K619" s="64"/>
      <c r="L619" s="64"/>
      <c r="M619" s="64"/>
      <c r="Q619" s="754"/>
    </row>
    <row r="620" spans="3:17" s="3" customFormat="1" ht="17.45" customHeight="1">
      <c r="E620" s="64"/>
      <c r="F620" s="64"/>
      <c r="G620" s="64"/>
      <c r="H620" s="64"/>
      <c r="I620" s="64"/>
      <c r="J620" s="64"/>
      <c r="K620" s="64"/>
      <c r="L620" s="64"/>
      <c r="M620" s="64"/>
      <c r="Q620" s="754"/>
    </row>
    <row r="621" spans="3:17" s="3" customFormat="1" ht="17.45" customHeight="1">
      <c r="E621" s="64"/>
      <c r="F621" s="64"/>
      <c r="G621" s="64"/>
      <c r="H621" s="64"/>
      <c r="I621" s="64"/>
      <c r="J621" s="64"/>
      <c r="K621" s="64"/>
      <c r="L621" s="64"/>
      <c r="M621" s="64"/>
      <c r="Q621" s="754"/>
    </row>
    <row r="622" spans="3:17" s="3" customFormat="1" ht="17.45" customHeight="1">
      <c r="E622" s="64"/>
      <c r="F622" s="64"/>
      <c r="G622" s="64"/>
      <c r="H622" s="64"/>
      <c r="I622" s="64"/>
      <c r="J622" s="64"/>
      <c r="K622" s="64"/>
      <c r="L622" s="64"/>
      <c r="M622" s="64"/>
      <c r="Q622" s="754"/>
    </row>
    <row r="623" spans="3:17" s="3" customFormat="1" ht="17.45" customHeight="1">
      <c r="E623" s="64"/>
      <c r="F623" s="64"/>
      <c r="G623" s="64"/>
      <c r="H623" s="64"/>
      <c r="I623" s="64"/>
      <c r="J623" s="64"/>
      <c r="K623" s="64"/>
      <c r="L623" s="64"/>
      <c r="M623" s="64"/>
      <c r="Q623" s="754"/>
    </row>
    <row r="624" spans="3:17" s="3" customFormat="1" ht="17.45" customHeight="1">
      <c r="E624" s="64"/>
      <c r="F624" s="64"/>
      <c r="G624" s="64"/>
      <c r="H624" s="64"/>
      <c r="I624" s="64"/>
      <c r="J624" s="64"/>
      <c r="K624" s="64"/>
      <c r="L624" s="64"/>
      <c r="M624" s="64"/>
      <c r="Q624" s="754"/>
    </row>
    <row r="625" spans="1:17" s="3" customFormat="1" ht="17.45" customHeight="1">
      <c r="E625" s="64"/>
      <c r="F625" s="64"/>
      <c r="G625" s="64"/>
      <c r="H625" s="64"/>
      <c r="I625" s="64"/>
      <c r="J625" s="64"/>
      <c r="K625" s="64"/>
      <c r="L625" s="64"/>
      <c r="M625" s="64"/>
      <c r="Q625" s="754"/>
    </row>
    <row r="626" spans="1:17" s="3" customFormat="1" ht="17.45" customHeight="1">
      <c r="E626" s="64"/>
      <c r="F626" s="64"/>
      <c r="G626" s="64"/>
      <c r="H626" s="64"/>
      <c r="I626" s="64"/>
      <c r="J626" s="64"/>
      <c r="K626" s="64"/>
      <c r="L626" s="64"/>
      <c r="M626" s="64"/>
      <c r="Q626" s="754"/>
    </row>
    <row r="627" spans="1:17" s="3" customFormat="1" ht="17.45" customHeight="1">
      <c r="E627" s="64"/>
      <c r="F627" s="64"/>
      <c r="G627" s="64"/>
      <c r="H627" s="64"/>
      <c r="I627" s="64"/>
      <c r="J627" s="64"/>
      <c r="K627" s="64"/>
      <c r="L627" s="64"/>
      <c r="M627" s="64"/>
      <c r="Q627" s="754"/>
    </row>
    <row r="628" spans="1:17" s="3" customFormat="1" ht="20.25" customHeight="1">
      <c r="B628" s="3529" t="s">
        <v>1799</v>
      </c>
      <c r="E628" s="64"/>
      <c r="F628" s="64"/>
      <c r="G628" s="64"/>
      <c r="H628" s="64"/>
      <c r="I628" s="64"/>
      <c r="J628" s="64"/>
      <c r="K628" s="64"/>
      <c r="L628" s="64"/>
      <c r="M628" s="64"/>
      <c r="Q628" s="754"/>
    </row>
    <row r="629" spans="1:17" s="3" customFormat="1" ht="20.25" customHeight="1">
      <c r="A629" s="34"/>
      <c r="B629" s="34"/>
      <c r="D629" s="636" t="s">
        <v>255</v>
      </c>
      <c r="Q629" s="1706" t="s">
        <v>979</v>
      </c>
    </row>
    <row r="630" spans="1:17" s="3" customFormat="1" ht="20.25" customHeight="1">
      <c r="A630" s="34"/>
      <c r="B630" s="34"/>
      <c r="D630" s="636" t="s">
        <v>278</v>
      </c>
      <c r="Q630" s="1706"/>
    </row>
    <row r="631" spans="1:17" s="3" customFormat="1" ht="20.25" customHeight="1">
      <c r="A631" s="34"/>
      <c r="B631" s="34"/>
      <c r="D631" s="640" t="s">
        <v>825</v>
      </c>
      <c r="Q631" s="754"/>
    </row>
    <row r="632" spans="1:17" s="3" customFormat="1" ht="18.75" customHeight="1">
      <c r="A632" s="34"/>
      <c r="B632" s="34"/>
      <c r="D632" s="640"/>
      <c r="Q632" s="754"/>
    </row>
    <row r="633" spans="1:17" s="3" customFormat="1" ht="17.45" customHeight="1">
      <c r="C633" s="45"/>
      <c r="D633" s="45" t="s">
        <v>9</v>
      </c>
      <c r="E633" s="45" t="s">
        <v>8</v>
      </c>
      <c r="F633" s="45" t="s">
        <v>7</v>
      </c>
      <c r="G633" s="45" t="s">
        <v>706</v>
      </c>
      <c r="H633" s="64"/>
      <c r="I633" s="64"/>
      <c r="J633" s="64"/>
      <c r="K633" s="64"/>
      <c r="L633" s="64"/>
      <c r="M633" s="64"/>
      <c r="Q633" s="754"/>
    </row>
    <row r="634" spans="1:17" s="3" customFormat="1" ht="17.45" customHeight="1">
      <c r="C634" s="670" t="s">
        <v>825</v>
      </c>
      <c r="D634" s="696">
        <f>F183</f>
        <v>0</v>
      </c>
      <c r="E634" s="696">
        <f>I183</f>
        <v>0</v>
      </c>
      <c r="F634" s="696">
        <f>L183</f>
        <v>0</v>
      </c>
      <c r="G634" s="653">
        <f>O183</f>
        <v>19</v>
      </c>
      <c r="H634" s="64"/>
      <c r="I634" s="64"/>
      <c r="J634" s="64"/>
      <c r="K634" s="64"/>
      <c r="L634" s="64"/>
      <c r="M634" s="64"/>
      <c r="Q634" s="754"/>
    </row>
    <row r="635" spans="1:17" s="3" customFormat="1" ht="17.45" customHeight="1">
      <c r="C635" s="670"/>
      <c r="D635" s="696"/>
      <c r="E635" s="696"/>
      <c r="F635" s="696"/>
      <c r="G635" s="653"/>
      <c r="H635" s="64"/>
      <c r="I635" s="64"/>
      <c r="J635" s="64"/>
      <c r="K635" s="64"/>
      <c r="L635" s="64"/>
      <c r="M635" s="64"/>
      <c r="Q635" s="754"/>
    </row>
    <row r="636" spans="1:17" s="3" customFormat="1" ht="17.45" customHeight="1">
      <c r="C636" s="670"/>
      <c r="D636" s="696"/>
      <c r="E636" s="696"/>
      <c r="F636" s="696"/>
      <c r="G636" s="653"/>
      <c r="H636" s="64"/>
      <c r="I636" s="64"/>
      <c r="J636" s="64"/>
      <c r="K636" s="64"/>
      <c r="L636" s="64"/>
      <c r="M636" s="64"/>
      <c r="Q636" s="754"/>
    </row>
    <row r="637" spans="1:17" s="3" customFormat="1" ht="17.45" customHeight="1">
      <c r="C637" s="671"/>
      <c r="D637" s="696"/>
      <c r="E637" s="696"/>
      <c r="F637" s="696"/>
      <c r="G637" s="653"/>
      <c r="H637" s="64"/>
      <c r="I637" s="64"/>
      <c r="J637" s="64"/>
      <c r="K637" s="64"/>
      <c r="L637" s="64"/>
      <c r="M637" s="64"/>
      <c r="Q637" s="754"/>
    </row>
    <row r="638" spans="1:17" s="3" customFormat="1" ht="17.45" customHeight="1">
      <c r="E638" s="64"/>
      <c r="F638" s="64"/>
      <c r="G638" s="64"/>
      <c r="H638" s="64"/>
      <c r="I638" s="64"/>
      <c r="J638" s="64"/>
      <c r="K638" s="64"/>
      <c r="L638" s="64"/>
      <c r="M638" s="64"/>
      <c r="Q638" s="754"/>
    </row>
    <row r="639" spans="1:17" s="3" customFormat="1" ht="17.45" customHeight="1">
      <c r="E639" s="64"/>
      <c r="F639" s="64"/>
      <c r="G639" s="64"/>
      <c r="H639" s="64"/>
      <c r="I639" s="64"/>
      <c r="J639" s="64"/>
      <c r="K639" s="64"/>
      <c r="L639" s="64"/>
      <c r="M639" s="64"/>
      <c r="Q639" s="754"/>
    </row>
    <row r="640" spans="1:17" s="3" customFormat="1" ht="17.45" customHeight="1">
      <c r="E640" s="64"/>
      <c r="F640" s="64"/>
      <c r="G640" s="64"/>
      <c r="H640" s="64"/>
      <c r="I640" s="64"/>
      <c r="J640" s="64"/>
      <c r="K640" s="64"/>
      <c r="L640" s="64"/>
      <c r="M640" s="64"/>
      <c r="Q640" s="754"/>
    </row>
    <row r="641" spans="5:17" s="3" customFormat="1" ht="17.45" customHeight="1">
      <c r="E641" s="64"/>
      <c r="F641" s="64"/>
      <c r="G641" s="64"/>
      <c r="H641" s="64"/>
      <c r="I641" s="64"/>
      <c r="J641" s="64"/>
      <c r="K641" s="64"/>
      <c r="L641" s="64"/>
      <c r="M641" s="64"/>
      <c r="Q641" s="754"/>
    </row>
    <row r="642" spans="5:17" s="3" customFormat="1" ht="17.45" customHeight="1">
      <c r="E642" s="64"/>
      <c r="F642" s="64"/>
      <c r="G642" s="64"/>
      <c r="H642" s="64"/>
      <c r="I642" s="64"/>
      <c r="J642" s="64"/>
      <c r="K642" s="64"/>
      <c r="L642" s="64"/>
      <c r="M642" s="64"/>
      <c r="Q642" s="754"/>
    </row>
    <row r="643" spans="5:17" s="3" customFormat="1" ht="17.45" customHeight="1">
      <c r="E643" s="64"/>
      <c r="F643" s="64"/>
      <c r="G643" s="64"/>
      <c r="H643" s="64"/>
      <c r="I643" s="64"/>
      <c r="J643" s="64"/>
      <c r="K643" s="64"/>
      <c r="L643" s="64"/>
      <c r="M643" s="64"/>
      <c r="Q643" s="754"/>
    </row>
    <row r="644" spans="5:17" s="3" customFormat="1" ht="17.45" customHeight="1">
      <c r="E644" s="64"/>
      <c r="F644" s="64"/>
      <c r="G644" s="64"/>
      <c r="H644" s="64"/>
      <c r="I644" s="64"/>
      <c r="J644" s="64"/>
      <c r="K644" s="64"/>
      <c r="L644" s="64"/>
      <c r="M644" s="64"/>
      <c r="Q644" s="754"/>
    </row>
    <row r="645" spans="5:17" s="3" customFormat="1" ht="17.45" customHeight="1">
      <c r="E645" s="64"/>
      <c r="F645" s="64"/>
      <c r="G645" s="64"/>
      <c r="H645" s="64"/>
      <c r="I645" s="64"/>
      <c r="J645" s="64"/>
      <c r="K645" s="64"/>
      <c r="L645" s="64"/>
      <c r="M645" s="64"/>
      <c r="Q645" s="754"/>
    </row>
    <row r="646" spans="5:17" s="3" customFormat="1" ht="17.45" customHeight="1">
      <c r="E646" s="64"/>
      <c r="F646" s="64"/>
      <c r="G646" s="64"/>
      <c r="H646" s="64"/>
      <c r="I646" s="64"/>
      <c r="J646" s="64"/>
      <c r="K646" s="64"/>
      <c r="L646" s="64"/>
      <c r="M646" s="64"/>
      <c r="Q646" s="754"/>
    </row>
    <row r="647" spans="5:17" s="3" customFormat="1" ht="17.45" customHeight="1">
      <c r="E647" s="64"/>
      <c r="F647" s="64"/>
      <c r="G647" s="64"/>
      <c r="H647" s="64"/>
      <c r="I647" s="64"/>
      <c r="J647" s="64"/>
      <c r="K647" s="64"/>
      <c r="L647" s="64"/>
      <c r="M647" s="64"/>
      <c r="Q647" s="754"/>
    </row>
    <row r="648" spans="5:17" s="3" customFormat="1" ht="17.45" customHeight="1">
      <c r="E648" s="64"/>
      <c r="F648" s="64"/>
      <c r="G648" s="64"/>
      <c r="H648" s="64"/>
      <c r="I648" s="64"/>
      <c r="J648" s="64"/>
      <c r="K648" s="64"/>
      <c r="L648" s="64"/>
      <c r="M648" s="64"/>
      <c r="Q648" s="754"/>
    </row>
    <row r="649" spans="5:17" s="3" customFormat="1" ht="17.45" customHeight="1">
      <c r="E649" s="64"/>
      <c r="F649" s="64"/>
      <c r="G649" s="64"/>
      <c r="H649" s="64"/>
      <c r="I649" s="64"/>
      <c r="J649" s="64"/>
      <c r="K649" s="64"/>
      <c r="L649" s="64"/>
      <c r="M649" s="64"/>
      <c r="Q649" s="754"/>
    </row>
    <row r="650" spans="5:17" s="3" customFormat="1" ht="17.45" customHeight="1">
      <c r="E650" s="64"/>
      <c r="F650" s="64"/>
      <c r="G650" s="64"/>
      <c r="H650" s="64"/>
      <c r="I650" s="64"/>
      <c r="J650" s="64"/>
      <c r="K650" s="64"/>
      <c r="L650" s="64"/>
      <c r="M650" s="64"/>
      <c r="Q650" s="754"/>
    </row>
    <row r="651" spans="5:17" s="3" customFormat="1" ht="17.45" customHeight="1">
      <c r="E651" s="64"/>
      <c r="F651" s="64"/>
      <c r="G651" s="64"/>
      <c r="H651" s="64"/>
      <c r="I651" s="64"/>
      <c r="J651" s="64"/>
      <c r="K651" s="64"/>
      <c r="L651" s="64"/>
      <c r="M651" s="64"/>
      <c r="Q651" s="754"/>
    </row>
    <row r="652" spans="5:17" s="3" customFormat="1" ht="17.45" customHeight="1">
      <c r="E652" s="64"/>
      <c r="F652" s="64"/>
      <c r="G652" s="64"/>
      <c r="H652" s="64"/>
      <c r="I652" s="64"/>
      <c r="J652" s="64"/>
      <c r="K652" s="64"/>
      <c r="L652" s="64"/>
      <c r="M652" s="64"/>
      <c r="Q652" s="754"/>
    </row>
    <row r="653" spans="5:17" s="3" customFormat="1" ht="17.45" customHeight="1">
      <c r="E653" s="64"/>
      <c r="F653" s="64"/>
      <c r="G653" s="64"/>
      <c r="H653" s="64"/>
      <c r="I653" s="64"/>
      <c r="J653" s="64"/>
      <c r="K653" s="64"/>
      <c r="L653" s="64"/>
      <c r="M653" s="64"/>
      <c r="Q653" s="754"/>
    </row>
    <row r="654" spans="5:17" s="3" customFormat="1" ht="17.45" customHeight="1">
      <c r="E654" s="64"/>
      <c r="F654" s="64"/>
      <c r="G654" s="64"/>
      <c r="H654" s="64"/>
      <c r="I654" s="64"/>
      <c r="J654" s="64"/>
      <c r="K654" s="64"/>
      <c r="L654" s="64"/>
      <c r="M654" s="64"/>
      <c r="Q654" s="754"/>
    </row>
    <row r="655" spans="5:17" s="3" customFormat="1" ht="17.45" customHeight="1">
      <c r="E655" s="64"/>
      <c r="F655" s="64"/>
      <c r="G655" s="64"/>
      <c r="H655" s="64"/>
      <c r="I655" s="64"/>
      <c r="J655" s="64"/>
      <c r="K655" s="64"/>
      <c r="L655" s="64"/>
      <c r="M655" s="64"/>
      <c r="Q655" s="754"/>
    </row>
    <row r="656" spans="5:17" s="3" customFormat="1" ht="17.45" customHeight="1">
      <c r="E656" s="64"/>
      <c r="F656" s="64"/>
      <c r="G656" s="64"/>
      <c r="H656" s="64"/>
      <c r="I656" s="64"/>
      <c r="J656" s="64"/>
      <c r="K656" s="64"/>
      <c r="L656" s="64"/>
      <c r="M656" s="64"/>
      <c r="Q656" s="754"/>
    </row>
    <row r="657" spans="1:17" s="3" customFormat="1" ht="17.45" customHeight="1">
      <c r="E657" s="64"/>
      <c r="F657" s="64"/>
      <c r="G657" s="64"/>
      <c r="H657" s="64"/>
      <c r="I657" s="64"/>
      <c r="J657" s="64"/>
      <c r="K657" s="64"/>
      <c r="L657" s="64"/>
      <c r="M657" s="64"/>
      <c r="Q657" s="754"/>
    </row>
    <row r="658" spans="1:17" s="3" customFormat="1" ht="17.45" customHeight="1">
      <c r="E658" s="64"/>
      <c r="F658" s="64"/>
      <c r="G658" s="64"/>
      <c r="H658" s="64"/>
      <c r="I658" s="64"/>
      <c r="J658" s="64"/>
      <c r="K658" s="64"/>
      <c r="L658" s="64"/>
      <c r="M658" s="64"/>
      <c r="Q658" s="754"/>
    </row>
    <row r="659" spans="1:17" s="3" customFormat="1" ht="17.45" customHeight="1">
      <c r="E659" s="64"/>
      <c r="F659" s="64"/>
      <c r="G659" s="64"/>
      <c r="H659" s="64"/>
      <c r="I659" s="64"/>
      <c r="J659" s="64"/>
      <c r="K659" s="64"/>
      <c r="L659" s="64"/>
      <c r="M659" s="64"/>
      <c r="Q659" s="754"/>
    </row>
    <row r="660" spans="1:17" s="3" customFormat="1" ht="20.25" customHeight="1">
      <c r="B660" s="3529" t="s">
        <v>1799</v>
      </c>
      <c r="E660" s="64"/>
      <c r="F660" s="64"/>
      <c r="G660" s="64"/>
      <c r="H660" s="64"/>
      <c r="I660" s="64"/>
      <c r="J660" s="64"/>
      <c r="K660" s="64"/>
      <c r="L660" s="64"/>
      <c r="M660" s="64"/>
      <c r="Q660" s="754"/>
    </row>
    <row r="661" spans="1:17" s="3" customFormat="1" ht="20.25" customHeight="1">
      <c r="A661" s="34"/>
      <c r="B661" s="34"/>
      <c r="D661" s="636" t="s">
        <v>255</v>
      </c>
      <c r="Q661" s="1706" t="s">
        <v>980</v>
      </c>
    </row>
    <row r="662" spans="1:17" s="3" customFormat="1" ht="20.25" customHeight="1">
      <c r="A662" s="34"/>
      <c r="B662" s="34"/>
      <c r="D662" s="636" t="s">
        <v>278</v>
      </c>
      <c r="Q662" s="1706"/>
    </row>
    <row r="663" spans="1:17" s="3" customFormat="1" ht="20.25" customHeight="1">
      <c r="A663" s="34"/>
      <c r="B663" s="34"/>
      <c r="D663" s="640" t="s">
        <v>828</v>
      </c>
      <c r="Q663" s="754"/>
    </row>
    <row r="664" spans="1:17" s="3" customFormat="1" ht="20.25" customHeight="1">
      <c r="A664" s="34"/>
      <c r="B664" s="34"/>
      <c r="D664" s="640" t="s">
        <v>829</v>
      </c>
      <c r="Q664" s="754"/>
    </row>
    <row r="665" spans="1:17" s="3" customFormat="1" ht="18.75" customHeight="1">
      <c r="A665" s="34"/>
      <c r="B665" s="34"/>
      <c r="D665" s="640"/>
      <c r="Q665" s="754"/>
    </row>
    <row r="666" spans="1:17" s="3" customFormat="1" ht="17.45" customHeight="1">
      <c r="C666" s="45"/>
      <c r="D666" s="45" t="s">
        <v>9</v>
      </c>
      <c r="E666" s="45" t="s">
        <v>8</v>
      </c>
      <c r="F666" s="45" t="s">
        <v>7</v>
      </c>
      <c r="G666" s="45" t="s">
        <v>706</v>
      </c>
      <c r="H666" s="64"/>
      <c r="I666" s="64"/>
      <c r="J666" s="64"/>
      <c r="K666" s="64"/>
      <c r="L666" s="64"/>
      <c r="M666" s="64"/>
      <c r="Q666" s="754"/>
    </row>
    <row r="667" spans="1:17" s="3" customFormat="1" ht="17.45" customHeight="1">
      <c r="C667" s="1546" t="s">
        <v>827</v>
      </c>
      <c r="D667" s="696">
        <f>G241</f>
        <v>0</v>
      </c>
      <c r="E667" s="632">
        <f>J241</f>
        <v>93.027309703660663</v>
      </c>
      <c r="F667" s="632">
        <f>M241</f>
        <v>99.864651477554702</v>
      </c>
      <c r="G667" s="525" t="e">
        <f>P241</f>
        <v>#DIV/0!</v>
      </c>
      <c r="H667" s="64"/>
      <c r="I667" s="64"/>
      <c r="J667" s="64"/>
      <c r="K667" s="64"/>
      <c r="L667" s="64"/>
      <c r="M667" s="64"/>
      <c r="Q667" s="754"/>
    </row>
    <row r="668" spans="1:17" s="3" customFormat="1" ht="17.45" customHeight="1">
      <c r="C668" s="1546"/>
      <c r="D668" s="696"/>
      <c r="E668" s="696"/>
      <c r="F668" s="696"/>
      <c r="G668" s="653"/>
      <c r="H668" s="64"/>
      <c r="I668" s="64"/>
      <c r="J668" s="64"/>
      <c r="K668" s="64"/>
      <c r="L668" s="64"/>
      <c r="M668" s="64"/>
      <c r="Q668" s="754"/>
    </row>
    <row r="669" spans="1:17" s="3" customFormat="1" ht="17.45" customHeight="1">
      <c r="C669" s="1546"/>
      <c r="D669" s="696"/>
      <c r="E669" s="696"/>
      <c r="F669" s="696"/>
      <c r="G669" s="653"/>
      <c r="H669" s="64"/>
      <c r="I669" s="64"/>
      <c r="J669" s="64"/>
      <c r="K669" s="64"/>
      <c r="L669" s="64"/>
      <c r="M669" s="64"/>
      <c r="Q669" s="754"/>
    </row>
    <row r="670" spans="1:17" s="3" customFormat="1" ht="17.45" customHeight="1">
      <c r="C670" s="1546"/>
      <c r="D670" s="696"/>
      <c r="E670" s="696"/>
      <c r="F670" s="696"/>
      <c r="G670" s="653"/>
      <c r="H670" s="64"/>
      <c r="I670" s="64"/>
      <c r="J670" s="64"/>
      <c r="K670" s="64"/>
      <c r="L670" s="64"/>
      <c r="M670" s="64"/>
      <c r="Q670" s="754"/>
    </row>
    <row r="671" spans="1:17" s="3" customFormat="1" ht="17.45" customHeight="1">
      <c r="C671" s="1546"/>
      <c r="D671" s="696"/>
      <c r="E671" s="696"/>
      <c r="F671" s="696"/>
      <c r="G671" s="653"/>
      <c r="H671" s="64"/>
      <c r="I671" s="64"/>
      <c r="J671" s="64"/>
      <c r="K671" s="64"/>
      <c r="L671" s="64"/>
      <c r="M671" s="64"/>
      <c r="Q671" s="754"/>
    </row>
    <row r="672" spans="1:17" s="3" customFormat="1" ht="17.45" customHeight="1">
      <c r="C672" s="1546"/>
      <c r="D672" s="696"/>
      <c r="E672" s="696"/>
      <c r="F672" s="696"/>
      <c r="G672" s="653"/>
      <c r="H672" s="64"/>
      <c r="I672" s="64"/>
      <c r="J672" s="64"/>
      <c r="K672" s="64"/>
      <c r="L672" s="64"/>
      <c r="M672" s="64"/>
      <c r="Q672" s="754"/>
    </row>
    <row r="673" spans="3:17" s="3" customFormat="1" ht="17.45" customHeight="1">
      <c r="C673" s="1546"/>
      <c r="D673" s="696"/>
      <c r="E673" s="696"/>
      <c r="F673" s="696"/>
      <c r="G673" s="653"/>
      <c r="H673" s="64"/>
      <c r="I673" s="64"/>
      <c r="J673" s="64"/>
      <c r="K673" s="64"/>
      <c r="L673" s="64"/>
      <c r="M673" s="64"/>
      <c r="Q673" s="754"/>
    </row>
    <row r="674" spans="3:17" s="3" customFormat="1" ht="17.45" customHeight="1">
      <c r="C674" s="1546"/>
      <c r="D674" s="45" t="s">
        <v>9</v>
      </c>
      <c r="E674" s="45" t="s">
        <v>8</v>
      </c>
      <c r="F674" s="45" t="s">
        <v>7</v>
      </c>
      <c r="G674" s="45" t="s">
        <v>706</v>
      </c>
      <c r="H674" s="64"/>
      <c r="I674" s="64"/>
      <c r="J674" s="64"/>
      <c r="K674" s="64"/>
      <c r="L674" s="64"/>
      <c r="M674" s="64"/>
      <c r="Q674" s="754"/>
    </row>
    <row r="675" spans="3:17" s="3" customFormat="1" ht="17.45" customHeight="1">
      <c r="C675" s="1546" t="s">
        <v>826</v>
      </c>
      <c r="D675" s="696">
        <f>G243</f>
        <v>0</v>
      </c>
      <c r="E675" s="696">
        <f>J243</f>
        <v>0</v>
      </c>
      <c r="F675" s="696">
        <f>M243</f>
        <v>0</v>
      </c>
      <c r="G675" s="653">
        <f>P243</f>
        <v>31.569965870307165</v>
      </c>
      <c r="H675" s="64"/>
      <c r="I675" s="64"/>
      <c r="J675" s="64"/>
      <c r="K675" s="64"/>
      <c r="L675" s="64"/>
      <c r="M675" s="64"/>
      <c r="Q675" s="754"/>
    </row>
    <row r="676" spans="3:17" s="3" customFormat="1" ht="17.45" customHeight="1">
      <c r="C676" s="670"/>
      <c r="D676" s="696"/>
      <c r="E676" s="696"/>
      <c r="F676" s="696"/>
      <c r="G676" s="653"/>
      <c r="H676" s="64"/>
      <c r="I676" s="64"/>
      <c r="J676" s="64"/>
      <c r="K676" s="64"/>
      <c r="L676" s="64"/>
      <c r="M676" s="64"/>
      <c r="Q676" s="754"/>
    </row>
    <row r="677" spans="3:17" s="3" customFormat="1" ht="17.45" customHeight="1">
      <c r="E677" s="64"/>
      <c r="F677" s="64"/>
      <c r="G677" s="64"/>
      <c r="H677" s="64"/>
      <c r="I677" s="64"/>
      <c r="J677" s="64"/>
      <c r="K677" s="64"/>
      <c r="L677" s="64"/>
      <c r="M677" s="64"/>
      <c r="Q677" s="754"/>
    </row>
    <row r="678" spans="3:17" s="3" customFormat="1" ht="17.45" customHeight="1">
      <c r="E678" s="64"/>
      <c r="F678" s="64"/>
      <c r="G678" s="64"/>
      <c r="H678" s="64"/>
      <c r="I678" s="64"/>
      <c r="J678" s="64"/>
      <c r="K678" s="64"/>
      <c r="L678" s="64"/>
      <c r="M678" s="64"/>
      <c r="Q678" s="754"/>
    </row>
    <row r="679" spans="3:17" s="3" customFormat="1" ht="17.45" customHeight="1">
      <c r="E679" s="64"/>
      <c r="F679" s="64"/>
      <c r="G679" s="64"/>
      <c r="H679" s="64"/>
      <c r="I679" s="64"/>
      <c r="J679" s="64"/>
      <c r="K679" s="64"/>
      <c r="L679" s="64"/>
      <c r="M679" s="64"/>
      <c r="Q679" s="754"/>
    </row>
    <row r="680" spans="3:17" s="3" customFormat="1" ht="17.45" customHeight="1">
      <c r="E680" s="64"/>
      <c r="F680" s="64"/>
      <c r="G680" s="64"/>
      <c r="H680" s="64"/>
      <c r="I680" s="64"/>
      <c r="J680" s="64"/>
      <c r="K680" s="64"/>
      <c r="L680" s="64"/>
      <c r="M680" s="64"/>
      <c r="Q680" s="754"/>
    </row>
    <row r="681" spans="3:17" s="3" customFormat="1" ht="17.45" customHeight="1">
      <c r="E681" s="64"/>
      <c r="F681" s="64"/>
      <c r="G681" s="64"/>
      <c r="H681" s="64"/>
      <c r="I681" s="64"/>
      <c r="J681" s="64"/>
      <c r="K681" s="64"/>
      <c r="L681" s="64"/>
      <c r="M681" s="64"/>
      <c r="Q681" s="754"/>
    </row>
    <row r="682" spans="3:17" s="3" customFormat="1" ht="17.45" customHeight="1">
      <c r="E682" s="64"/>
      <c r="F682" s="64"/>
      <c r="G682" s="64"/>
      <c r="H682" s="64"/>
      <c r="I682" s="64"/>
      <c r="J682" s="64"/>
      <c r="K682" s="64"/>
      <c r="L682" s="64"/>
      <c r="M682" s="64"/>
      <c r="Q682" s="754"/>
    </row>
    <row r="683" spans="3:17" s="3" customFormat="1" ht="17.45" customHeight="1">
      <c r="E683" s="64"/>
      <c r="F683" s="64"/>
      <c r="G683" s="64"/>
      <c r="H683" s="64"/>
      <c r="I683" s="64"/>
      <c r="J683" s="64"/>
      <c r="K683" s="64"/>
      <c r="L683" s="64"/>
      <c r="M683" s="64"/>
      <c r="Q683" s="754"/>
    </row>
    <row r="684" spans="3:17" s="3" customFormat="1" ht="17.45" customHeight="1">
      <c r="E684" s="64"/>
      <c r="F684" s="64"/>
      <c r="G684" s="64"/>
      <c r="H684" s="64"/>
      <c r="I684" s="64"/>
      <c r="J684" s="64"/>
      <c r="K684" s="64"/>
      <c r="L684" s="64"/>
      <c r="M684" s="64"/>
      <c r="Q684" s="754"/>
    </row>
    <row r="685" spans="3:17" s="3" customFormat="1" ht="17.45" customHeight="1">
      <c r="E685" s="64"/>
      <c r="F685" s="64"/>
      <c r="G685" s="64"/>
      <c r="H685" s="64"/>
      <c r="I685" s="64"/>
      <c r="J685" s="64"/>
      <c r="K685" s="64"/>
      <c r="L685" s="64"/>
      <c r="M685" s="64"/>
      <c r="Q685" s="754"/>
    </row>
    <row r="686" spans="3:17" s="3" customFormat="1" ht="17.45" customHeight="1">
      <c r="E686" s="64"/>
      <c r="F686" s="64"/>
      <c r="G686" s="64"/>
      <c r="H686" s="64"/>
      <c r="I686" s="64"/>
      <c r="J686" s="64"/>
      <c r="K686" s="64"/>
      <c r="L686" s="64"/>
      <c r="M686" s="64"/>
      <c r="Q686" s="754"/>
    </row>
    <row r="687" spans="3:17" s="3" customFormat="1" ht="17.45" customHeight="1">
      <c r="E687" s="64"/>
      <c r="F687" s="64"/>
      <c r="G687" s="64"/>
      <c r="H687" s="64"/>
      <c r="I687" s="64"/>
      <c r="J687" s="64"/>
      <c r="K687" s="64"/>
      <c r="L687" s="64"/>
      <c r="M687" s="64"/>
      <c r="Q687" s="754"/>
    </row>
    <row r="688" spans="3:17" s="3" customFormat="1" ht="17.45" customHeight="1">
      <c r="E688" s="64"/>
      <c r="F688" s="64"/>
      <c r="G688" s="64"/>
      <c r="H688" s="64"/>
      <c r="I688" s="64"/>
      <c r="J688" s="64"/>
      <c r="K688" s="64"/>
      <c r="L688" s="64"/>
      <c r="M688" s="64"/>
      <c r="Q688" s="754"/>
    </row>
    <row r="689" spans="1:17" s="3" customFormat="1" ht="17.45" customHeight="1">
      <c r="E689" s="64"/>
      <c r="F689" s="64"/>
      <c r="G689" s="64"/>
      <c r="H689" s="64"/>
      <c r="I689" s="64"/>
      <c r="J689" s="64"/>
      <c r="K689" s="64"/>
      <c r="L689" s="64"/>
      <c r="M689" s="64"/>
      <c r="Q689" s="754"/>
    </row>
    <row r="690" spans="1:17" s="3" customFormat="1" ht="17.45" customHeight="1">
      <c r="E690" s="64"/>
      <c r="F690" s="64"/>
      <c r="G690" s="64"/>
      <c r="H690" s="64"/>
      <c r="I690" s="64"/>
      <c r="J690" s="64"/>
      <c r="K690" s="64"/>
      <c r="L690" s="64"/>
      <c r="M690" s="64"/>
      <c r="Q690" s="754"/>
    </row>
    <row r="691" spans="1:17" s="3" customFormat="1" ht="19.5" customHeight="1">
      <c r="B691" s="3529" t="s">
        <v>1799</v>
      </c>
      <c r="E691" s="64"/>
      <c r="F691" s="64"/>
      <c r="G691" s="64"/>
      <c r="H691" s="64"/>
      <c r="I691" s="64"/>
      <c r="J691" s="64"/>
      <c r="K691" s="64"/>
      <c r="L691" s="64"/>
      <c r="M691" s="64"/>
      <c r="Q691" s="754"/>
    </row>
    <row r="692" spans="1:17" s="3" customFormat="1" ht="19.5" customHeight="1">
      <c r="A692" s="34"/>
      <c r="B692" s="34"/>
      <c r="D692" s="636" t="s">
        <v>255</v>
      </c>
      <c r="Q692" s="1706" t="s">
        <v>981</v>
      </c>
    </row>
    <row r="693" spans="1:17" s="3" customFormat="1" ht="19.5" customHeight="1">
      <c r="A693" s="34"/>
      <c r="B693" s="34"/>
      <c r="D693" s="636" t="s">
        <v>278</v>
      </c>
      <c r="Q693" s="1706"/>
    </row>
    <row r="694" spans="1:17" s="3" customFormat="1" ht="19.5" customHeight="1">
      <c r="A694" s="34"/>
      <c r="B694" s="34"/>
      <c r="D694" s="640" t="s">
        <v>830</v>
      </c>
      <c r="Q694" s="754"/>
    </row>
    <row r="695" spans="1:17" s="3" customFormat="1" ht="17.45" customHeight="1">
      <c r="E695" s="64"/>
      <c r="F695" s="64"/>
      <c r="G695" s="64"/>
      <c r="H695" s="64"/>
      <c r="I695" s="64"/>
      <c r="J695" s="64"/>
      <c r="K695" s="64"/>
      <c r="L695" s="64"/>
      <c r="M695" s="64"/>
      <c r="Q695" s="754"/>
    </row>
    <row r="696" spans="1:17" s="3" customFormat="1" ht="17.45" customHeight="1">
      <c r="D696" s="45" t="s">
        <v>9</v>
      </c>
      <c r="E696" s="45" t="s">
        <v>8</v>
      </c>
      <c r="F696" s="45" t="s">
        <v>7</v>
      </c>
      <c r="G696" s="45" t="s">
        <v>706</v>
      </c>
      <c r="H696" s="64"/>
      <c r="I696" s="64"/>
      <c r="J696" s="64"/>
      <c r="K696" s="64"/>
      <c r="L696" s="64"/>
      <c r="M696" s="64"/>
      <c r="Q696" s="754"/>
    </row>
    <row r="697" spans="1:17" s="3" customFormat="1" ht="17.45" customHeight="1">
      <c r="C697" s="45" t="s">
        <v>830</v>
      </c>
      <c r="D697" s="669">
        <f>G245</f>
        <v>26.582278481012654</v>
      </c>
      <c r="E697" s="669">
        <f>J245</f>
        <v>25.396825396825395</v>
      </c>
      <c r="F697" s="669">
        <f>M245</f>
        <v>25</v>
      </c>
      <c r="G697" s="485" t="e">
        <f>P245</f>
        <v>#DIV/0!</v>
      </c>
      <c r="H697" s="64"/>
      <c r="I697" s="64"/>
      <c r="J697" s="64"/>
      <c r="K697" s="64"/>
      <c r="L697" s="64"/>
      <c r="M697" s="64"/>
      <c r="Q697" s="754"/>
    </row>
    <row r="698" spans="1:17" s="3" customFormat="1" ht="17.45" customHeight="1">
      <c r="E698" s="64"/>
      <c r="F698" s="64"/>
      <c r="G698" s="64"/>
      <c r="H698" s="64"/>
      <c r="I698" s="64"/>
      <c r="J698" s="64"/>
      <c r="K698" s="64"/>
      <c r="L698" s="64"/>
      <c r="M698" s="64"/>
      <c r="Q698" s="754"/>
    </row>
    <row r="699" spans="1:17" s="3" customFormat="1" ht="17.45" customHeight="1">
      <c r="E699" s="64"/>
      <c r="F699" s="64"/>
      <c r="G699" s="64"/>
      <c r="H699" s="64"/>
      <c r="I699" s="64"/>
      <c r="J699" s="64"/>
      <c r="K699" s="64"/>
      <c r="L699" s="64"/>
      <c r="M699" s="64"/>
      <c r="Q699" s="754"/>
    </row>
    <row r="700" spans="1:17" s="3" customFormat="1" ht="17.45" customHeight="1">
      <c r="E700" s="64"/>
      <c r="F700" s="64"/>
      <c r="G700" s="64"/>
      <c r="H700" s="64"/>
      <c r="I700" s="64"/>
      <c r="J700" s="64"/>
      <c r="K700" s="64"/>
      <c r="L700" s="64"/>
      <c r="M700" s="64"/>
      <c r="Q700" s="754"/>
    </row>
    <row r="701" spans="1:17" s="3" customFormat="1" ht="17.45" customHeight="1">
      <c r="E701" s="64"/>
      <c r="F701" s="64"/>
      <c r="G701" s="64"/>
      <c r="H701" s="64"/>
      <c r="I701" s="64"/>
      <c r="J701" s="64"/>
      <c r="K701" s="64"/>
      <c r="L701" s="64"/>
      <c r="M701" s="64"/>
      <c r="Q701" s="754"/>
    </row>
    <row r="702" spans="1:17" s="3" customFormat="1" ht="17.45" customHeight="1">
      <c r="E702" s="64"/>
      <c r="F702" s="64"/>
      <c r="G702" s="64"/>
      <c r="H702" s="64"/>
      <c r="I702" s="64"/>
      <c r="J702" s="64"/>
      <c r="K702" s="64"/>
      <c r="L702" s="64"/>
      <c r="M702" s="64"/>
      <c r="Q702" s="754"/>
    </row>
    <row r="703" spans="1:17" s="3" customFormat="1" ht="17.45" customHeight="1">
      <c r="E703" s="64"/>
      <c r="F703" s="64"/>
      <c r="G703" s="64"/>
      <c r="H703" s="64"/>
      <c r="I703" s="64"/>
      <c r="J703" s="64"/>
      <c r="K703" s="64"/>
      <c r="L703" s="64"/>
      <c r="M703" s="64"/>
      <c r="Q703" s="754"/>
    </row>
    <row r="704" spans="1:17" s="3" customFormat="1" ht="17.45" customHeight="1">
      <c r="E704" s="64"/>
      <c r="F704" s="64"/>
      <c r="G704" s="64"/>
      <c r="H704" s="64"/>
      <c r="I704" s="64"/>
      <c r="J704" s="64"/>
      <c r="K704" s="64"/>
      <c r="L704" s="64"/>
      <c r="M704" s="64"/>
      <c r="Q704" s="754"/>
    </row>
    <row r="705" spans="5:17" s="3" customFormat="1" ht="17.45" customHeight="1">
      <c r="E705" s="64"/>
      <c r="F705" s="64"/>
      <c r="G705" s="64"/>
      <c r="H705" s="64"/>
      <c r="I705" s="64"/>
      <c r="J705" s="64"/>
      <c r="K705" s="64"/>
      <c r="L705" s="64"/>
      <c r="M705" s="64"/>
      <c r="Q705" s="754"/>
    </row>
    <row r="706" spans="5:17" s="3" customFormat="1" ht="17.45" customHeight="1">
      <c r="E706" s="64"/>
      <c r="F706" s="64"/>
      <c r="G706" s="64"/>
      <c r="H706" s="64"/>
      <c r="I706" s="64"/>
      <c r="J706" s="64"/>
      <c r="K706" s="64"/>
      <c r="L706" s="64"/>
      <c r="M706" s="64"/>
      <c r="Q706" s="754"/>
    </row>
    <row r="707" spans="5:17" s="3" customFormat="1" ht="17.45" customHeight="1">
      <c r="E707" s="64"/>
      <c r="F707" s="64"/>
      <c r="G707" s="64"/>
      <c r="H707" s="64"/>
      <c r="I707" s="64"/>
      <c r="J707" s="64"/>
      <c r="K707" s="64"/>
      <c r="L707" s="64"/>
      <c r="M707" s="64"/>
      <c r="Q707" s="754"/>
    </row>
    <row r="708" spans="5:17" s="3" customFormat="1" ht="17.45" customHeight="1">
      <c r="E708" s="64"/>
      <c r="F708" s="64"/>
      <c r="G708" s="64"/>
      <c r="H708" s="64"/>
      <c r="I708" s="64"/>
      <c r="J708" s="64"/>
      <c r="K708" s="64"/>
      <c r="L708" s="64"/>
      <c r="M708" s="64"/>
      <c r="Q708" s="754"/>
    </row>
    <row r="709" spans="5:17" s="3" customFormat="1" ht="17.45" customHeight="1">
      <c r="E709" s="64"/>
      <c r="F709" s="64"/>
      <c r="G709" s="64"/>
      <c r="H709" s="64"/>
      <c r="I709" s="64"/>
      <c r="J709" s="64"/>
      <c r="K709" s="64"/>
      <c r="L709" s="64"/>
      <c r="M709" s="64"/>
      <c r="Q709" s="754"/>
    </row>
    <row r="710" spans="5:17" s="3" customFormat="1" ht="17.45" customHeight="1">
      <c r="E710" s="64"/>
      <c r="F710" s="64"/>
      <c r="G710" s="64"/>
      <c r="H710" s="64"/>
      <c r="I710" s="64"/>
      <c r="J710" s="64"/>
      <c r="K710" s="64"/>
      <c r="L710" s="64"/>
      <c r="M710" s="64"/>
      <c r="Q710" s="754"/>
    </row>
    <row r="711" spans="5:17" s="3" customFormat="1" ht="17.45" customHeight="1">
      <c r="E711" s="64"/>
      <c r="F711" s="64"/>
      <c r="G711" s="64"/>
      <c r="H711" s="64"/>
      <c r="I711" s="64"/>
      <c r="J711" s="64"/>
      <c r="K711" s="64"/>
      <c r="L711" s="64"/>
      <c r="M711" s="64"/>
      <c r="Q711" s="754"/>
    </row>
    <row r="712" spans="5:17" s="3" customFormat="1" ht="17.45" customHeight="1">
      <c r="E712" s="64"/>
      <c r="F712" s="64"/>
      <c r="G712" s="64"/>
      <c r="H712" s="64"/>
      <c r="I712" s="64"/>
      <c r="J712" s="64"/>
      <c r="K712" s="64"/>
      <c r="L712" s="64"/>
      <c r="M712" s="64"/>
      <c r="Q712" s="754"/>
    </row>
    <row r="713" spans="5:17" s="3" customFormat="1" ht="17.45" customHeight="1">
      <c r="E713" s="64"/>
      <c r="F713" s="64"/>
      <c r="G713" s="64"/>
      <c r="H713" s="64"/>
      <c r="I713" s="64"/>
      <c r="J713" s="64"/>
      <c r="K713" s="64"/>
      <c r="L713" s="64"/>
      <c r="M713" s="64"/>
      <c r="Q713" s="754"/>
    </row>
    <row r="714" spans="5:17" s="3" customFormat="1" ht="17.45" customHeight="1">
      <c r="E714" s="64"/>
      <c r="F714" s="64"/>
      <c r="G714" s="64"/>
      <c r="H714" s="64"/>
      <c r="I714" s="64"/>
      <c r="J714" s="64"/>
      <c r="K714" s="64"/>
      <c r="L714" s="64"/>
      <c r="M714" s="64"/>
      <c r="Q714" s="754"/>
    </row>
    <row r="715" spans="5:17" s="3" customFormat="1" ht="17.45" customHeight="1">
      <c r="E715" s="64"/>
      <c r="F715" s="64"/>
      <c r="G715" s="64"/>
      <c r="H715" s="64"/>
      <c r="I715" s="64"/>
      <c r="J715" s="64"/>
      <c r="K715" s="64"/>
      <c r="L715" s="64"/>
      <c r="M715" s="64"/>
      <c r="Q715" s="754"/>
    </row>
    <row r="716" spans="5:17" s="3" customFormat="1" ht="17.45" customHeight="1">
      <c r="E716" s="64"/>
      <c r="F716" s="64"/>
      <c r="G716" s="64"/>
      <c r="H716" s="64"/>
      <c r="I716" s="64"/>
      <c r="J716" s="64"/>
      <c r="K716" s="64"/>
      <c r="L716" s="64"/>
      <c r="M716" s="64"/>
      <c r="Q716" s="754"/>
    </row>
    <row r="717" spans="5:17" s="3" customFormat="1" ht="17.45" customHeight="1">
      <c r="E717" s="64"/>
      <c r="F717" s="64"/>
      <c r="G717" s="64"/>
      <c r="H717" s="64"/>
      <c r="I717" s="64"/>
      <c r="J717" s="64"/>
      <c r="K717" s="64"/>
      <c r="L717" s="64"/>
      <c r="M717" s="64"/>
      <c r="Q717" s="754"/>
    </row>
    <row r="718" spans="5:17" s="3" customFormat="1" ht="17.45" customHeight="1">
      <c r="E718" s="64"/>
      <c r="F718" s="64"/>
      <c r="G718" s="64"/>
      <c r="H718" s="64"/>
      <c r="I718" s="64"/>
      <c r="J718" s="64"/>
      <c r="K718" s="64"/>
      <c r="L718" s="64"/>
      <c r="M718" s="64"/>
      <c r="Q718" s="754"/>
    </row>
    <row r="719" spans="5:17" s="3" customFormat="1" ht="17.45" customHeight="1">
      <c r="E719" s="64"/>
      <c r="F719" s="64"/>
      <c r="G719" s="64"/>
      <c r="H719" s="64"/>
      <c r="I719" s="64"/>
      <c r="J719" s="64"/>
      <c r="K719" s="64"/>
      <c r="L719" s="64"/>
      <c r="M719" s="64"/>
      <c r="Q719" s="754"/>
    </row>
    <row r="720" spans="5:17" s="3" customFormat="1" ht="17.45" customHeight="1">
      <c r="E720" s="64"/>
      <c r="F720" s="64"/>
      <c r="G720" s="64"/>
      <c r="H720" s="64"/>
      <c r="I720" s="64"/>
      <c r="J720" s="64"/>
      <c r="K720" s="64"/>
      <c r="L720" s="64"/>
      <c r="M720" s="64"/>
      <c r="Q720" s="754"/>
    </row>
    <row r="721" spans="1:17" s="3" customFormat="1" ht="17.45" customHeight="1">
      <c r="E721" s="64"/>
      <c r="F721" s="64"/>
      <c r="G721" s="64"/>
      <c r="H721" s="64"/>
      <c r="I721" s="64"/>
      <c r="J721" s="64"/>
      <c r="K721" s="64"/>
      <c r="L721" s="64"/>
      <c r="M721" s="64"/>
      <c r="Q721" s="754"/>
    </row>
    <row r="722" spans="1:17" s="3" customFormat="1" ht="17.45" customHeight="1">
      <c r="E722" s="64"/>
      <c r="F722" s="64"/>
      <c r="G722" s="64"/>
      <c r="H722" s="64"/>
      <c r="I722" s="64"/>
      <c r="J722" s="64"/>
      <c r="K722" s="64"/>
      <c r="L722" s="64"/>
      <c r="M722" s="64"/>
      <c r="Q722" s="754"/>
    </row>
    <row r="723" spans="1:17" s="3" customFormat="1" ht="21.75" customHeight="1">
      <c r="B723" s="3529" t="s">
        <v>1799</v>
      </c>
      <c r="E723" s="64"/>
      <c r="F723" s="64"/>
      <c r="G723" s="64"/>
      <c r="H723" s="64"/>
      <c r="I723" s="64"/>
      <c r="J723" s="64"/>
      <c r="K723" s="64"/>
      <c r="L723" s="64"/>
      <c r="M723" s="64"/>
      <c r="Q723" s="754"/>
    </row>
    <row r="724" spans="1:17" s="3" customFormat="1" ht="21.75" customHeight="1">
      <c r="A724" s="34"/>
      <c r="B724" s="34"/>
      <c r="D724" s="636" t="s">
        <v>255</v>
      </c>
      <c r="Q724" s="1706" t="s">
        <v>982</v>
      </c>
    </row>
    <row r="725" spans="1:17" s="3" customFormat="1" ht="21.75" customHeight="1">
      <c r="A725" s="34"/>
      <c r="B725" s="34"/>
      <c r="D725" s="636" t="s">
        <v>278</v>
      </c>
      <c r="Q725" s="1706"/>
    </row>
    <row r="726" spans="1:17" s="3" customFormat="1" ht="21.75" customHeight="1">
      <c r="A726" s="34"/>
      <c r="B726" s="34"/>
      <c r="D726" s="640" t="s">
        <v>831</v>
      </c>
      <c r="Q726" s="754"/>
    </row>
    <row r="727" spans="1:17" s="3" customFormat="1" ht="17.45" customHeight="1">
      <c r="E727" s="64"/>
      <c r="F727" s="64"/>
      <c r="G727" s="64"/>
      <c r="H727" s="64"/>
      <c r="I727" s="64"/>
      <c r="J727" s="64"/>
      <c r="K727" s="64"/>
      <c r="L727" s="64"/>
      <c r="M727" s="64"/>
      <c r="Q727" s="754"/>
    </row>
    <row r="728" spans="1:17" s="3" customFormat="1" ht="17.45" customHeight="1">
      <c r="D728" s="45" t="s">
        <v>9</v>
      </c>
      <c r="E728" s="45" t="s">
        <v>8</v>
      </c>
      <c r="F728" s="45" t="s">
        <v>7</v>
      </c>
      <c r="G728" s="45" t="s">
        <v>706</v>
      </c>
      <c r="H728" s="64"/>
      <c r="I728" s="64"/>
      <c r="J728" s="64"/>
      <c r="K728" s="64"/>
      <c r="L728" s="64"/>
      <c r="M728" s="64"/>
      <c r="Q728" s="754"/>
    </row>
    <row r="729" spans="1:17" s="3" customFormat="1" ht="17.45" customHeight="1">
      <c r="C729" s="3" t="s">
        <v>831</v>
      </c>
      <c r="D729" s="672">
        <f>F247</f>
        <v>20</v>
      </c>
      <c r="E729" s="672">
        <f>I247</f>
        <v>66</v>
      </c>
      <c r="F729" s="672">
        <f>L247</f>
        <v>91</v>
      </c>
      <c r="G729" s="64">
        <f>O247</f>
        <v>68</v>
      </c>
      <c r="H729" s="64"/>
      <c r="I729" s="64"/>
      <c r="J729" s="64"/>
      <c r="K729" s="64"/>
      <c r="L729" s="64"/>
      <c r="M729" s="64"/>
      <c r="Q729" s="754"/>
    </row>
    <row r="730" spans="1:17" s="3" customFormat="1" ht="17.45" customHeight="1">
      <c r="E730" s="64"/>
      <c r="F730" s="64"/>
      <c r="G730" s="64"/>
      <c r="H730" s="64"/>
      <c r="I730" s="64"/>
      <c r="J730" s="64"/>
      <c r="K730" s="64"/>
      <c r="L730" s="64"/>
      <c r="M730" s="64"/>
      <c r="Q730" s="754"/>
    </row>
    <row r="731" spans="1:17" s="3" customFormat="1" ht="18.75" customHeight="1">
      <c r="A731" s="34"/>
      <c r="B731" s="34"/>
      <c r="D731" s="64"/>
      <c r="E731" s="64"/>
      <c r="F731" s="64"/>
      <c r="G731" s="485"/>
      <c r="H731" s="64"/>
      <c r="I731" s="64"/>
      <c r="J731" s="485"/>
      <c r="K731" s="64"/>
      <c r="L731" s="64"/>
      <c r="M731" s="485"/>
      <c r="Q731" s="754"/>
    </row>
    <row r="732" spans="1:17" s="3" customFormat="1" ht="18.75" customHeight="1">
      <c r="A732" s="34"/>
      <c r="B732" s="34"/>
      <c r="D732" s="64"/>
      <c r="E732" s="64"/>
      <c r="F732" s="64"/>
      <c r="G732" s="485"/>
      <c r="H732" s="64"/>
      <c r="I732" s="64"/>
      <c r="J732" s="485"/>
      <c r="K732" s="64"/>
      <c r="L732" s="64"/>
      <c r="M732" s="485"/>
      <c r="Q732" s="754"/>
    </row>
    <row r="733" spans="1:17" s="3" customFormat="1" ht="17.45" customHeight="1">
      <c r="A733" s="34"/>
      <c r="B733" s="34"/>
      <c r="D733" s="64"/>
      <c r="E733" s="64"/>
      <c r="F733" s="64"/>
      <c r="G733" s="485"/>
      <c r="H733" s="64"/>
      <c r="I733" s="64"/>
      <c r="J733" s="485"/>
      <c r="K733" s="64"/>
      <c r="L733" s="64"/>
      <c r="M733" s="485"/>
      <c r="Q733" s="754"/>
    </row>
    <row r="734" spans="1:17" s="3" customFormat="1" ht="17.45" customHeight="1">
      <c r="A734" s="34"/>
      <c r="B734" s="34"/>
      <c r="D734" s="64"/>
      <c r="E734" s="64"/>
      <c r="F734" s="64"/>
      <c r="G734" s="485"/>
      <c r="H734" s="64"/>
      <c r="I734" s="64"/>
      <c r="J734" s="485"/>
      <c r="K734" s="64"/>
      <c r="L734" s="64"/>
      <c r="M734" s="485"/>
      <c r="Q734" s="754"/>
    </row>
    <row r="735" spans="1:17" s="3" customFormat="1" ht="17.45" customHeight="1">
      <c r="A735" s="34"/>
      <c r="B735" s="34"/>
      <c r="D735" s="64"/>
      <c r="E735" s="64"/>
      <c r="F735" s="64"/>
      <c r="G735" s="485"/>
      <c r="H735" s="64"/>
      <c r="I735" s="64"/>
      <c r="J735" s="485"/>
      <c r="K735" s="64"/>
      <c r="L735" s="64"/>
      <c r="M735" s="485"/>
      <c r="Q735" s="754"/>
    </row>
    <row r="736" spans="1:17" s="3" customFormat="1" ht="17.45" customHeight="1">
      <c r="A736" s="34"/>
      <c r="B736" s="34"/>
      <c r="D736" s="64"/>
      <c r="E736" s="64"/>
      <c r="F736" s="64"/>
      <c r="G736" s="485"/>
      <c r="H736" s="64"/>
      <c r="I736" s="64"/>
      <c r="J736" s="485"/>
      <c r="K736" s="64"/>
      <c r="L736" s="64"/>
      <c r="M736" s="485"/>
      <c r="Q736" s="754"/>
    </row>
    <row r="737" spans="1:17" s="3" customFormat="1" ht="17.45" customHeight="1">
      <c r="A737" s="34"/>
      <c r="B737" s="34"/>
      <c r="D737" s="64"/>
      <c r="E737" s="64"/>
      <c r="F737" s="64"/>
      <c r="G737" s="485"/>
      <c r="H737" s="64"/>
      <c r="I737" s="64"/>
      <c r="J737" s="485"/>
      <c r="K737" s="64"/>
      <c r="L737" s="64"/>
      <c r="M737" s="485"/>
      <c r="Q737" s="754"/>
    </row>
    <row r="738" spans="1:17" s="3" customFormat="1" ht="17.45" customHeight="1">
      <c r="A738" s="34"/>
      <c r="B738" s="34"/>
      <c r="D738" s="64"/>
      <c r="E738" s="64"/>
      <c r="F738" s="64"/>
      <c r="G738" s="485"/>
      <c r="H738" s="64"/>
      <c r="I738" s="64"/>
      <c r="J738" s="485"/>
      <c r="K738" s="64"/>
      <c r="L738" s="64"/>
      <c r="M738" s="485"/>
      <c r="Q738" s="754"/>
    </row>
    <row r="739" spans="1:17" s="3" customFormat="1" ht="17.45" customHeight="1">
      <c r="A739" s="34"/>
      <c r="B739" s="34"/>
      <c r="D739" s="64"/>
      <c r="E739" s="64"/>
      <c r="F739" s="64"/>
      <c r="G739" s="485"/>
      <c r="H739" s="64"/>
      <c r="I739" s="64"/>
      <c r="J739" s="485"/>
      <c r="K739" s="64"/>
      <c r="L739" s="64"/>
      <c r="M739" s="485"/>
      <c r="Q739" s="754"/>
    </row>
    <row r="740" spans="1:17" s="3" customFormat="1" ht="17.45" customHeight="1">
      <c r="A740" s="34"/>
      <c r="B740" s="34"/>
      <c r="D740" s="64"/>
      <c r="E740" s="64"/>
      <c r="F740" s="64"/>
      <c r="G740" s="485"/>
      <c r="H740" s="64"/>
      <c r="I740" s="64"/>
      <c r="J740" s="485"/>
      <c r="K740" s="64"/>
      <c r="L740" s="64"/>
      <c r="M740" s="485"/>
      <c r="Q740" s="754"/>
    </row>
    <row r="741" spans="1:17" s="3" customFormat="1" ht="17.45" customHeight="1">
      <c r="A741" s="34"/>
      <c r="B741" s="34"/>
      <c r="D741" s="64"/>
      <c r="E741" s="64"/>
      <c r="F741" s="64"/>
      <c r="G741" s="485"/>
      <c r="H741" s="64"/>
      <c r="I741" s="64"/>
      <c r="J741" s="485"/>
      <c r="K741" s="64"/>
      <c r="L741" s="64"/>
      <c r="M741" s="485"/>
      <c r="Q741" s="754"/>
    </row>
    <row r="742" spans="1:17" s="3" customFormat="1" ht="17.45" customHeight="1">
      <c r="A742" s="34"/>
      <c r="B742" s="34"/>
      <c r="D742" s="64"/>
      <c r="E742" s="64"/>
      <c r="F742" s="64"/>
      <c r="G742" s="485"/>
      <c r="H742" s="64"/>
      <c r="I742" s="64"/>
      <c r="J742" s="485"/>
      <c r="K742" s="64"/>
      <c r="L742" s="64"/>
      <c r="M742" s="485"/>
      <c r="Q742" s="754"/>
    </row>
    <row r="743" spans="1:17" s="3" customFormat="1" ht="17.45" customHeight="1">
      <c r="A743" s="34"/>
      <c r="B743" s="34"/>
      <c r="D743" s="64"/>
      <c r="E743" s="64"/>
      <c r="F743" s="64"/>
      <c r="G743" s="485"/>
      <c r="H743" s="64"/>
      <c r="I743" s="64"/>
      <c r="J743" s="485"/>
      <c r="K743" s="64"/>
      <c r="L743" s="64"/>
      <c r="M743" s="485"/>
      <c r="Q743" s="754"/>
    </row>
    <row r="744" spans="1:17" s="3" customFormat="1" ht="17.45" customHeight="1">
      <c r="A744" s="34"/>
      <c r="B744" s="34"/>
      <c r="D744" s="64"/>
      <c r="E744" s="64"/>
      <c r="F744" s="64"/>
      <c r="G744" s="485"/>
      <c r="H744" s="64"/>
      <c r="I744" s="64"/>
      <c r="J744" s="485"/>
      <c r="K744" s="64"/>
      <c r="L744" s="64"/>
      <c r="M744" s="485"/>
      <c r="Q744" s="754"/>
    </row>
    <row r="745" spans="1:17" s="3" customFormat="1" ht="17.45" customHeight="1">
      <c r="A745" s="34"/>
      <c r="B745" s="34"/>
      <c r="D745" s="64"/>
      <c r="E745" s="64"/>
      <c r="F745" s="64"/>
      <c r="G745" s="485"/>
      <c r="H745" s="64"/>
      <c r="I745" s="64"/>
      <c r="J745" s="485"/>
      <c r="K745" s="64"/>
      <c r="L745" s="64"/>
      <c r="M745" s="485"/>
      <c r="Q745" s="754"/>
    </row>
    <row r="746" spans="1:17" s="3" customFormat="1" ht="17.45" customHeight="1">
      <c r="A746" s="34"/>
      <c r="B746" s="34"/>
      <c r="D746" s="64"/>
      <c r="E746" s="64"/>
      <c r="F746" s="64"/>
      <c r="G746" s="485"/>
      <c r="H746" s="64"/>
      <c r="I746" s="64"/>
      <c r="J746" s="485"/>
      <c r="K746" s="64"/>
      <c r="L746" s="64"/>
      <c r="M746" s="485"/>
      <c r="Q746" s="754"/>
    </row>
    <row r="747" spans="1:17" s="3" customFormat="1" ht="17.45" customHeight="1">
      <c r="A747" s="34"/>
      <c r="B747" s="34"/>
      <c r="D747" s="64"/>
      <c r="E747" s="64"/>
      <c r="F747" s="64"/>
      <c r="G747" s="485"/>
      <c r="H747" s="64"/>
      <c r="I747" s="64"/>
      <c r="J747" s="485"/>
      <c r="K747" s="64"/>
      <c r="L747" s="64"/>
      <c r="M747" s="485"/>
      <c r="Q747" s="754"/>
    </row>
    <row r="748" spans="1:17" s="3" customFormat="1" ht="17.45" customHeight="1">
      <c r="A748" s="34"/>
      <c r="B748" s="34"/>
      <c r="D748" s="64"/>
      <c r="E748" s="64"/>
      <c r="F748" s="64"/>
      <c r="G748" s="485"/>
      <c r="H748" s="64"/>
      <c r="I748" s="64"/>
      <c r="J748" s="485"/>
      <c r="K748" s="64"/>
      <c r="L748" s="64"/>
      <c r="M748" s="485"/>
      <c r="Q748" s="754"/>
    </row>
    <row r="749" spans="1:17" s="3" customFormat="1" ht="17.45" customHeight="1">
      <c r="A749" s="34"/>
      <c r="B749" s="34"/>
      <c r="D749" s="64"/>
      <c r="E749" s="64"/>
      <c r="F749" s="64"/>
      <c r="G749" s="485"/>
      <c r="H749" s="64"/>
      <c r="I749" s="64"/>
      <c r="J749" s="485"/>
      <c r="K749" s="64"/>
      <c r="L749" s="64"/>
      <c r="M749" s="485"/>
      <c r="Q749" s="754"/>
    </row>
    <row r="750" spans="1:17" s="3" customFormat="1" ht="17.45" customHeight="1">
      <c r="A750" s="34"/>
      <c r="B750" s="34"/>
      <c r="D750" s="64"/>
      <c r="E750" s="64"/>
      <c r="F750" s="64"/>
      <c r="G750" s="485"/>
      <c r="H750" s="64"/>
      <c r="I750" s="64"/>
      <c r="J750" s="485"/>
      <c r="K750" s="64"/>
      <c r="L750" s="64"/>
      <c r="M750" s="485"/>
      <c r="Q750" s="754"/>
    </row>
    <row r="751" spans="1:17" s="3" customFormat="1" ht="17.45" customHeight="1">
      <c r="A751" s="34"/>
      <c r="B751" s="34"/>
      <c r="D751" s="64"/>
      <c r="E751" s="64"/>
      <c r="F751" s="64"/>
      <c r="G751" s="485"/>
      <c r="H751" s="64"/>
      <c r="I751" s="64"/>
      <c r="J751" s="485"/>
      <c r="K751" s="64"/>
      <c r="L751" s="64"/>
      <c r="M751" s="485"/>
      <c r="Q751" s="754"/>
    </row>
    <row r="752" spans="1:17" s="3" customFormat="1" ht="17.45" customHeight="1">
      <c r="A752" s="34"/>
      <c r="B752" s="34"/>
      <c r="D752" s="64"/>
      <c r="E752" s="64"/>
      <c r="F752" s="64"/>
      <c r="G752" s="485"/>
      <c r="H752" s="64"/>
      <c r="I752" s="64"/>
      <c r="J752" s="485"/>
      <c r="K752" s="64"/>
      <c r="L752" s="64"/>
      <c r="M752" s="485"/>
      <c r="Q752" s="754"/>
    </row>
    <row r="753" spans="1:17" s="3" customFormat="1" ht="17.45" customHeight="1">
      <c r="A753" s="34"/>
      <c r="B753" s="34"/>
      <c r="D753" s="64"/>
      <c r="E753" s="64"/>
      <c r="F753" s="64"/>
      <c r="G753" s="485"/>
      <c r="H753" s="64"/>
      <c r="I753" s="64"/>
      <c r="J753" s="485"/>
      <c r="K753" s="64"/>
      <c r="L753" s="64"/>
      <c r="M753" s="485"/>
      <c r="Q753" s="754"/>
    </row>
    <row r="754" spans="1:17" s="3" customFormat="1" ht="17.45" customHeight="1">
      <c r="A754" s="34"/>
      <c r="B754" s="3529" t="s">
        <v>1799</v>
      </c>
      <c r="D754" s="64"/>
      <c r="E754" s="64"/>
      <c r="F754" s="64"/>
      <c r="G754" s="485"/>
      <c r="H754" s="64"/>
      <c r="I754" s="64"/>
      <c r="J754" s="485"/>
      <c r="K754" s="64"/>
      <c r="L754" s="64"/>
      <c r="M754" s="485"/>
      <c r="Q754" s="754"/>
    </row>
    <row r="755" spans="1:17" s="3" customFormat="1" ht="18.75" customHeight="1">
      <c r="A755" s="34"/>
      <c r="B755" s="1548" t="s">
        <v>350</v>
      </c>
      <c r="C755" s="45"/>
      <c r="D755" s="64"/>
      <c r="E755" s="64"/>
      <c r="F755" s="64"/>
      <c r="G755" s="525"/>
      <c r="H755" s="64"/>
      <c r="I755" s="64"/>
      <c r="J755" s="525"/>
      <c r="K755" s="64"/>
      <c r="L755" s="64"/>
      <c r="M755" s="525"/>
      <c r="Q755" s="1706" t="s">
        <v>983</v>
      </c>
    </row>
    <row r="756" spans="1:17" s="3" customFormat="1" ht="18.75" customHeight="1">
      <c r="A756" s="34"/>
      <c r="B756" s="2735" t="s">
        <v>874</v>
      </c>
      <c r="C756" s="14"/>
      <c r="D756" s="64"/>
      <c r="E756" s="64"/>
      <c r="F756" s="64"/>
      <c r="G756" s="525"/>
      <c r="H756" s="64"/>
      <c r="I756" s="64"/>
      <c r="J756" s="525"/>
      <c r="K756" s="64"/>
      <c r="L756" s="64"/>
      <c r="M756" s="525"/>
      <c r="Q756" s="754"/>
    </row>
    <row r="757" spans="1:17" s="3" customFormat="1" ht="21.2" customHeight="1">
      <c r="A757" s="751"/>
      <c r="B757" s="2735" t="s">
        <v>7</v>
      </c>
      <c r="C757" s="14" t="s">
        <v>956</v>
      </c>
      <c r="E757" s="64"/>
      <c r="F757" s="64"/>
      <c r="G757" s="64"/>
      <c r="H757" s="64"/>
      <c r="I757" s="64"/>
      <c r="J757" s="64"/>
      <c r="K757" s="64"/>
      <c r="L757" s="64"/>
      <c r="M757" s="64"/>
      <c r="Q757" s="754"/>
    </row>
    <row r="758" spans="1:17" s="45" customFormat="1" ht="18.75" customHeight="1">
      <c r="B758" s="2173">
        <v>1</v>
      </c>
      <c r="C758" s="1550" t="s">
        <v>338</v>
      </c>
      <c r="G758" s="700"/>
      <c r="J758" s="700"/>
      <c r="M758" s="700"/>
      <c r="Q758" s="754"/>
    </row>
    <row r="759" spans="1:17" s="45" customFormat="1" ht="18.75" customHeight="1">
      <c r="B759" s="2173">
        <v>2</v>
      </c>
      <c r="C759" s="1550" t="s">
        <v>331</v>
      </c>
      <c r="G759" s="700"/>
      <c r="J759" s="700"/>
      <c r="M759" s="700"/>
      <c r="Q759" s="754"/>
    </row>
    <row r="760" spans="1:17" s="45" customFormat="1" ht="18.75" customHeight="1">
      <c r="B760" s="2173">
        <v>3</v>
      </c>
      <c r="C760" s="1550" t="s">
        <v>332</v>
      </c>
      <c r="G760" s="700"/>
      <c r="J760" s="700"/>
      <c r="M760" s="700"/>
      <c r="Q760" s="754"/>
    </row>
    <row r="761" spans="1:17" s="45" customFormat="1" ht="18.75" customHeight="1">
      <c r="B761" s="2173">
        <v>4</v>
      </c>
      <c r="C761" s="1550" t="s">
        <v>333</v>
      </c>
      <c r="G761" s="700"/>
      <c r="J761" s="700"/>
      <c r="M761" s="700"/>
      <c r="Q761" s="754"/>
    </row>
    <row r="762" spans="1:17" s="45" customFormat="1" ht="18.75" customHeight="1">
      <c r="B762" s="2173">
        <v>5</v>
      </c>
      <c r="C762" s="1550" t="s">
        <v>334</v>
      </c>
      <c r="G762" s="700"/>
      <c r="J762" s="700"/>
      <c r="M762" s="700"/>
      <c r="Q762" s="754"/>
    </row>
    <row r="763" spans="1:17" s="45" customFormat="1" ht="18.75" customHeight="1">
      <c r="B763" s="2173">
        <v>6</v>
      </c>
      <c r="C763" s="1550" t="s">
        <v>335</v>
      </c>
      <c r="G763" s="700"/>
      <c r="J763" s="700"/>
      <c r="M763" s="700"/>
      <c r="Q763" s="754"/>
    </row>
    <row r="764" spans="1:17" s="45" customFormat="1" ht="18.75" customHeight="1">
      <c r="B764" s="2173">
        <v>7</v>
      </c>
      <c r="C764" s="1550" t="s">
        <v>336</v>
      </c>
      <c r="G764" s="700"/>
      <c r="J764" s="700"/>
      <c r="M764" s="700"/>
      <c r="Q764" s="754"/>
    </row>
    <row r="765" spans="1:17" s="45" customFormat="1" ht="18.75" customHeight="1">
      <c r="B765" s="2173">
        <v>8</v>
      </c>
      <c r="C765" s="1550" t="s">
        <v>337</v>
      </c>
      <c r="G765" s="700"/>
      <c r="J765" s="700"/>
      <c r="M765" s="700"/>
      <c r="Q765" s="754"/>
    </row>
    <row r="766" spans="1:17" s="45" customFormat="1" ht="22.7" customHeight="1">
      <c r="B766" s="78"/>
      <c r="C766" s="79"/>
      <c r="G766" s="700"/>
      <c r="J766" s="700"/>
      <c r="M766" s="700"/>
      <c r="Q766" s="1822"/>
    </row>
    <row r="767" spans="1:17" s="3" customFormat="1" ht="21.2" customHeight="1">
      <c r="A767" s="34"/>
      <c r="B767" s="2735" t="s">
        <v>851</v>
      </c>
      <c r="C767" s="14"/>
      <c r="D767" s="64"/>
      <c r="E767" s="64"/>
      <c r="F767" s="64"/>
      <c r="G767" s="525"/>
      <c r="H767" s="64"/>
      <c r="I767" s="64"/>
      <c r="J767" s="525"/>
      <c r="K767" s="64"/>
      <c r="L767" s="64"/>
      <c r="M767" s="525"/>
      <c r="Q767" s="754"/>
    </row>
    <row r="768" spans="1:17" s="3" customFormat="1" ht="21.2" customHeight="1">
      <c r="A768" s="751"/>
      <c r="B768" s="2735" t="s">
        <v>7</v>
      </c>
      <c r="C768" s="2736" t="s">
        <v>957</v>
      </c>
      <c r="E768" s="64"/>
      <c r="F768" s="64"/>
      <c r="G768" s="64"/>
      <c r="H768" s="64"/>
      <c r="I768" s="64"/>
      <c r="J768" s="64"/>
      <c r="K768" s="64"/>
      <c r="L768" s="64"/>
      <c r="M768" s="64"/>
      <c r="Q768" s="754"/>
    </row>
    <row r="769" spans="1:17" s="3" customFormat="1" ht="21.2" customHeight="1">
      <c r="A769" s="751"/>
      <c r="B769" s="778">
        <v>1</v>
      </c>
      <c r="C769" s="3" t="s">
        <v>925</v>
      </c>
      <c r="E769" s="64"/>
      <c r="F769" s="64"/>
      <c r="G769" s="64"/>
      <c r="H769" s="64"/>
      <c r="I769" s="64"/>
      <c r="J769" s="64"/>
      <c r="K769" s="64"/>
      <c r="L769" s="64"/>
      <c r="M769" s="64"/>
      <c r="Q769" s="754"/>
    </row>
    <row r="770" spans="1:17" s="3" customFormat="1" ht="21.2" customHeight="1">
      <c r="A770" s="751"/>
      <c r="B770" s="1699">
        <v>2</v>
      </c>
      <c r="C770" s="3" t="s">
        <v>926</v>
      </c>
      <c r="E770" s="64"/>
      <c r="F770" s="64"/>
      <c r="G770" s="64"/>
      <c r="H770" s="64"/>
      <c r="I770" s="64"/>
      <c r="J770" s="64"/>
      <c r="K770" s="64"/>
      <c r="L770" s="64"/>
      <c r="M770" s="64"/>
      <c r="Q770" s="754"/>
    </row>
    <row r="771" spans="1:17" s="3" customFormat="1" ht="21.2" customHeight="1">
      <c r="A771" s="751"/>
      <c r="B771" s="1699">
        <v>3</v>
      </c>
      <c r="C771" s="3" t="s">
        <v>927</v>
      </c>
      <c r="E771" s="64"/>
      <c r="F771" s="64"/>
      <c r="G771" s="64"/>
      <c r="H771" s="64"/>
      <c r="I771" s="64"/>
      <c r="J771" s="64"/>
      <c r="K771" s="64"/>
      <c r="L771" s="64"/>
      <c r="M771" s="64"/>
      <c r="Q771" s="754"/>
    </row>
    <row r="772" spans="1:17" s="3" customFormat="1" ht="21.2" customHeight="1">
      <c r="A772" s="751"/>
      <c r="B772" s="1549"/>
      <c r="E772" s="64"/>
      <c r="F772" s="64"/>
      <c r="G772" s="64"/>
      <c r="H772" s="64"/>
      <c r="I772" s="64"/>
      <c r="J772" s="64"/>
      <c r="K772" s="64"/>
      <c r="L772" s="64"/>
      <c r="M772" s="64"/>
      <c r="Q772" s="754"/>
    </row>
    <row r="773" spans="1:17" s="3" customFormat="1" ht="18.75" customHeight="1">
      <c r="A773" s="34"/>
      <c r="B773" s="2735" t="s">
        <v>852</v>
      </c>
      <c r="C773" s="14"/>
      <c r="D773" s="64"/>
      <c r="E773" s="64"/>
      <c r="F773" s="64"/>
      <c r="G773" s="525"/>
      <c r="H773" s="64"/>
      <c r="I773" s="64"/>
      <c r="J773" s="525"/>
      <c r="K773" s="64"/>
      <c r="L773" s="64"/>
      <c r="M773" s="525"/>
      <c r="Q773" s="754"/>
    </row>
    <row r="774" spans="1:17" s="3" customFormat="1" ht="21.2" customHeight="1">
      <c r="A774" s="751"/>
      <c r="B774" s="2735" t="s">
        <v>7</v>
      </c>
      <c r="C774" s="754" t="s">
        <v>951</v>
      </c>
      <c r="E774" s="64"/>
      <c r="F774" s="64"/>
      <c r="G774" s="64"/>
      <c r="H774" s="64"/>
      <c r="I774" s="64"/>
      <c r="J774" s="64"/>
      <c r="K774" s="64"/>
      <c r="L774" s="64"/>
      <c r="M774" s="64"/>
      <c r="Q774" s="754"/>
    </row>
    <row r="775" spans="1:17" s="3" customFormat="1" ht="21.2" customHeight="1">
      <c r="A775" s="751"/>
      <c r="B775" s="2735"/>
      <c r="C775" s="14"/>
      <c r="E775" s="64"/>
      <c r="F775" s="64"/>
      <c r="G775" s="64"/>
      <c r="H775" s="64"/>
      <c r="I775" s="64"/>
      <c r="J775" s="64"/>
      <c r="K775" s="64"/>
      <c r="L775" s="64"/>
      <c r="M775" s="64"/>
      <c r="Q775" s="754"/>
    </row>
    <row r="776" spans="1:17" s="3" customFormat="1" ht="21.2" customHeight="1">
      <c r="A776" s="751"/>
      <c r="B776" s="1549"/>
      <c r="C776" s="2174"/>
      <c r="E776" s="64"/>
      <c r="F776" s="64"/>
      <c r="G776" s="64"/>
      <c r="H776" s="64"/>
      <c r="I776" s="64"/>
      <c r="J776" s="64"/>
      <c r="K776" s="64"/>
      <c r="L776" s="64"/>
      <c r="M776" s="64"/>
      <c r="Q776" s="754"/>
    </row>
    <row r="777" spans="1:17" s="3" customFormat="1" ht="21.2" customHeight="1">
      <c r="A777" s="751"/>
      <c r="B777" s="778"/>
      <c r="E777" s="64"/>
      <c r="F777" s="64"/>
      <c r="G777" s="64"/>
      <c r="H777" s="64"/>
      <c r="I777" s="64"/>
      <c r="J777" s="64"/>
      <c r="K777" s="64"/>
      <c r="L777" s="64"/>
      <c r="M777" s="64"/>
      <c r="Q777" s="754"/>
    </row>
    <row r="778" spans="1:17" s="3" customFormat="1" ht="21.2" customHeight="1">
      <c r="A778" s="751"/>
      <c r="B778" s="778"/>
      <c r="C778" s="1698"/>
      <c r="E778" s="64"/>
      <c r="F778" s="64"/>
      <c r="G778" s="64"/>
      <c r="H778" s="64"/>
      <c r="I778" s="64"/>
      <c r="J778" s="64"/>
      <c r="K778" s="64"/>
      <c r="L778" s="64"/>
      <c r="M778" s="64"/>
      <c r="Q778" s="754"/>
    </row>
    <row r="779" spans="1:17" s="3" customFormat="1" ht="21.2" customHeight="1">
      <c r="A779" s="751"/>
      <c r="B779" s="778"/>
      <c r="C779" s="1698"/>
      <c r="E779" s="64"/>
      <c r="F779" s="64"/>
      <c r="G779" s="64"/>
      <c r="H779" s="64"/>
      <c r="I779" s="64"/>
      <c r="J779" s="64"/>
      <c r="K779" s="64"/>
      <c r="L779" s="64"/>
      <c r="M779" s="64"/>
      <c r="Q779" s="754"/>
    </row>
    <row r="780" spans="1:17" s="3" customFormat="1" ht="21.2" customHeight="1">
      <c r="A780" s="751"/>
      <c r="B780" s="778"/>
      <c r="C780" s="1698"/>
      <c r="E780" s="64"/>
      <c r="F780" s="64"/>
      <c r="G780" s="64"/>
      <c r="H780" s="64"/>
      <c r="I780" s="64"/>
      <c r="J780" s="64"/>
      <c r="K780" s="64"/>
      <c r="L780" s="64"/>
      <c r="M780" s="64"/>
      <c r="Q780" s="754"/>
    </row>
    <row r="781" spans="1:17" s="3" customFormat="1" ht="15" customHeight="1">
      <c r="A781" s="751"/>
      <c r="B781" s="778"/>
      <c r="C781" s="1698"/>
      <c r="E781" s="64"/>
      <c r="F781" s="64"/>
      <c r="G781" s="64"/>
      <c r="H781" s="64"/>
      <c r="I781" s="64"/>
      <c r="J781" s="64"/>
      <c r="K781" s="64"/>
      <c r="L781" s="64"/>
      <c r="M781" s="64"/>
      <c r="Q781" s="754"/>
    </row>
    <row r="782" spans="1:17" s="3" customFormat="1" ht="21.2" customHeight="1">
      <c r="A782" s="751"/>
      <c r="B782" s="3529" t="s">
        <v>1799</v>
      </c>
      <c r="E782" s="64"/>
      <c r="F782" s="64"/>
      <c r="G782" s="64"/>
      <c r="H782" s="64"/>
      <c r="I782" s="64"/>
      <c r="J782" s="64"/>
      <c r="K782" s="64"/>
      <c r="L782" s="64"/>
      <c r="M782" s="64"/>
      <c r="Q782" s="754"/>
    </row>
    <row r="783" spans="1:17" s="3" customFormat="1" ht="20.25" customHeight="1">
      <c r="A783" s="751"/>
      <c r="B783" s="633"/>
      <c r="E783" s="64"/>
      <c r="F783" s="64"/>
      <c r="G783" s="64"/>
      <c r="H783" s="64"/>
      <c r="I783" s="64"/>
      <c r="J783" s="64"/>
      <c r="K783" s="64"/>
      <c r="L783" s="64"/>
      <c r="M783" s="64"/>
      <c r="Q783" s="1822" t="s">
        <v>1480</v>
      </c>
    </row>
    <row r="784" spans="1:17" s="3" customFormat="1" ht="21.2" customHeight="1">
      <c r="A784" s="34"/>
      <c r="B784" s="2735" t="s">
        <v>832</v>
      </c>
      <c r="C784" s="754"/>
      <c r="D784" s="64"/>
      <c r="E784" s="64"/>
      <c r="F784" s="64"/>
      <c r="G784" s="525"/>
      <c r="H784" s="64"/>
      <c r="I784" s="64"/>
      <c r="J784" s="525"/>
      <c r="K784" s="64"/>
      <c r="L784" s="64"/>
      <c r="M784" s="525"/>
      <c r="Q784" s="1822"/>
    </row>
    <row r="785" spans="1:17" s="3" customFormat="1" ht="21.2" customHeight="1">
      <c r="A785" s="34"/>
      <c r="B785" s="2735" t="s">
        <v>7</v>
      </c>
      <c r="C785" s="2736" t="s">
        <v>958</v>
      </c>
      <c r="D785" s="64"/>
      <c r="E785" s="64"/>
      <c r="F785" s="64"/>
      <c r="G785" s="525"/>
      <c r="H785" s="64"/>
      <c r="I785" s="64"/>
      <c r="J785" s="525"/>
      <c r="K785" s="64"/>
      <c r="L785" s="64"/>
      <c r="M785" s="525"/>
      <c r="Q785" s="1706"/>
    </row>
    <row r="786" spans="1:17" s="3" customFormat="1" ht="21.2" customHeight="1">
      <c r="A786" s="34"/>
      <c r="B786" s="2173">
        <v>1</v>
      </c>
      <c r="C786" s="1550" t="s">
        <v>305</v>
      </c>
      <c r="D786" s="64"/>
      <c r="E786" s="64"/>
      <c r="F786" s="64"/>
      <c r="G786" s="525"/>
      <c r="H786" s="64"/>
      <c r="I786" s="64"/>
      <c r="J786" s="525"/>
      <c r="K786" s="64"/>
      <c r="L786" s="64"/>
      <c r="M786" s="525"/>
      <c r="Q786" s="754"/>
    </row>
    <row r="787" spans="1:17" s="3" customFormat="1" ht="21.2" customHeight="1">
      <c r="A787" s="34"/>
      <c r="B787" s="778">
        <v>2</v>
      </c>
      <c r="C787" s="38" t="s">
        <v>833</v>
      </c>
      <c r="D787" s="64"/>
      <c r="E787" s="64"/>
      <c r="F787" s="64"/>
      <c r="G787" s="525"/>
      <c r="H787" s="64"/>
      <c r="I787" s="64"/>
      <c r="J787" s="525"/>
      <c r="K787" s="64"/>
      <c r="L787" s="64"/>
      <c r="M787" s="525"/>
      <c r="Q787" s="754"/>
    </row>
    <row r="788" spans="1:17" s="3" customFormat="1" ht="21.2" customHeight="1">
      <c r="A788" s="34"/>
      <c r="B788" s="778"/>
      <c r="C788" s="38" t="s">
        <v>320</v>
      </c>
      <c r="D788" s="64"/>
      <c r="E788" s="64"/>
      <c r="F788" s="64"/>
      <c r="G788" s="525"/>
      <c r="H788" s="64"/>
      <c r="I788" s="64"/>
      <c r="J788" s="525"/>
      <c r="K788" s="64"/>
      <c r="L788" s="64"/>
      <c r="M788" s="525"/>
      <c r="Q788" s="754"/>
    </row>
    <row r="789" spans="1:17" s="3" customFormat="1" ht="21.2" customHeight="1">
      <c r="A789" s="34"/>
      <c r="B789" s="778">
        <v>3</v>
      </c>
      <c r="C789" s="38" t="s">
        <v>306</v>
      </c>
      <c r="D789" s="64"/>
      <c r="E789" s="64"/>
      <c r="F789" s="64"/>
      <c r="G789" s="525"/>
      <c r="H789" s="64"/>
      <c r="I789" s="64"/>
      <c r="J789" s="525"/>
      <c r="K789" s="64"/>
      <c r="L789" s="64"/>
      <c r="M789" s="525"/>
      <c r="Q789" s="754"/>
    </row>
    <row r="790" spans="1:17" s="3" customFormat="1" ht="21.2" customHeight="1">
      <c r="A790" s="34"/>
      <c r="B790" s="778">
        <v>4</v>
      </c>
      <c r="C790" s="38" t="s">
        <v>307</v>
      </c>
      <c r="D790" s="64"/>
      <c r="E790" s="64"/>
      <c r="F790" s="64"/>
      <c r="G790" s="525"/>
      <c r="H790" s="64"/>
      <c r="I790" s="64"/>
      <c r="J790" s="525"/>
      <c r="K790" s="64"/>
      <c r="L790" s="64"/>
      <c r="M790" s="525"/>
      <c r="Q790" s="754"/>
    </row>
    <row r="791" spans="1:17" s="3" customFormat="1" ht="21.2" customHeight="1">
      <c r="A791" s="34"/>
      <c r="B791" s="778">
        <v>5</v>
      </c>
      <c r="C791" s="38" t="s">
        <v>321</v>
      </c>
      <c r="D791" s="64"/>
      <c r="E791" s="64"/>
      <c r="F791" s="64"/>
      <c r="G791" s="525"/>
      <c r="H791" s="64"/>
      <c r="I791" s="64"/>
      <c r="J791" s="525"/>
      <c r="K791" s="64"/>
      <c r="L791" s="64"/>
      <c r="M791" s="525"/>
      <c r="Q791" s="754"/>
    </row>
    <row r="792" spans="1:17" s="3" customFormat="1" ht="19.5" customHeight="1">
      <c r="A792" s="34"/>
      <c r="B792" s="778"/>
      <c r="C792" s="38" t="s">
        <v>322</v>
      </c>
      <c r="D792" s="64"/>
      <c r="E792" s="64"/>
      <c r="F792" s="64"/>
      <c r="G792" s="525"/>
      <c r="H792" s="64"/>
      <c r="I792" s="64"/>
      <c r="J792" s="525"/>
      <c r="K792" s="64"/>
      <c r="L792" s="64"/>
      <c r="M792" s="525"/>
      <c r="Q792" s="754"/>
    </row>
    <row r="793" spans="1:17" s="3" customFormat="1" ht="19.5" customHeight="1">
      <c r="A793" s="34"/>
      <c r="B793" s="778">
        <v>6</v>
      </c>
      <c r="C793" s="38" t="s">
        <v>323</v>
      </c>
      <c r="D793" s="64"/>
      <c r="E793" s="64"/>
      <c r="F793" s="64"/>
      <c r="G793" s="525"/>
      <c r="H793" s="64"/>
      <c r="I793" s="64"/>
      <c r="J793" s="525"/>
      <c r="K793" s="64"/>
      <c r="L793" s="64"/>
      <c r="M793" s="525"/>
      <c r="Q793" s="754"/>
    </row>
    <row r="794" spans="1:17" s="3" customFormat="1" ht="19.5" customHeight="1">
      <c r="A794" s="34"/>
      <c r="B794" s="778"/>
      <c r="C794" s="38" t="s">
        <v>324</v>
      </c>
      <c r="D794" s="64"/>
      <c r="E794" s="64"/>
      <c r="F794" s="64"/>
      <c r="G794" s="525"/>
      <c r="H794" s="64"/>
      <c r="I794" s="64"/>
      <c r="J794" s="525"/>
      <c r="K794" s="64"/>
      <c r="L794" s="64"/>
      <c r="M794" s="525"/>
      <c r="Q794" s="754"/>
    </row>
    <row r="795" spans="1:17" s="3" customFormat="1" ht="19.5" customHeight="1">
      <c r="A795" s="34"/>
      <c r="B795" s="778">
        <v>7</v>
      </c>
      <c r="C795" s="38" t="s">
        <v>325</v>
      </c>
      <c r="D795" s="64"/>
      <c r="E795" s="64"/>
      <c r="F795" s="64"/>
      <c r="G795" s="525"/>
      <c r="H795" s="64"/>
      <c r="I795" s="64"/>
      <c r="J795" s="525"/>
      <c r="K795" s="64"/>
      <c r="L795" s="64"/>
      <c r="M795" s="525"/>
      <c r="Q795" s="754"/>
    </row>
    <row r="796" spans="1:17" s="3" customFormat="1" ht="19.5" customHeight="1">
      <c r="A796" s="34"/>
      <c r="B796" s="778"/>
      <c r="C796" s="38" t="s">
        <v>326</v>
      </c>
      <c r="D796" s="64"/>
      <c r="E796" s="64"/>
      <c r="F796" s="64"/>
      <c r="G796" s="525"/>
      <c r="H796" s="64"/>
      <c r="I796" s="64"/>
      <c r="J796" s="525"/>
      <c r="K796" s="64"/>
      <c r="L796" s="64"/>
      <c r="M796" s="525"/>
      <c r="Q796" s="754"/>
    </row>
    <row r="797" spans="1:17" s="3" customFormat="1" ht="21.2" customHeight="1">
      <c r="A797" s="34"/>
      <c r="B797" s="778">
        <v>8</v>
      </c>
      <c r="C797" s="38" t="s">
        <v>327</v>
      </c>
      <c r="D797" s="64"/>
      <c r="E797" s="64"/>
      <c r="F797" s="64"/>
      <c r="G797" s="525"/>
      <c r="H797" s="64"/>
      <c r="I797" s="64"/>
      <c r="J797" s="525"/>
      <c r="K797" s="64"/>
      <c r="L797" s="64"/>
      <c r="M797" s="525"/>
      <c r="Q797" s="754"/>
    </row>
    <row r="798" spans="1:17" s="3" customFormat="1" ht="21.2" customHeight="1">
      <c r="A798" s="34"/>
      <c r="B798" s="778"/>
      <c r="C798" s="38" t="s">
        <v>322</v>
      </c>
      <c r="D798" s="64"/>
      <c r="E798" s="64"/>
      <c r="F798" s="64"/>
      <c r="G798" s="525"/>
      <c r="H798" s="64"/>
      <c r="I798" s="64"/>
      <c r="J798" s="525"/>
      <c r="K798" s="64"/>
      <c r="L798" s="64"/>
      <c r="M798" s="525"/>
      <c r="Q798" s="754"/>
    </row>
    <row r="799" spans="1:17" s="3" customFormat="1" ht="21.2" customHeight="1">
      <c r="A799" s="34"/>
      <c r="B799" s="778">
        <v>9</v>
      </c>
      <c r="C799" s="38" t="s">
        <v>328</v>
      </c>
      <c r="D799" s="64"/>
      <c r="E799" s="64"/>
      <c r="F799" s="64"/>
      <c r="G799" s="525"/>
      <c r="H799" s="64"/>
      <c r="I799" s="64"/>
      <c r="J799" s="525"/>
      <c r="K799" s="64"/>
      <c r="L799" s="64"/>
      <c r="M799" s="525"/>
      <c r="Q799" s="754"/>
    </row>
    <row r="800" spans="1:17" s="3" customFormat="1" ht="21.2" customHeight="1">
      <c r="A800" s="34"/>
      <c r="B800" s="778">
        <v>10</v>
      </c>
      <c r="C800" s="38" t="s">
        <v>329</v>
      </c>
      <c r="D800" s="64"/>
      <c r="E800" s="64"/>
      <c r="F800" s="64"/>
      <c r="G800" s="525"/>
      <c r="H800" s="64"/>
      <c r="I800" s="64"/>
      <c r="J800" s="525"/>
      <c r="K800" s="64"/>
      <c r="L800" s="64"/>
      <c r="M800" s="525"/>
      <c r="Q800" s="754"/>
    </row>
    <row r="801" spans="1:17" s="3" customFormat="1" ht="21.2" customHeight="1">
      <c r="A801" s="34"/>
      <c r="B801" s="778">
        <v>11</v>
      </c>
      <c r="C801" s="38" t="s">
        <v>308</v>
      </c>
      <c r="D801" s="64"/>
      <c r="E801" s="64"/>
      <c r="F801" s="64"/>
      <c r="G801" s="525"/>
      <c r="H801" s="64"/>
      <c r="I801" s="64"/>
      <c r="J801" s="525"/>
      <c r="K801" s="64"/>
      <c r="L801" s="64"/>
      <c r="M801" s="525"/>
      <c r="Q801" s="754"/>
    </row>
    <row r="802" spans="1:17" s="3" customFormat="1" ht="21.2" customHeight="1">
      <c r="A802" s="34"/>
      <c r="B802" s="778">
        <v>12</v>
      </c>
      <c r="C802" s="38" t="s">
        <v>309</v>
      </c>
      <c r="D802" s="64"/>
      <c r="E802" s="64"/>
      <c r="F802" s="64"/>
      <c r="G802" s="525"/>
      <c r="H802" s="64"/>
      <c r="I802" s="64"/>
      <c r="J802" s="525"/>
      <c r="K802" s="64"/>
      <c r="L802" s="64"/>
      <c r="M802" s="525"/>
      <c r="Q802" s="754"/>
    </row>
    <row r="803" spans="1:17" s="3" customFormat="1" ht="21.2" customHeight="1">
      <c r="A803" s="34"/>
      <c r="B803" s="778">
        <v>13</v>
      </c>
      <c r="C803" s="1550" t="s">
        <v>330</v>
      </c>
      <c r="D803" s="64"/>
      <c r="E803" s="64"/>
      <c r="F803" s="64"/>
      <c r="G803" s="525"/>
      <c r="H803" s="64"/>
      <c r="I803" s="64"/>
      <c r="J803" s="525"/>
      <c r="K803" s="64"/>
      <c r="L803" s="64"/>
      <c r="M803" s="525"/>
      <c r="Q803" s="754"/>
    </row>
    <row r="804" spans="1:17" s="3" customFormat="1" ht="20.25" customHeight="1">
      <c r="A804" s="34"/>
      <c r="B804" s="2173"/>
      <c r="C804" s="868" t="s">
        <v>382</v>
      </c>
      <c r="D804" s="64"/>
      <c r="E804" s="64"/>
      <c r="F804" s="64"/>
      <c r="G804" s="525"/>
      <c r="H804" s="64"/>
      <c r="I804" s="64"/>
      <c r="J804" s="525"/>
      <c r="K804" s="64"/>
      <c r="L804" s="64"/>
      <c r="M804" s="525"/>
      <c r="Q804" s="754"/>
    </row>
    <row r="805" spans="1:17" s="3" customFormat="1" ht="20.25" customHeight="1">
      <c r="A805" s="34"/>
      <c r="B805" s="1551">
        <v>14</v>
      </c>
      <c r="C805" s="1550" t="s">
        <v>448</v>
      </c>
      <c r="D805" s="64"/>
      <c r="E805" s="64"/>
      <c r="F805" s="64"/>
      <c r="G805" s="525"/>
      <c r="H805" s="64"/>
      <c r="I805" s="64"/>
      <c r="J805" s="525"/>
      <c r="K805" s="64"/>
      <c r="L805" s="64"/>
      <c r="M805" s="525"/>
      <c r="Q805" s="754"/>
    </row>
    <row r="806" spans="1:17" s="3" customFormat="1" ht="20.25" customHeight="1">
      <c r="A806" s="34"/>
      <c r="B806" s="1551">
        <v>15</v>
      </c>
      <c r="C806" s="38" t="s">
        <v>449</v>
      </c>
      <c r="D806" s="64"/>
      <c r="E806" s="64"/>
      <c r="F806" s="64"/>
      <c r="G806" s="525"/>
      <c r="H806" s="64"/>
      <c r="I806" s="64"/>
      <c r="J806" s="525"/>
      <c r="K806" s="64"/>
      <c r="L806" s="64"/>
      <c r="M806" s="525"/>
      <c r="Q806" s="754"/>
    </row>
    <row r="807" spans="1:17" s="3" customFormat="1" ht="20.25" customHeight="1">
      <c r="A807" s="34"/>
      <c r="B807" s="1551"/>
      <c r="C807" s="38"/>
      <c r="D807" s="64"/>
      <c r="E807" s="64"/>
      <c r="F807" s="64"/>
      <c r="G807" s="525"/>
      <c r="H807" s="64"/>
      <c r="I807" s="64"/>
      <c r="J807" s="525"/>
      <c r="K807" s="64"/>
      <c r="L807" s="64"/>
      <c r="M807" s="525"/>
      <c r="Q807" s="754"/>
    </row>
    <row r="808" spans="1:17" s="3" customFormat="1" ht="14.25" customHeight="1">
      <c r="A808" s="34"/>
      <c r="B808" s="1551"/>
      <c r="C808" s="38"/>
      <c r="D808" s="64"/>
      <c r="E808" s="64"/>
      <c r="F808" s="64"/>
      <c r="G808" s="525"/>
      <c r="H808" s="64"/>
      <c r="I808" s="64"/>
      <c r="J808" s="525"/>
      <c r="K808" s="64"/>
      <c r="L808" s="64"/>
      <c r="M808" s="525"/>
      <c r="Q808" s="754"/>
    </row>
    <row r="809" spans="1:17" s="3" customFormat="1" ht="15" customHeight="1">
      <c r="A809" s="34"/>
      <c r="B809" s="1551"/>
      <c r="C809" s="38"/>
      <c r="D809" s="64"/>
      <c r="E809" s="64"/>
      <c r="F809" s="64"/>
      <c r="G809" s="525"/>
      <c r="H809" s="64"/>
      <c r="I809" s="64"/>
      <c r="J809" s="525"/>
      <c r="K809" s="64"/>
      <c r="L809" s="64"/>
      <c r="M809" s="525"/>
      <c r="Q809" s="754"/>
    </row>
    <row r="810" spans="1:17" s="3" customFormat="1" ht="20.25" customHeight="1">
      <c r="A810" s="34"/>
      <c r="B810" s="3529" t="s">
        <v>1799</v>
      </c>
      <c r="C810" s="38"/>
      <c r="D810" s="64"/>
      <c r="E810" s="64"/>
      <c r="F810" s="64"/>
      <c r="G810" s="525"/>
      <c r="H810" s="64"/>
      <c r="I810" s="64"/>
      <c r="J810" s="525"/>
      <c r="K810" s="64"/>
      <c r="L810" s="64"/>
      <c r="M810" s="525"/>
      <c r="Q810" s="754"/>
    </row>
    <row r="811" spans="1:17" s="777" customFormat="1" ht="18.75" customHeight="1">
      <c r="A811" s="750"/>
      <c r="B811" s="1551"/>
      <c r="C811" s="1550"/>
      <c r="D811" s="775"/>
      <c r="E811" s="775"/>
      <c r="F811" s="775"/>
      <c r="G811" s="784"/>
      <c r="H811" s="775"/>
      <c r="I811" s="775"/>
      <c r="J811" s="784"/>
      <c r="K811" s="775"/>
      <c r="L811" s="775"/>
      <c r="M811" s="784"/>
      <c r="Q811" s="1706" t="s">
        <v>1481</v>
      </c>
    </row>
    <row r="812" spans="1:17" s="3" customFormat="1" ht="20.25" customHeight="1">
      <c r="A812" s="34"/>
      <c r="B812" s="1551">
        <v>16</v>
      </c>
      <c r="C812" s="38" t="s">
        <v>450</v>
      </c>
      <c r="D812" s="64"/>
      <c r="E812" s="64"/>
      <c r="F812" s="64"/>
      <c r="G812" s="525"/>
      <c r="H812" s="64"/>
      <c r="I812" s="64"/>
      <c r="J812" s="525"/>
      <c r="K812" s="64"/>
      <c r="L812" s="64"/>
      <c r="M812" s="525"/>
      <c r="Q812" s="754"/>
    </row>
    <row r="813" spans="1:17" s="3" customFormat="1" ht="20.25" customHeight="1">
      <c r="A813" s="34"/>
      <c r="B813" s="1551">
        <v>17</v>
      </c>
      <c r="C813" s="38" t="s">
        <v>384</v>
      </c>
      <c r="D813" s="64"/>
      <c r="E813" s="64"/>
      <c r="F813" s="64"/>
      <c r="G813" s="525"/>
      <c r="H813" s="64"/>
      <c r="I813" s="64"/>
      <c r="J813" s="525"/>
      <c r="K813" s="64"/>
      <c r="L813" s="64"/>
      <c r="M813" s="525"/>
      <c r="Q813" s="754"/>
    </row>
    <row r="814" spans="1:17" s="777" customFormat="1" ht="20.25" customHeight="1">
      <c r="A814" s="750"/>
      <c r="B814" s="1551">
        <v>18</v>
      </c>
      <c r="C814" s="1550" t="s">
        <v>451</v>
      </c>
      <c r="D814" s="775"/>
      <c r="E814" s="775"/>
      <c r="F814" s="775"/>
      <c r="G814" s="784"/>
      <c r="H814" s="775"/>
      <c r="I814" s="775"/>
      <c r="J814" s="784"/>
      <c r="K814" s="775"/>
      <c r="L814" s="775"/>
      <c r="M814" s="784"/>
      <c r="Q814" s="750"/>
    </row>
    <row r="815" spans="1:17" s="777" customFormat="1" ht="20.25" customHeight="1">
      <c r="A815" s="750"/>
      <c r="B815" s="1551"/>
      <c r="C815" s="1550" t="s">
        <v>393</v>
      </c>
      <c r="D815" s="775"/>
      <c r="E815" s="775"/>
      <c r="F815" s="775"/>
      <c r="G815" s="784"/>
      <c r="H815" s="775"/>
      <c r="I815" s="775"/>
      <c r="J815" s="784"/>
      <c r="K815" s="775"/>
      <c r="L815" s="775"/>
      <c r="M815" s="784"/>
      <c r="Q815" s="750"/>
    </row>
    <row r="816" spans="1:17" s="777" customFormat="1" ht="21.75" customHeight="1">
      <c r="A816" s="750"/>
      <c r="B816" s="1551">
        <v>19</v>
      </c>
      <c r="C816" s="1550" t="s">
        <v>452</v>
      </c>
      <c r="D816" s="775"/>
      <c r="E816" s="775"/>
      <c r="F816" s="775"/>
      <c r="G816" s="784"/>
      <c r="H816" s="775"/>
      <c r="I816" s="775"/>
      <c r="J816" s="784"/>
      <c r="K816" s="775"/>
      <c r="L816" s="775"/>
      <c r="M816" s="784"/>
      <c r="Q816" s="750"/>
    </row>
    <row r="817" spans="1:17" s="777" customFormat="1" ht="21.75" customHeight="1">
      <c r="A817" s="750"/>
      <c r="B817" s="1551">
        <v>20</v>
      </c>
      <c r="C817" s="1550" t="s">
        <v>453</v>
      </c>
      <c r="D817" s="775"/>
      <c r="E817" s="775"/>
      <c r="F817" s="775"/>
      <c r="G817" s="784"/>
      <c r="H817" s="775"/>
      <c r="I817" s="775"/>
      <c r="J817" s="784"/>
      <c r="K817" s="775"/>
      <c r="L817" s="775"/>
      <c r="M817" s="784"/>
      <c r="Q817" s="750"/>
    </row>
    <row r="818" spans="1:17" s="775" customFormat="1" ht="21.75" customHeight="1">
      <c r="B818" s="1551">
        <v>21</v>
      </c>
      <c r="C818" s="1550" t="s">
        <v>454</v>
      </c>
      <c r="G818" s="784"/>
      <c r="J818" s="784"/>
      <c r="M818" s="784"/>
      <c r="Q818" s="750"/>
    </row>
    <row r="819" spans="1:17" s="777" customFormat="1" ht="21.75" customHeight="1">
      <c r="A819" s="750"/>
      <c r="B819" s="1551">
        <v>22</v>
      </c>
      <c r="C819" s="1550" t="s">
        <v>455</v>
      </c>
      <c r="D819" s="775"/>
      <c r="E819" s="775"/>
      <c r="F819" s="775"/>
      <c r="G819" s="784"/>
      <c r="H819" s="775"/>
      <c r="I819" s="775"/>
      <c r="J819" s="784"/>
      <c r="K819" s="775"/>
      <c r="L819" s="775"/>
      <c r="M819" s="784"/>
      <c r="Q819" s="750"/>
    </row>
    <row r="820" spans="1:17" s="777" customFormat="1" ht="21.75" customHeight="1">
      <c r="A820" s="750"/>
      <c r="B820" s="1551">
        <v>23</v>
      </c>
      <c r="C820" s="1550" t="s">
        <v>456</v>
      </c>
      <c r="D820" s="775"/>
      <c r="E820" s="775"/>
      <c r="F820" s="775"/>
      <c r="G820" s="784"/>
      <c r="H820" s="775"/>
      <c r="I820" s="775"/>
      <c r="J820" s="784"/>
      <c r="K820" s="775"/>
      <c r="L820" s="775"/>
      <c r="M820" s="784"/>
      <c r="Q820" s="750"/>
    </row>
    <row r="821" spans="1:17" s="777" customFormat="1" ht="21.75" customHeight="1">
      <c r="A821" s="750"/>
      <c r="B821" s="1551">
        <v>24</v>
      </c>
      <c r="C821" s="1550" t="s">
        <v>457</v>
      </c>
      <c r="D821" s="775"/>
      <c r="E821" s="775"/>
      <c r="F821" s="775"/>
      <c r="G821" s="784"/>
      <c r="H821" s="775"/>
      <c r="I821" s="775"/>
      <c r="J821" s="784"/>
      <c r="K821" s="775"/>
      <c r="L821" s="775"/>
      <c r="M821" s="784"/>
      <c r="Q821" s="750"/>
    </row>
    <row r="822" spans="1:17" s="777" customFormat="1" ht="21.75" customHeight="1">
      <c r="A822" s="750"/>
      <c r="B822" s="1551">
        <v>25</v>
      </c>
      <c r="C822" s="1550" t="s">
        <v>458</v>
      </c>
      <c r="D822" s="775"/>
      <c r="E822" s="775"/>
      <c r="F822" s="775"/>
      <c r="G822" s="784"/>
      <c r="H822" s="775"/>
      <c r="I822" s="775"/>
      <c r="J822" s="784"/>
      <c r="K822" s="775"/>
      <c r="L822" s="775"/>
      <c r="M822" s="784"/>
      <c r="Q822" s="750"/>
    </row>
    <row r="823" spans="1:17" s="777" customFormat="1" ht="21.75" customHeight="1">
      <c r="A823" s="750"/>
      <c r="B823" s="1551">
        <v>26</v>
      </c>
      <c r="C823" s="1550" t="s">
        <v>459</v>
      </c>
      <c r="D823" s="775"/>
      <c r="E823" s="775"/>
      <c r="F823" s="775"/>
      <c r="G823" s="784"/>
      <c r="H823" s="775"/>
      <c r="I823" s="775"/>
      <c r="J823" s="784"/>
      <c r="K823" s="775"/>
      <c r="L823" s="775"/>
      <c r="M823" s="784"/>
      <c r="Q823" s="750"/>
    </row>
    <row r="824" spans="1:17" s="777" customFormat="1" ht="21.75" customHeight="1">
      <c r="A824" s="750"/>
      <c r="B824" s="1551">
        <v>27</v>
      </c>
      <c r="C824" s="1550" t="s">
        <v>460</v>
      </c>
      <c r="D824" s="775"/>
      <c r="E824" s="775"/>
      <c r="F824" s="775"/>
      <c r="G824" s="784"/>
      <c r="H824" s="775"/>
      <c r="I824" s="775"/>
      <c r="J824" s="784"/>
      <c r="K824" s="775"/>
      <c r="L824" s="775"/>
      <c r="M824" s="784"/>
      <c r="Q824" s="750"/>
    </row>
    <row r="825" spans="1:17" s="777" customFormat="1" ht="21.75" customHeight="1">
      <c r="A825" s="750"/>
      <c r="B825" s="1551">
        <v>28</v>
      </c>
      <c r="C825" s="1550" t="s">
        <v>461</v>
      </c>
      <c r="D825" s="775"/>
      <c r="E825" s="775"/>
      <c r="F825" s="775"/>
      <c r="G825" s="784"/>
      <c r="H825" s="775"/>
      <c r="I825" s="775"/>
      <c r="J825" s="784"/>
      <c r="K825" s="775"/>
      <c r="L825" s="775"/>
      <c r="M825" s="784"/>
      <c r="Q825" s="750"/>
    </row>
    <row r="826" spans="1:17" s="777" customFormat="1" ht="21.75" customHeight="1">
      <c r="A826" s="750"/>
      <c r="B826" s="1551">
        <v>29</v>
      </c>
      <c r="C826" s="1550" t="s">
        <v>462</v>
      </c>
      <c r="D826" s="78"/>
      <c r="E826" s="775"/>
      <c r="F826" s="775"/>
      <c r="G826" s="784"/>
      <c r="H826" s="775"/>
      <c r="I826" s="775"/>
      <c r="J826" s="784"/>
      <c r="K826" s="775"/>
      <c r="L826" s="775"/>
      <c r="M826" s="784"/>
      <c r="Q826" s="750"/>
    </row>
    <row r="827" spans="1:17" s="777" customFormat="1" ht="18.75" customHeight="1">
      <c r="A827" s="750"/>
      <c r="B827" s="1551">
        <v>30</v>
      </c>
      <c r="C827" s="1550" t="s">
        <v>463</v>
      </c>
      <c r="D827" s="78"/>
      <c r="E827" s="775"/>
      <c r="F827" s="775"/>
      <c r="G827" s="784"/>
      <c r="H827" s="775"/>
      <c r="I827" s="775"/>
      <c r="J827" s="784"/>
      <c r="K827" s="775"/>
      <c r="L827" s="775"/>
      <c r="M827" s="784"/>
      <c r="Q827" s="750"/>
    </row>
    <row r="828" spans="1:17" s="777" customFormat="1" ht="18.75" customHeight="1">
      <c r="A828" s="750"/>
      <c r="B828" s="1551">
        <v>31</v>
      </c>
      <c r="C828" s="1550" t="s">
        <v>464</v>
      </c>
      <c r="D828" s="78"/>
      <c r="E828" s="775"/>
      <c r="F828" s="775"/>
      <c r="G828" s="784"/>
      <c r="H828" s="775"/>
      <c r="I828" s="775"/>
      <c r="J828" s="784"/>
      <c r="K828" s="775"/>
      <c r="L828" s="775"/>
      <c r="M828" s="784"/>
      <c r="Q828" s="750"/>
    </row>
    <row r="829" spans="1:17" s="777" customFormat="1" ht="18.75" customHeight="1">
      <c r="A829" s="750"/>
      <c r="B829" s="1551">
        <v>32</v>
      </c>
      <c r="C829" s="1550" t="s">
        <v>465</v>
      </c>
      <c r="D829" s="775"/>
      <c r="E829" s="775"/>
      <c r="F829" s="775"/>
      <c r="G829" s="784"/>
      <c r="H829" s="775"/>
      <c r="I829" s="775"/>
      <c r="J829" s="784"/>
      <c r="K829" s="775"/>
      <c r="L829" s="775"/>
      <c r="M829" s="784"/>
      <c r="Q829" s="750"/>
    </row>
    <row r="830" spans="1:17" s="777" customFormat="1" ht="18.75" customHeight="1">
      <c r="A830" s="750"/>
      <c r="B830" s="1551">
        <v>33</v>
      </c>
      <c r="C830" s="1550" t="s">
        <v>466</v>
      </c>
      <c r="D830" s="775"/>
      <c r="E830" s="775"/>
      <c r="F830" s="775"/>
      <c r="G830" s="784"/>
      <c r="H830" s="775"/>
      <c r="I830" s="775"/>
      <c r="J830" s="784"/>
      <c r="K830" s="775"/>
      <c r="L830" s="775"/>
      <c r="M830" s="784"/>
      <c r="Q830" s="750"/>
    </row>
    <row r="831" spans="1:17" s="777" customFormat="1" ht="18.75" customHeight="1">
      <c r="A831" s="750"/>
      <c r="B831" s="1551">
        <v>34</v>
      </c>
      <c r="C831" s="1550" t="s">
        <v>467</v>
      </c>
      <c r="D831" s="775"/>
      <c r="E831" s="775"/>
      <c r="F831" s="775"/>
      <c r="G831" s="784"/>
      <c r="H831" s="775"/>
      <c r="I831" s="775"/>
      <c r="J831" s="784"/>
      <c r="K831" s="775"/>
      <c r="L831" s="775"/>
      <c r="M831" s="784"/>
      <c r="Q831" s="750"/>
    </row>
    <row r="832" spans="1:17" s="777" customFormat="1" ht="18.75" customHeight="1">
      <c r="A832" s="750"/>
      <c r="B832" s="1551">
        <v>35</v>
      </c>
      <c r="C832" s="1550" t="s">
        <v>468</v>
      </c>
      <c r="D832" s="775"/>
      <c r="E832" s="775"/>
      <c r="F832" s="775"/>
      <c r="G832" s="784"/>
      <c r="H832" s="775"/>
      <c r="I832" s="775"/>
      <c r="J832" s="784"/>
      <c r="K832" s="775"/>
      <c r="L832" s="775"/>
      <c r="M832" s="784"/>
      <c r="Q832" s="750"/>
    </row>
    <row r="833" spans="1:17" s="777" customFormat="1" ht="18.75" customHeight="1">
      <c r="A833" s="750"/>
      <c r="B833" s="1551">
        <v>36</v>
      </c>
      <c r="C833" s="1550" t="s">
        <v>469</v>
      </c>
      <c r="D833" s="775"/>
      <c r="E833" s="775"/>
      <c r="F833" s="775"/>
      <c r="G833" s="784"/>
      <c r="H833" s="775"/>
      <c r="I833" s="775"/>
      <c r="J833" s="784"/>
      <c r="K833" s="775"/>
      <c r="L833" s="775"/>
      <c r="M833" s="784"/>
      <c r="Q833" s="750"/>
    </row>
    <row r="834" spans="1:17" s="777" customFormat="1" ht="18.75" customHeight="1">
      <c r="A834" s="750"/>
      <c r="B834" s="1551"/>
      <c r="C834" s="1550" t="s">
        <v>394</v>
      </c>
      <c r="D834" s="775"/>
      <c r="E834" s="775"/>
      <c r="F834" s="775"/>
      <c r="G834" s="784"/>
      <c r="H834" s="775"/>
      <c r="I834" s="775"/>
      <c r="J834" s="784"/>
      <c r="K834" s="775"/>
      <c r="L834" s="775"/>
      <c r="M834" s="784"/>
      <c r="Q834" s="750"/>
    </row>
    <row r="835" spans="1:17" s="777" customFormat="1" ht="18.75" customHeight="1">
      <c r="A835" s="750"/>
      <c r="B835" s="1551">
        <v>37</v>
      </c>
      <c r="C835" s="1550" t="s">
        <v>470</v>
      </c>
      <c r="D835" s="775"/>
      <c r="E835" s="775"/>
      <c r="F835" s="775"/>
      <c r="G835" s="784"/>
      <c r="H835" s="775"/>
      <c r="I835" s="775"/>
      <c r="J835" s="784"/>
      <c r="K835" s="775"/>
      <c r="L835" s="775"/>
      <c r="M835" s="784"/>
      <c r="Q835" s="750"/>
    </row>
    <row r="836" spans="1:17" s="777" customFormat="1" ht="21.75" customHeight="1">
      <c r="A836" s="750"/>
      <c r="B836" s="1551"/>
      <c r="C836" s="1550"/>
      <c r="D836" s="775"/>
      <c r="E836" s="775"/>
      <c r="F836" s="775"/>
      <c r="G836" s="784"/>
      <c r="H836" s="775"/>
      <c r="I836" s="775"/>
      <c r="J836" s="784"/>
      <c r="K836" s="775"/>
      <c r="L836" s="775"/>
      <c r="M836" s="784"/>
      <c r="Q836" s="750"/>
    </row>
    <row r="837" spans="1:17" s="777" customFormat="1" ht="21.75" customHeight="1">
      <c r="A837" s="750"/>
      <c r="B837" s="1551"/>
      <c r="C837" s="1550"/>
      <c r="D837" s="775"/>
      <c r="E837" s="775"/>
      <c r="F837" s="775"/>
      <c r="G837" s="784"/>
      <c r="H837" s="775"/>
      <c r="I837" s="775"/>
      <c r="J837" s="784"/>
      <c r="K837" s="775"/>
      <c r="L837" s="775"/>
      <c r="M837" s="784"/>
      <c r="Q837" s="750"/>
    </row>
    <row r="838" spans="1:17" s="777" customFormat="1" ht="21.75" customHeight="1">
      <c r="A838" s="750"/>
      <c r="B838" s="3529" t="s">
        <v>1799</v>
      </c>
      <c r="C838" s="1550"/>
      <c r="D838" s="775"/>
      <c r="E838" s="775"/>
      <c r="F838" s="775"/>
      <c r="G838" s="784"/>
      <c r="H838" s="775"/>
      <c r="I838" s="775"/>
      <c r="J838" s="784"/>
      <c r="K838" s="775"/>
      <c r="L838" s="775"/>
      <c r="M838" s="784"/>
      <c r="Q838" s="750"/>
    </row>
    <row r="839" spans="1:17" s="777" customFormat="1" ht="21.75" customHeight="1">
      <c r="A839" s="750"/>
      <c r="B839" s="1551"/>
      <c r="C839" s="1550"/>
      <c r="D839" s="775"/>
      <c r="E839" s="775"/>
      <c r="F839" s="775"/>
      <c r="G839" s="784"/>
      <c r="H839" s="775"/>
      <c r="I839" s="775"/>
      <c r="J839" s="784"/>
      <c r="K839" s="775"/>
      <c r="L839" s="775"/>
      <c r="M839" s="784"/>
      <c r="Q839" s="1706" t="s">
        <v>1482</v>
      </c>
    </row>
    <row r="840" spans="1:17" s="777" customFormat="1" ht="19.5" customHeight="1">
      <c r="A840" s="750"/>
      <c r="B840" s="1551">
        <v>38</v>
      </c>
      <c r="C840" s="1550" t="s">
        <v>397</v>
      </c>
      <c r="D840" s="775"/>
      <c r="E840" s="775"/>
      <c r="F840" s="775"/>
      <c r="G840" s="784"/>
      <c r="H840" s="775"/>
      <c r="I840" s="775"/>
      <c r="J840" s="784"/>
      <c r="K840" s="775"/>
      <c r="L840" s="775"/>
      <c r="M840" s="784"/>
      <c r="Q840" s="750"/>
    </row>
    <row r="841" spans="1:17" s="777" customFormat="1" ht="19.5" customHeight="1">
      <c r="A841" s="750"/>
      <c r="B841" s="1551">
        <v>39</v>
      </c>
      <c r="C841" s="1550" t="s">
        <v>396</v>
      </c>
      <c r="D841" s="775"/>
      <c r="E841" s="775"/>
      <c r="F841" s="775"/>
      <c r="G841" s="784"/>
      <c r="H841" s="775"/>
      <c r="I841" s="775"/>
      <c r="J841" s="784"/>
      <c r="K841" s="775"/>
      <c r="L841" s="775"/>
      <c r="M841" s="784"/>
      <c r="Q841" s="750"/>
    </row>
    <row r="842" spans="1:17" s="777" customFormat="1" ht="19.5" customHeight="1">
      <c r="A842" s="750"/>
      <c r="B842" s="1551">
        <v>40</v>
      </c>
      <c r="C842" s="1550" t="s">
        <v>398</v>
      </c>
      <c r="D842" s="775"/>
      <c r="E842" s="775"/>
      <c r="F842" s="775"/>
      <c r="G842" s="784"/>
      <c r="H842" s="775"/>
      <c r="I842" s="775"/>
      <c r="J842" s="784"/>
      <c r="K842" s="775"/>
      <c r="L842" s="775"/>
      <c r="M842" s="784"/>
      <c r="Q842" s="750"/>
    </row>
    <row r="843" spans="1:17" s="777" customFormat="1" ht="19.5" customHeight="1">
      <c r="A843" s="750"/>
      <c r="B843" s="1551">
        <v>41</v>
      </c>
      <c r="C843" s="1550" t="s">
        <v>399</v>
      </c>
      <c r="D843" s="775"/>
      <c r="E843" s="775"/>
      <c r="F843" s="775"/>
      <c r="G843" s="784"/>
      <c r="H843" s="775"/>
      <c r="I843" s="775"/>
      <c r="J843" s="784"/>
      <c r="K843" s="775"/>
      <c r="L843" s="775"/>
      <c r="M843" s="784"/>
      <c r="Q843" s="750"/>
    </row>
    <row r="844" spans="1:17" s="777" customFormat="1" ht="19.5" customHeight="1">
      <c r="A844" s="750"/>
      <c r="B844" s="1551">
        <v>42</v>
      </c>
      <c r="C844" s="1550" t="s">
        <v>400</v>
      </c>
      <c r="D844" s="775"/>
      <c r="E844" s="775"/>
      <c r="F844" s="775"/>
      <c r="G844" s="784"/>
      <c r="H844" s="775"/>
      <c r="I844" s="775"/>
      <c r="J844" s="784"/>
      <c r="K844" s="775"/>
      <c r="L844" s="775"/>
      <c r="M844" s="784"/>
      <c r="Q844" s="750"/>
    </row>
    <row r="845" spans="1:17" s="777" customFormat="1" ht="19.5" customHeight="1">
      <c r="A845" s="750"/>
      <c r="B845" s="1551">
        <v>43</v>
      </c>
      <c r="C845" s="1550" t="s">
        <v>401</v>
      </c>
      <c r="D845" s="775"/>
      <c r="E845" s="775"/>
      <c r="F845" s="775"/>
      <c r="G845" s="784"/>
      <c r="H845" s="775"/>
      <c r="I845" s="775"/>
      <c r="J845" s="784"/>
      <c r="K845" s="775"/>
      <c r="L845" s="775"/>
      <c r="M845" s="784"/>
      <c r="Q845" s="750"/>
    </row>
    <row r="846" spans="1:17" s="777" customFormat="1" ht="19.5" customHeight="1">
      <c r="A846" s="750"/>
      <c r="B846" s="1551">
        <v>44</v>
      </c>
      <c r="C846" s="1550" t="s">
        <v>402</v>
      </c>
      <c r="D846" s="775"/>
      <c r="E846" s="775"/>
      <c r="F846" s="775"/>
      <c r="G846" s="784"/>
      <c r="H846" s="775"/>
      <c r="I846" s="775"/>
      <c r="J846" s="784"/>
      <c r="K846" s="775"/>
      <c r="L846" s="775"/>
      <c r="M846" s="784"/>
      <c r="Q846" s="750"/>
    </row>
    <row r="847" spans="1:17" s="777" customFormat="1" ht="19.5" customHeight="1">
      <c r="A847" s="750"/>
      <c r="B847" s="1551">
        <v>45</v>
      </c>
      <c r="C847" s="1550" t="s">
        <v>395</v>
      </c>
      <c r="D847" s="775"/>
      <c r="E847" s="775"/>
      <c r="F847" s="775"/>
      <c r="G847" s="784"/>
      <c r="H847" s="775"/>
      <c r="I847" s="775"/>
      <c r="J847" s="784"/>
      <c r="K847" s="775"/>
      <c r="L847" s="775"/>
      <c r="M847" s="784"/>
      <c r="Q847" s="750"/>
    </row>
    <row r="848" spans="1:17" s="777" customFormat="1" ht="20.25" customHeight="1">
      <c r="A848" s="750"/>
      <c r="B848" s="1551">
        <v>46</v>
      </c>
      <c r="C848" s="1550" t="s">
        <v>403</v>
      </c>
      <c r="D848" s="775"/>
      <c r="E848" s="775"/>
      <c r="F848" s="775"/>
      <c r="G848" s="784"/>
      <c r="H848" s="775"/>
      <c r="I848" s="775"/>
      <c r="J848" s="784"/>
      <c r="K848" s="775"/>
      <c r="L848" s="775"/>
      <c r="M848" s="784"/>
      <c r="Q848" s="750"/>
    </row>
    <row r="849" spans="1:17" s="777" customFormat="1" ht="20.25" customHeight="1">
      <c r="A849" s="750"/>
      <c r="B849" s="1551">
        <v>47</v>
      </c>
      <c r="C849" s="1550" t="s">
        <v>404</v>
      </c>
      <c r="D849" s="775"/>
      <c r="E849" s="775"/>
      <c r="F849" s="775"/>
      <c r="G849" s="784"/>
      <c r="H849" s="775"/>
      <c r="I849" s="775"/>
      <c r="J849" s="784"/>
      <c r="K849" s="775"/>
      <c r="L849" s="775"/>
      <c r="M849" s="784"/>
      <c r="Q849" s="750"/>
    </row>
    <row r="850" spans="1:17" s="777" customFormat="1" ht="20.25" customHeight="1">
      <c r="A850" s="750"/>
      <c r="B850" s="1551">
        <v>48</v>
      </c>
      <c r="C850" s="1550" t="s">
        <v>405</v>
      </c>
      <c r="D850" s="775"/>
      <c r="E850" s="775"/>
      <c r="F850" s="775"/>
      <c r="G850" s="784"/>
      <c r="H850" s="775"/>
      <c r="I850" s="775"/>
      <c r="J850" s="784"/>
      <c r="K850" s="775"/>
      <c r="L850" s="775"/>
      <c r="M850" s="784"/>
      <c r="Q850" s="750"/>
    </row>
    <row r="851" spans="1:17" s="777" customFormat="1" ht="20.25" customHeight="1">
      <c r="A851" s="750"/>
      <c r="B851" s="1551">
        <v>49</v>
      </c>
      <c r="C851" s="1550" t="s">
        <v>406</v>
      </c>
      <c r="D851" s="775"/>
      <c r="E851" s="775"/>
      <c r="F851" s="775"/>
      <c r="G851" s="784"/>
      <c r="H851" s="775"/>
      <c r="I851" s="775"/>
      <c r="J851" s="784"/>
      <c r="K851" s="775"/>
      <c r="L851" s="775"/>
      <c r="M851" s="784"/>
      <c r="Q851" s="750"/>
    </row>
    <row r="852" spans="1:17" s="777" customFormat="1" ht="20.25" customHeight="1">
      <c r="A852" s="750"/>
      <c r="B852" s="1551">
        <v>50</v>
      </c>
      <c r="C852" s="1550" t="s">
        <v>407</v>
      </c>
      <c r="D852" s="775"/>
      <c r="E852" s="775"/>
      <c r="F852" s="775"/>
      <c r="G852" s="784"/>
      <c r="H852" s="775"/>
      <c r="I852" s="775"/>
      <c r="J852" s="784"/>
      <c r="K852" s="775"/>
      <c r="L852" s="775"/>
      <c r="M852" s="784"/>
      <c r="Q852" s="750"/>
    </row>
    <row r="853" spans="1:17" s="777" customFormat="1" ht="20.25" customHeight="1">
      <c r="A853" s="750"/>
      <c r="B853" s="1551">
        <v>51</v>
      </c>
      <c r="C853" s="1550" t="s">
        <v>408</v>
      </c>
      <c r="D853" s="775"/>
      <c r="E853" s="775"/>
      <c r="F853" s="775"/>
      <c r="G853" s="784"/>
      <c r="H853" s="775"/>
      <c r="I853" s="775"/>
      <c r="J853" s="784"/>
      <c r="K853" s="775"/>
      <c r="L853" s="775"/>
      <c r="M853" s="784"/>
      <c r="Q853" s="750"/>
    </row>
    <row r="854" spans="1:17" s="777" customFormat="1" ht="20.25" customHeight="1">
      <c r="A854" s="750"/>
      <c r="B854" s="1551">
        <v>52</v>
      </c>
      <c r="C854" s="1550" t="s">
        <v>409</v>
      </c>
      <c r="D854" s="775"/>
      <c r="E854" s="775"/>
      <c r="F854" s="775"/>
      <c r="G854" s="784"/>
      <c r="H854" s="775"/>
      <c r="I854" s="775"/>
      <c r="J854" s="784"/>
      <c r="K854" s="775"/>
      <c r="L854" s="775"/>
      <c r="M854" s="784"/>
      <c r="Q854" s="750"/>
    </row>
    <row r="855" spans="1:17" s="777" customFormat="1" ht="20.25" customHeight="1">
      <c r="A855" s="750"/>
      <c r="B855" s="1551">
        <v>53</v>
      </c>
      <c r="C855" s="1550" t="s">
        <v>410</v>
      </c>
      <c r="D855" s="775"/>
      <c r="E855" s="775"/>
      <c r="F855" s="775"/>
      <c r="G855" s="784"/>
      <c r="H855" s="775"/>
      <c r="I855" s="775"/>
      <c r="J855" s="784"/>
      <c r="K855" s="775"/>
      <c r="L855" s="775"/>
      <c r="M855" s="784"/>
      <c r="Q855" s="750"/>
    </row>
    <row r="856" spans="1:17" s="777" customFormat="1" ht="20.25" customHeight="1">
      <c r="A856" s="750"/>
      <c r="B856" s="1551">
        <v>54</v>
      </c>
      <c r="C856" s="1550" t="s">
        <v>411</v>
      </c>
      <c r="D856" s="775"/>
      <c r="E856" s="775"/>
      <c r="F856" s="775"/>
      <c r="G856" s="784"/>
      <c r="H856" s="775"/>
      <c r="I856" s="775"/>
      <c r="J856" s="784"/>
      <c r="K856" s="775"/>
      <c r="L856" s="775"/>
      <c r="M856" s="784"/>
      <c r="Q856" s="750"/>
    </row>
    <row r="857" spans="1:17" s="777" customFormat="1" ht="20.25" customHeight="1">
      <c r="A857" s="750"/>
      <c r="B857" s="1551">
        <v>55</v>
      </c>
      <c r="C857" s="1550" t="s">
        <v>412</v>
      </c>
      <c r="D857" s="775"/>
      <c r="E857" s="775"/>
      <c r="F857" s="775"/>
      <c r="G857" s="784"/>
      <c r="H857" s="775"/>
      <c r="I857" s="775"/>
      <c r="J857" s="784"/>
      <c r="K857" s="775"/>
      <c r="L857" s="775"/>
      <c r="M857" s="784"/>
      <c r="Q857" s="750"/>
    </row>
    <row r="858" spans="1:17" s="777" customFormat="1" ht="20.25" customHeight="1">
      <c r="A858" s="750"/>
      <c r="B858" s="1551">
        <v>56</v>
      </c>
      <c r="C858" s="1550" t="s">
        <v>413</v>
      </c>
      <c r="D858" s="775"/>
      <c r="E858" s="775"/>
      <c r="F858" s="775"/>
      <c r="G858" s="784"/>
      <c r="H858" s="775"/>
      <c r="I858" s="775"/>
      <c r="J858" s="784"/>
      <c r="K858" s="775"/>
      <c r="L858" s="775"/>
      <c r="M858" s="784"/>
      <c r="Q858" s="750"/>
    </row>
    <row r="859" spans="1:17" s="777" customFormat="1" ht="20.25" customHeight="1">
      <c r="A859" s="750"/>
      <c r="B859" s="1551">
        <v>57</v>
      </c>
      <c r="C859" s="1550" t="s">
        <v>414</v>
      </c>
      <c r="D859" s="775"/>
      <c r="E859" s="775"/>
      <c r="F859" s="775"/>
      <c r="G859" s="784"/>
      <c r="H859" s="775"/>
      <c r="I859" s="775"/>
      <c r="J859" s="784"/>
      <c r="K859" s="775"/>
      <c r="L859" s="775"/>
      <c r="M859" s="784"/>
      <c r="Q859" s="750"/>
    </row>
    <row r="860" spans="1:17" s="777" customFormat="1" ht="20.25" customHeight="1">
      <c r="A860" s="750"/>
      <c r="B860" s="1551">
        <v>58</v>
      </c>
      <c r="C860" s="1550" t="s">
        <v>415</v>
      </c>
      <c r="D860" s="775"/>
      <c r="E860" s="775"/>
      <c r="F860" s="775"/>
      <c r="G860" s="784"/>
      <c r="H860" s="775"/>
      <c r="I860" s="775"/>
      <c r="J860" s="784"/>
      <c r="K860" s="775"/>
      <c r="L860" s="775"/>
      <c r="M860" s="784"/>
      <c r="Q860" s="750"/>
    </row>
    <row r="861" spans="1:17" s="777" customFormat="1" ht="20.25" customHeight="1">
      <c r="A861" s="750"/>
      <c r="B861" s="1551">
        <v>59</v>
      </c>
      <c r="C861" s="1550" t="s">
        <v>471</v>
      </c>
      <c r="D861" s="775"/>
      <c r="E861" s="775"/>
      <c r="F861" s="775"/>
      <c r="G861" s="784"/>
      <c r="H861" s="775"/>
      <c r="I861" s="775"/>
      <c r="J861" s="784"/>
      <c r="K861" s="775"/>
      <c r="L861" s="775"/>
      <c r="M861" s="784"/>
      <c r="Q861" s="750"/>
    </row>
    <row r="862" spans="1:17" s="777" customFormat="1" ht="20.25" customHeight="1">
      <c r="A862" s="750"/>
      <c r="B862" s="1551">
        <v>60</v>
      </c>
      <c r="C862" s="1550" t="s">
        <v>472</v>
      </c>
      <c r="D862" s="775"/>
      <c r="E862" s="775"/>
      <c r="F862" s="775"/>
      <c r="G862" s="784"/>
      <c r="H862" s="775"/>
      <c r="I862" s="775"/>
      <c r="J862" s="784"/>
      <c r="K862" s="775"/>
      <c r="L862" s="775"/>
      <c r="M862" s="784"/>
      <c r="Q862" s="750"/>
    </row>
    <row r="863" spans="1:17" s="777" customFormat="1" ht="21.75" customHeight="1">
      <c r="A863" s="750"/>
      <c r="B863" s="1551"/>
      <c r="C863" s="1550"/>
      <c r="D863" s="775"/>
      <c r="E863" s="775"/>
      <c r="F863" s="775"/>
      <c r="G863" s="784"/>
      <c r="H863" s="775"/>
      <c r="I863" s="775"/>
      <c r="J863" s="784"/>
      <c r="K863" s="775"/>
      <c r="L863" s="775"/>
      <c r="M863" s="784"/>
      <c r="Q863" s="750"/>
    </row>
    <row r="864" spans="1:17" s="777" customFormat="1" ht="21.75" customHeight="1">
      <c r="A864" s="750"/>
      <c r="B864" s="1551"/>
      <c r="C864" s="1550"/>
      <c r="D864" s="775"/>
      <c r="E864" s="775"/>
      <c r="F864" s="775"/>
      <c r="G864" s="784"/>
      <c r="H864" s="775"/>
      <c r="I864" s="775"/>
      <c r="J864" s="784"/>
      <c r="K864" s="775"/>
      <c r="L864" s="775"/>
      <c r="M864" s="784"/>
      <c r="Q864" s="750"/>
    </row>
    <row r="865" spans="1:17" s="777" customFormat="1" ht="18" customHeight="1">
      <c r="A865" s="750"/>
      <c r="B865" s="1551"/>
      <c r="C865" s="1550"/>
      <c r="D865" s="775"/>
      <c r="E865" s="775"/>
      <c r="F865" s="775"/>
      <c r="G865" s="784"/>
      <c r="H865" s="775"/>
      <c r="I865" s="775"/>
      <c r="J865" s="784"/>
      <c r="K865" s="775"/>
      <c r="L865" s="775"/>
      <c r="M865" s="784"/>
      <c r="Q865" s="750"/>
    </row>
    <row r="866" spans="1:17" s="777" customFormat="1" ht="21.75" customHeight="1">
      <c r="A866" s="750"/>
      <c r="B866" s="3529" t="s">
        <v>1799</v>
      </c>
      <c r="C866" s="1550"/>
      <c r="D866" s="775"/>
      <c r="E866" s="775"/>
      <c r="F866" s="775"/>
      <c r="G866" s="784"/>
      <c r="H866" s="775"/>
      <c r="I866" s="775"/>
      <c r="J866" s="784"/>
      <c r="K866" s="775"/>
      <c r="L866" s="775"/>
      <c r="M866" s="784"/>
      <c r="Q866" s="750"/>
    </row>
    <row r="867" spans="1:17" s="777" customFormat="1" ht="21.75" customHeight="1">
      <c r="A867" s="750"/>
      <c r="B867" s="1551"/>
      <c r="C867" s="1550"/>
      <c r="D867" s="775"/>
      <c r="E867" s="775"/>
      <c r="F867" s="775"/>
      <c r="G867" s="784"/>
      <c r="H867" s="775"/>
      <c r="I867" s="775"/>
      <c r="J867" s="784"/>
      <c r="K867" s="775"/>
      <c r="L867" s="775"/>
      <c r="M867" s="784"/>
      <c r="Q867" s="1706" t="s">
        <v>1483</v>
      </c>
    </row>
    <row r="868" spans="1:17" s="777" customFormat="1" ht="20.25" customHeight="1">
      <c r="A868" s="750"/>
      <c r="B868" s="1551">
        <v>61</v>
      </c>
      <c r="C868" s="1550" t="s">
        <v>416</v>
      </c>
      <c r="D868" s="775"/>
      <c r="E868" s="775"/>
      <c r="F868" s="775"/>
      <c r="G868" s="784"/>
      <c r="H868" s="775"/>
      <c r="I868" s="775"/>
      <c r="J868" s="784"/>
      <c r="K868" s="775"/>
      <c r="L868" s="775"/>
      <c r="M868" s="784"/>
      <c r="Q868" s="750"/>
    </row>
    <row r="869" spans="1:17" s="777" customFormat="1" ht="20.25" customHeight="1">
      <c r="A869" s="750"/>
      <c r="B869" s="1551">
        <v>62</v>
      </c>
      <c r="C869" s="1550" t="s">
        <v>417</v>
      </c>
      <c r="D869" s="775"/>
      <c r="E869" s="775"/>
      <c r="F869" s="775"/>
      <c r="G869" s="784"/>
      <c r="H869" s="775"/>
      <c r="I869" s="775"/>
      <c r="J869" s="784"/>
      <c r="K869" s="775"/>
      <c r="L869" s="775"/>
      <c r="M869" s="784"/>
      <c r="Q869" s="750"/>
    </row>
    <row r="870" spans="1:17" s="777" customFormat="1" ht="20.25" customHeight="1">
      <c r="A870" s="750"/>
      <c r="B870" s="1551">
        <v>63</v>
      </c>
      <c r="C870" s="1550" t="s">
        <v>473</v>
      </c>
      <c r="D870" s="775"/>
      <c r="E870" s="775"/>
      <c r="F870" s="775"/>
      <c r="G870" s="784"/>
      <c r="H870" s="775"/>
      <c r="I870" s="775"/>
      <c r="J870" s="784"/>
      <c r="K870" s="775"/>
      <c r="L870" s="775"/>
      <c r="M870" s="784"/>
      <c r="Q870" s="750"/>
    </row>
    <row r="871" spans="1:17" s="777" customFormat="1" ht="20.25" customHeight="1">
      <c r="A871" s="750"/>
      <c r="B871" s="1551">
        <v>64</v>
      </c>
      <c r="C871" s="1550" t="s">
        <v>418</v>
      </c>
      <c r="D871" s="775"/>
      <c r="E871" s="775"/>
      <c r="F871" s="775"/>
      <c r="G871" s="784"/>
      <c r="H871" s="775"/>
      <c r="I871" s="775"/>
      <c r="J871" s="784"/>
      <c r="K871" s="775"/>
      <c r="L871" s="775"/>
      <c r="M871" s="784"/>
      <c r="Q871" s="750"/>
    </row>
    <row r="872" spans="1:17" s="777" customFormat="1" ht="20.25" customHeight="1">
      <c r="A872" s="750"/>
      <c r="B872" s="1551">
        <v>65</v>
      </c>
      <c r="C872" s="1550" t="s">
        <v>474</v>
      </c>
      <c r="D872" s="775"/>
      <c r="E872" s="775"/>
      <c r="F872" s="775"/>
      <c r="G872" s="784"/>
      <c r="H872" s="775"/>
      <c r="I872" s="775"/>
      <c r="J872" s="784"/>
      <c r="K872" s="775"/>
      <c r="L872" s="775"/>
      <c r="M872" s="784"/>
      <c r="Q872" s="750"/>
    </row>
    <row r="873" spans="1:17" s="777" customFormat="1" ht="20.25" customHeight="1">
      <c r="A873" s="750"/>
      <c r="B873" s="1551">
        <v>66</v>
      </c>
      <c r="C873" s="1550" t="s">
        <v>475</v>
      </c>
      <c r="D873" s="775"/>
      <c r="E873" s="775"/>
      <c r="F873" s="775"/>
      <c r="G873" s="784"/>
      <c r="H873" s="775"/>
      <c r="I873" s="775"/>
      <c r="J873" s="784"/>
      <c r="K873" s="775"/>
      <c r="L873" s="775"/>
      <c r="M873" s="784"/>
      <c r="Q873" s="750"/>
    </row>
    <row r="874" spans="1:17" s="777" customFormat="1" ht="20.25" customHeight="1">
      <c r="A874" s="750"/>
      <c r="B874" s="1551">
        <v>67</v>
      </c>
      <c r="C874" s="1550" t="s">
        <v>419</v>
      </c>
      <c r="D874" s="775"/>
      <c r="E874" s="775"/>
      <c r="F874" s="775"/>
      <c r="G874" s="784"/>
      <c r="H874" s="775"/>
      <c r="I874" s="775"/>
      <c r="J874" s="784"/>
      <c r="K874" s="775"/>
      <c r="L874" s="775"/>
      <c r="M874" s="784"/>
      <c r="Q874" s="750"/>
    </row>
    <row r="875" spans="1:17" s="777" customFormat="1" ht="20.25" customHeight="1">
      <c r="A875" s="750"/>
      <c r="B875" s="1551">
        <v>68</v>
      </c>
      <c r="C875" s="1550" t="s">
        <v>476</v>
      </c>
      <c r="D875" s="775"/>
      <c r="E875" s="775"/>
      <c r="F875" s="775"/>
      <c r="G875" s="784"/>
      <c r="H875" s="775"/>
      <c r="I875" s="775"/>
      <c r="J875" s="784"/>
      <c r="K875" s="775"/>
      <c r="L875" s="775"/>
      <c r="M875" s="784"/>
      <c r="Q875" s="750"/>
    </row>
    <row r="876" spans="1:17" s="777" customFormat="1" ht="20.25" customHeight="1">
      <c r="A876" s="750"/>
      <c r="B876" s="1551">
        <v>69</v>
      </c>
      <c r="C876" s="1550" t="s">
        <v>420</v>
      </c>
      <c r="D876" s="775"/>
      <c r="E876" s="775"/>
      <c r="F876" s="775"/>
      <c r="G876" s="784"/>
      <c r="H876" s="775"/>
      <c r="I876" s="775"/>
      <c r="J876" s="784"/>
      <c r="K876" s="775"/>
      <c r="L876" s="775"/>
      <c r="M876" s="784"/>
      <c r="Q876" s="750"/>
    </row>
    <row r="877" spans="1:17" s="777" customFormat="1" ht="20.25" customHeight="1">
      <c r="A877" s="750"/>
      <c r="B877" s="1551">
        <v>70</v>
      </c>
      <c r="C877" s="1550" t="s">
        <v>421</v>
      </c>
      <c r="D877" s="775"/>
      <c r="E877" s="775"/>
      <c r="F877" s="775"/>
      <c r="G877" s="784"/>
      <c r="H877" s="775"/>
      <c r="I877" s="775"/>
      <c r="J877" s="784"/>
      <c r="K877" s="775"/>
      <c r="L877" s="775"/>
      <c r="M877" s="784"/>
      <c r="Q877" s="750"/>
    </row>
    <row r="878" spans="1:17" s="777" customFormat="1" ht="20.25" customHeight="1">
      <c r="A878" s="750"/>
      <c r="B878" s="1551">
        <v>71</v>
      </c>
      <c r="C878" s="1550" t="s">
        <v>422</v>
      </c>
      <c r="D878" s="775"/>
      <c r="E878" s="775"/>
      <c r="F878" s="775"/>
      <c r="G878" s="784"/>
      <c r="H878" s="775"/>
      <c r="I878" s="775"/>
      <c r="J878" s="784"/>
      <c r="K878" s="775"/>
      <c r="L878" s="775"/>
      <c r="M878" s="784"/>
      <c r="Q878" s="750"/>
    </row>
    <row r="879" spans="1:17" s="777" customFormat="1" ht="20.25" customHeight="1">
      <c r="A879" s="750"/>
      <c r="B879" s="1551">
        <v>72</v>
      </c>
      <c r="C879" s="1550" t="s">
        <v>423</v>
      </c>
      <c r="D879" s="775"/>
      <c r="E879" s="775"/>
      <c r="F879" s="775"/>
      <c r="G879" s="784"/>
      <c r="H879" s="775"/>
      <c r="I879" s="775"/>
      <c r="J879" s="784"/>
      <c r="K879" s="775"/>
      <c r="L879" s="775"/>
      <c r="M879" s="784"/>
      <c r="Q879" s="750"/>
    </row>
    <row r="880" spans="1:17" s="777" customFormat="1" ht="20.25" customHeight="1">
      <c r="A880" s="754"/>
      <c r="B880" s="1551">
        <v>73</v>
      </c>
      <c r="C880" s="1550" t="s">
        <v>424</v>
      </c>
      <c r="D880" s="775"/>
      <c r="E880" s="775"/>
      <c r="F880" s="775"/>
      <c r="G880" s="784"/>
      <c r="H880" s="775"/>
      <c r="I880" s="775"/>
      <c r="J880" s="784"/>
      <c r="K880" s="775"/>
      <c r="L880" s="775"/>
      <c r="M880" s="784"/>
      <c r="Q880" s="750"/>
    </row>
    <row r="881" spans="1:17" s="777" customFormat="1" ht="20.25" customHeight="1">
      <c r="A881" s="754"/>
      <c r="B881" s="1551">
        <v>74</v>
      </c>
      <c r="C881" s="1550" t="s">
        <v>425</v>
      </c>
      <c r="D881" s="775"/>
      <c r="E881" s="775"/>
      <c r="F881" s="775"/>
      <c r="G881" s="785"/>
      <c r="H881" s="775"/>
      <c r="I881" s="775"/>
      <c r="J881" s="785"/>
      <c r="K881" s="775"/>
      <c r="L881" s="775"/>
      <c r="M881" s="785"/>
      <c r="Q881" s="750"/>
    </row>
    <row r="882" spans="1:17" s="777" customFormat="1" ht="20.25" customHeight="1">
      <c r="A882" s="754"/>
      <c r="B882" s="1551">
        <v>75</v>
      </c>
      <c r="C882" s="1550" t="s">
        <v>426</v>
      </c>
      <c r="D882" s="775"/>
      <c r="E882" s="775"/>
      <c r="F882" s="775"/>
      <c r="G882" s="785"/>
      <c r="H882" s="775"/>
      <c r="I882" s="775"/>
      <c r="J882" s="785"/>
      <c r="K882" s="775"/>
      <c r="L882" s="775"/>
      <c r="M882" s="785"/>
      <c r="Q882" s="750"/>
    </row>
    <row r="883" spans="1:17" s="777" customFormat="1" ht="20.25" customHeight="1">
      <c r="A883" s="750"/>
      <c r="B883" s="1551">
        <v>76</v>
      </c>
      <c r="C883" s="1550" t="s">
        <v>477</v>
      </c>
      <c r="D883" s="775"/>
      <c r="E883" s="775"/>
      <c r="F883" s="775"/>
      <c r="G883" s="785"/>
      <c r="H883" s="775"/>
      <c r="I883" s="775"/>
      <c r="J883" s="785"/>
      <c r="K883" s="775"/>
      <c r="L883" s="775"/>
      <c r="M883" s="785"/>
      <c r="Q883" s="750"/>
    </row>
    <row r="884" spans="1:17" s="777" customFormat="1" ht="20.25" customHeight="1">
      <c r="A884" s="750"/>
      <c r="B884" s="1551">
        <v>77</v>
      </c>
      <c r="C884" s="1550" t="s">
        <v>427</v>
      </c>
      <c r="D884" s="775"/>
      <c r="E884" s="775"/>
      <c r="F884" s="775"/>
      <c r="G884" s="785"/>
      <c r="H884" s="775"/>
      <c r="I884" s="775"/>
      <c r="J884" s="785"/>
      <c r="K884" s="775"/>
      <c r="L884" s="775"/>
      <c r="M884" s="785"/>
      <c r="Q884" s="750"/>
    </row>
    <row r="885" spans="1:17" s="777" customFormat="1" ht="20.25" customHeight="1">
      <c r="A885" s="750"/>
      <c r="B885" s="1551">
        <v>78</v>
      </c>
      <c r="C885" s="1550" t="s">
        <v>478</v>
      </c>
      <c r="D885" s="775"/>
      <c r="E885" s="775"/>
      <c r="F885" s="775"/>
      <c r="G885" s="785"/>
      <c r="H885" s="775"/>
      <c r="I885" s="775"/>
      <c r="J885" s="785"/>
      <c r="K885" s="775"/>
      <c r="L885" s="775"/>
      <c r="M885" s="785"/>
      <c r="Q885" s="750"/>
    </row>
    <row r="886" spans="1:17" s="3" customFormat="1" ht="20.25" customHeight="1">
      <c r="A886" s="34"/>
      <c r="B886" s="1552">
        <v>79</v>
      </c>
      <c r="C886" s="38" t="s">
        <v>479</v>
      </c>
      <c r="D886" s="64"/>
      <c r="E886" s="64"/>
      <c r="F886" s="64"/>
      <c r="G886" s="485"/>
      <c r="H886" s="64"/>
      <c r="I886" s="64"/>
      <c r="J886" s="485"/>
      <c r="K886" s="64"/>
      <c r="L886" s="64"/>
      <c r="M886" s="485"/>
      <c r="Q886" s="754"/>
    </row>
    <row r="887" spans="1:17" s="3" customFormat="1" ht="20.25" customHeight="1">
      <c r="A887" s="34"/>
      <c r="B887" s="1551">
        <v>80</v>
      </c>
      <c r="C887" s="38" t="s">
        <v>480</v>
      </c>
      <c r="D887" s="64"/>
      <c r="E887" s="64"/>
      <c r="F887" s="64"/>
      <c r="G887" s="485"/>
      <c r="H887" s="64"/>
      <c r="I887" s="64"/>
      <c r="J887" s="485"/>
      <c r="K887" s="64"/>
      <c r="L887" s="64"/>
      <c r="M887" s="485"/>
      <c r="Q887" s="754"/>
    </row>
    <row r="888" spans="1:17" s="3" customFormat="1" ht="20.25" customHeight="1">
      <c r="A888" s="34"/>
      <c r="B888" s="1551">
        <v>81</v>
      </c>
      <c r="C888" s="38" t="s">
        <v>383</v>
      </c>
      <c r="D888" s="64"/>
      <c r="E888" s="64"/>
      <c r="F888" s="64"/>
      <c r="G888" s="485"/>
      <c r="H888" s="64"/>
      <c r="I888" s="64"/>
      <c r="J888" s="485"/>
      <c r="K888" s="64"/>
      <c r="L888" s="64"/>
      <c r="M888" s="485"/>
      <c r="Q888" s="754"/>
    </row>
    <row r="889" spans="1:17" s="3" customFormat="1" ht="20.25" customHeight="1">
      <c r="A889" s="34"/>
      <c r="B889" s="1551"/>
      <c r="C889" s="38" t="s">
        <v>392</v>
      </c>
      <c r="D889" s="64"/>
      <c r="E889" s="64"/>
      <c r="F889" s="64"/>
      <c r="G889" s="485"/>
      <c r="H889" s="64"/>
      <c r="I889" s="64"/>
      <c r="J889" s="485"/>
      <c r="K889" s="64"/>
      <c r="L889" s="64"/>
      <c r="M889" s="485"/>
      <c r="Q889" s="754"/>
    </row>
    <row r="890" spans="1:17" s="3" customFormat="1" ht="20.25" customHeight="1">
      <c r="A890" s="34"/>
      <c r="B890" s="1551">
        <v>82</v>
      </c>
      <c r="C890" s="38" t="s">
        <v>390</v>
      </c>
      <c r="D890" s="64"/>
      <c r="E890" s="64"/>
      <c r="F890" s="64"/>
      <c r="G890" s="485"/>
      <c r="H890" s="64"/>
      <c r="I890" s="64"/>
      <c r="J890" s="485"/>
      <c r="K890" s="64"/>
      <c r="L890" s="64"/>
      <c r="M890" s="485"/>
      <c r="Q890" s="754"/>
    </row>
    <row r="891" spans="1:17" s="3" customFormat="1" ht="20.25" customHeight="1">
      <c r="A891" s="34"/>
      <c r="B891" s="1551"/>
      <c r="C891" s="38" t="s">
        <v>391</v>
      </c>
      <c r="D891" s="64"/>
      <c r="E891" s="64"/>
      <c r="F891" s="64"/>
      <c r="G891" s="485"/>
      <c r="H891" s="64"/>
      <c r="I891" s="64"/>
      <c r="J891" s="485"/>
      <c r="K891" s="64"/>
      <c r="L891" s="64"/>
      <c r="M891" s="485"/>
      <c r="Q891" s="754"/>
    </row>
    <row r="892" spans="1:17" s="3" customFormat="1" ht="20.25" customHeight="1">
      <c r="A892" s="34"/>
      <c r="B892" s="1551"/>
      <c r="C892" s="38"/>
      <c r="D892" s="64"/>
      <c r="E892" s="64"/>
      <c r="F892" s="64"/>
      <c r="G892" s="485"/>
      <c r="H892" s="64"/>
      <c r="I892" s="64"/>
      <c r="J892" s="485"/>
      <c r="K892" s="64"/>
      <c r="L892" s="64"/>
      <c r="M892" s="485"/>
      <c r="Q892" s="754"/>
    </row>
    <row r="893" spans="1:17" s="3" customFormat="1" ht="20.25" customHeight="1">
      <c r="A893" s="34"/>
      <c r="B893" s="1551"/>
      <c r="C893" s="38"/>
      <c r="D893" s="64"/>
      <c r="E893" s="64"/>
      <c r="F893" s="64"/>
      <c r="G893" s="485"/>
      <c r="H893" s="64"/>
      <c r="I893" s="64"/>
      <c r="J893" s="485"/>
      <c r="K893" s="64"/>
      <c r="L893" s="64"/>
      <c r="M893" s="485"/>
      <c r="Q893" s="754"/>
    </row>
    <row r="894" spans="1:17" s="3" customFormat="1" ht="20.25" customHeight="1">
      <c r="A894" s="34"/>
      <c r="B894" s="3529" t="s">
        <v>1799</v>
      </c>
      <c r="C894" s="38"/>
      <c r="D894" s="64"/>
      <c r="E894" s="64"/>
      <c r="F894" s="64"/>
      <c r="G894" s="485"/>
      <c r="H894" s="64"/>
      <c r="I894" s="64"/>
      <c r="J894" s="485"/>
      <c r="K894" s="64"/>
      <c r="L894" s="64"/>
      <c r="M894" s="485"/>
      <c r="Q894" s="754"/>
    </row>
    <row r="895" spans="1:17" s="3" customFormat="1" ht="20.25" customHeight="1">
      <c r="A895" s="34"/>
      <c r="B895" s="1551"/>
      <c r="C895" s="38"/>
      <c r="D895" s="64"/>
      <c r="E895" s="64"/>
      <c r="F895" s="64"/>
      <c r="G895" s="485"/>
      <c r="H895" s="64"/>
      <c r="I895" s="64"/>
      <c r="J895" s="485"/>
      <c r="K895" s="64"/>
      <c r="L895" s="64"/>
      <c r="M895" s="485"/>
      <c r="Q895" s="1706" t="s">
        <v>1730</v>
      </c>
    </row>
    <row r="896" spans="1:17" s="3" customFormat="1" ht="20.25" customHeight="1">
      <c r="A896" s="34"/>
      <c r="B896" s="1552">
        <v>83</v>
      </c>
      <c r="C896" s="38" t="s">
        <v>481</v>
      </c>
      <c r="D896" s="64"/>
      <c r="E896" s="64"/>
      <c r="F896" s="64"/>
      <c r="G896" s="485"/>
      <c r="H896" s="64"/>
      <c r="I896" s="64"/>
      <c r="J896" s="485"/>
      <c r="K896" s="64"/>
      <c r="L896" s="64"/>
      <c r="M896" s="485"/>
      <c r="Q896" s="754"/>
    </row>
    <row r="897" spans="1:17" s="3" customFormat="1" ht="20.25" customHeight="1">
      <c r="A897" s="34"/>
      <c r="B897" s="1551">
        <v>84</v>
      </c>
      <c r="C897" s="38" t="s">
        <v>482</v>
      </c>
      <c r="D897" s="64"/>
      <c r="E897" s="64"/>
      <c r="F897" s="64"/>
      <c r="G897" s="485"/>
      <c r="H897" s="64"/>
      <c r="I897" s="64"/>
      <c r="J897" s="485"/>
      <c r="K897" s="64"/>
      <c r="L897" s="64"/>
      <c r="M897" s="485"/>
      <c r="Q897" s="754"/>
    </row>
    <row r="898" spans="1:17" s="3" customFormat="1" ht="20.25" customHeight="1">
      <c r="A898" s="34"/>
      <c r="B898" s="1551"/>
      <c r="C898" s="38" t="s">
        <v>389</v>
      </c>
      <c r="D898" s="64"/>
      <c r="E898" s="64"/>
      <c r="F898" s="64"/>
      <c r="G898" s="485"/>
      <c r="H898" s="64"/>
      <c r="I898" s="64"/>
      <c r="J898" s="485"/>
      <c r="K898" s="64"/>
      <c r="L898" s="64"/>
      <c r="M898" s="485"/>
      <c r="Q898" s="754"/>
    </row>
    <row r="899" spans="1:17" s="3" customFormat="1" ht="20.25" customHeight="1">
      <c r="A899" s="34"/>
      <c r="B899" s="1551">
        <v>85</v>
      </c>
      <c r="C899" s="38" t="s">
        <v>483</v>
      </c>
      <c r="D899" s="64"/>
      <c r="E899" s="64"/>
      <c r="F899" s="64"/>
      <c r="G899" s="485"/>
      <c r="H899" s="64"/>
      <c r="I899" s="64"/>
      <c r="J899" s="485"/>
      <c r="K899" s="64"/>
      <c r="L899" s="64"/>
      <c r="M899" s="485"/>
      <c r="Q899" s="754"/>
    </row>
    <row r="900" spans="1:17" s="3" customFormat="1" ht="20.25" customHeight="1">
      <c r="A900" s="34"/>
      <c r="B900" s="1551">
        <v>86</v>
      </c>
      <c r="C900" s="38" t="s">
        <v>484</v>
      </c>
      <c r="D900" s="64"/>
      <c r="E900" s="64"/>
      <c r="F900" s="64"/>
      <c r="G900" s="485"/>
      <c r="H900" s="64"/>
      <c r="I900" s="64"/>
      <c r="J900" s="485"/>
      <c r="K900" s="64"/>
      <c r="L900" s="64"/>
      <c r="M900" s="485"/>
      <c r="Q900" s="754"/>
    </row>
    <row r="901" spans="1:17" s="3" customFormat="1" ht="20.25" customHeight="1">
      <c r="A901" s="34"/>
      <c r="B901" s="1551"/>
      <c r="C901" s="38" t="s">
        <v>388</v>
      </c>
      <c r="D901" s="64"/>
      <c r="E901" s="64"/>
      <c r="F901" s="64"/>
      <c r="G901" s="485"/>
      <c r="H901" s="64"/>
      <c r="I901" s="64"/>
      <c r="J901" s="485"/>
      <c r="K901" s="64"/>
      <c r="L901" s="64"/>
      <c r="M901" s="485"/>
      <c r="Q901" s="754"/>
    </row>
    <row r="902" spans="1:17" s="3" customFormat="1" ht="20.25" customHeight="1">
      <c r="A902" s="34"/>
      <c r="B902" s="1552">
        <v>87</v>
      </c>
      <c r="C902" s="38" t="s">
        <v>485</v>
      </c>
      <c r="D902" s="64"/>
      <c r="E902" s="64"/>
      <c r="F902" s="64"/>
      <c r="G902" s="485"/>
      <c r="H902" s="64"/>
      <c r="I902" s="64"/>
      <c r="J902" s="485"/>
      <c r="K902" s="64"/>
      <c r="L902" s="64"/>
      <c r="M902" s="485"/>
      <c r="Q902" s="754"/>
    </row>
    <row r="903" spans="1:17" s="3" customFormat="1" ht="20.25" customHeight="1">
      <c r="A903" s="34"/>
      <c r="B903" s="1552"/>
      <c r="C903" s="38" t="s">
        <v>387</v>
      </c>
      <c r="D903" s="64"/>
      <c r="E903" s="64"/>
      <c r="F903" s="64"/>
      <c r="G903" s="485"/>
      <c r="H903" s="64"/>
      <c r="I903" s="64"/>
      <c r="J903" s="485"/>
      <c r="K903" s="64"/>
      <c r="L903" s="64"/>
      <c r="M903" s="485"/>
      <c r="Q903" s="754"/>
    </row>
    <row r="904" spans="1:17" s="3" customFormat="1" ht="20.25" customHeight="1">
      <c r="A904" s="34"/>
      <c r="B904" s="1551">
        <v>88</v>
      </c>
      <c r="C904" s="38" t="s">
        <v>486</v>
      </c>
      <c r="D904" s="64"/>
      <c r="E904" s="64"/>
      <c r="F904" s="64"/>
      <c r="G904" s="485"/>
      <c r="H904" s="64"/>
      <c r="I904" s="64"/>
      <c r="J904" s="485"/>
      <c r="K904" s="64"/>
      <c r="L904" s="64"/>
      <c r="M904" s="485"/>
      <c r="Q904" s="754"/>
    </row>
    <row r="905" spans="1:17" s="3" customFormat="1" ht="20.25" customHeight="1">
      <c r="A905" s="34"/>
      <c r="B905" s="1551"/>
      <c r="C905" s="38" t="s">
        <v>386</v>
      </c>
      <c r="D905" s="64"/>
      <c r="E905" s="64"/>
      <c r="F905" s="64"/>
      <c r="G905" s="485"/>
      <c r="H905" s="64"/>
      <c r="I905" s="64"/>
      <c r="J905" s="485"/>
      <c r="K905" s="64"/>
      <c r="L905" s="64"/>
      <c r="M905" s="485"/>
      <c r="Q905" s="754"/>
    </row>
    <row r="906" spans="1:17" s="3" customFormat="1" ht="20.25" customHeight="1">
      <c r="A906" s="34"/>
      <c r="B906" s="1551">
        <v>89</v>
      </c>
      <c r="C906" s="38" t="s">
        <v>385</v>
      </c>
      <c r="D906" s="64"/>
      <c r="E906" s="64"/>
      <c r="F906" s="64"/>
      <c r="G906" s="485"/>
      <c r="H906" s="64"/>
      <c r="I906" s="64"/>
      <c r="J906" s="485"/>
      <c r="K906" s="64"/>
      <c r="L906" s="64"/>
      <c r="M906" s="485"/>
      <c r="Q906" s="754"/>
    </row>
    <row r="907" spans="1:17" s="3" customFormat="1" ht="20.25" customHeight="1">
      <c r="A907" s="34"/>
      <c r="B907" s="1551">
        <v>90</v>
      </c>
      <c r="C907" s="38" t="s">
        <v>836</v>
      </c>
      <c r="D907" s="64"/>
      <c r="E907" s="64"/>
      <c r="F907" s="64"/>
      <c r="G907" s="485"/>
      <c r="H907" s="64"/>
      <c r="I907" s="64"/>
      <c r="J907" s="485"/>
      <c r="K907" s="64"/>
      <c r="L907" s="64"/>
      <c r="M907" s="485"/>
      <c r="Q907" s="754"/>
    </row>
    <row r="908" spans="1:17" s="3" customFormat="1" ht="20.25" customHeight="1">
      <c r="A908" s="34"/>
      <c r="B908" s="1552">
        <v>91</v>
      </c>
      <c r="C908" s="38" t="s">
        <v>488</v>
      </c>
      <c r="D908" s="64"/>
      <c r="E908" s="64"/>
      <c r="F908" s="64"/>
      <c r="G908" s="485"/>
      <c r="H908" s="64"/>
      <c r="I908" s="64"/>
      <c r="J908" s="485"/>
      <c r="K908" s="64"/>
      <c r="L908" s="64"/>
      <c r="M908" s="485"/>
      <c r="Q908" s="754"/>
    </row>
    <row r="909" spans="1:17" s="3" customFormat="1" ht="18.75" customHeight="1">
      <c r="A909" s="34"/>
      <c r="B909" s="1552"/>
      <c r="C909" s="38"/>
      <c r="D909" s="64"/>
      <c r="E909" s="64"/>
      <c r="F909" s="64"/>
      <c r="G909" s="485"/>
      <c r="H909" s="64"/>
      <c r="I909" s="64"/>
      <c r="J909" s="485"/>
      <c r="K909" s="64"/>
      <c r="L909" s="64"/>
      <c r="M909" s="485"/>
      <c r="Q909" s="754"/>
    </row>
    <row r="910" spans="1:17" s="3" customFormat="1" ht="17.45" customHeight="1">
      <c r="A910" s="34"/>
      <c r="B910" s="34"/>
      <c r="C910" s="34"/>
      <c r="D910" s="64"/>
      <c r="E910" s="64"/>
      <c r="F910" s="64"/>
      <c r="G910" s="485"/>
      <c r="H910" s="64"/>
      <c r="I910" s="64"/>
      <c r="J910" s="485"/>
      <c r="K910" s="64"/>
      <c r="L910" s="64"/>
      <c r="M910" s="485"/>
      <c r="Q910" s="754"/>
    </row>
    <row r="911" spans="1:17" s="3" customFormat="1" ht="17.45" customHeight="1">
      <c r="A911" s="34"/>
      <c r="B911" s="34"/>
      <c r="C911" s="34"/>
      <c r="D911" s="64"/>
      <c r="E911" s="64"/>
      <c r="F911" s="64"/>
      <c r="G911" s="485"/>
      <c r="H911" s="64"/>
      <c r="I911" s="64"/>
      <c r="J911" s="485"/>
      <c r="K911" s="64"/>
      <c r="L911" s="64"/>
      <c r="M911" s="485"/>
      <c r="Q911" s="754"/>
    </row>
    <row r="912" spans="1:17" s="3" customFormat="1" ht="17.45" customHeight="1">
      <c r="A912" s="34"/>
      <c r="B912" s="34"/>
      <c r="C912" s="34"/>
      <c r="D912" s="64"/>
      <c r="E912" s="64"/>
      <c r="F912" s="64"/>
      <c r="G912" s="485"/>
      <c r="H912" s="64"/>
      <c r="I912" s="64"/>
      <c r="J912" s="485"/>
      <c r="K912" s="64"/>
      <c r="L912" s="64"/>
      <c r="M912" s="485"/>
      <c r="Q912" s="754"/>
    </row>
    <row r="913" spans="1:17" s="3" customFormat="1" ht="17.45" customHeight="1">
      <c r="A913" s="34"/>
      <c r="B913" s="34"/>
      <c r="C913" s="34"/>
      <c r="D913" s="64"/>
      <c r="E913" s="64"/>
      <c r="F913" s="64"/>
      <c r="G913" s="485"/>
      <c r="H913" s="64"/>
      <c r="I913" s="64"/>
      <c r="J913" s="485"/>
      <c r="K913" s="64"/>
      <c r="L913" s="64"/>
      <c r="M913" s="485"/>
      <c r="Q913" s="754"/>
    </row>
    <row r="914" spans="1:17" s="3" customFormat="1" ht="17.45" customHeight="1">
      <c r="A914" s="34"/>
      <c r="B914" s="34"/>
      <c r="C914" s="34"/>
      <c r="D914" s="64"/>
      <c r="E914" s="64"/>
      <c r="F914" s="64"/>
      <c r="G914" s="485"/>
      <c r="H914" s="64"/>
      <c r="I914" s="64"/>
      <c r="J914" s="485"/>
      <c r="K914" s="64"/>
      <c r="L914" s="64"/>
      <c r="M914" s="485"/>
      <c r="Q914" s="754"/>
    </row>
    <row r="915" spans="1:17" s="3" customFormat="1" ht="17.45" customHeight="1">
      <c r="A915" s="34"/>
      <c r="B915" s="34"/>
      <c r="C915" s="34"/>
      <c r="D915" s="64"/>
      <c r="E915" s="64"/>
      <c r="F915" s="64"/>
      <c r="G915" s="485"/>
      <c r="H915" s="64"/>
      <c r="I915" s="64"/>
      <c r="J915" s="485"/>
      <c r="K915" s="64"/>
      <c r="L915" s="64"/>
      <c r="M915" s="485"/>
      <c r="Q915" s="754"/>
    </row>
    <row r="916" spans="1:17" s="3" customFormat="1" ht="17.45" customHeight="1">
      <c r="A916" s="34"/>
      <c r="B916" s="34"/>
      <c r="C916" s="34"/>
      <c r="D916" s="64"/>
      <c r="E916" s="64"/>
      <c r="F916" s="64"/>
      <c r="G916" s="485"/>
      <c r="H916" s="64"/>
      <c r="I916" s="64"/>
      <c r="J916" s="485"/>
      <c r="K916" s="64"/>
      <c r="L916" s="64"/>
      <c r="M916" s="485"/>
      <c r="Q916" s="754"/>
    </row>
    <row r="917" spans="1:17" s="3" customFormat="1" ht="17.45" customHeight="1">
      <c r="A917" s="34"/>
      <c r="B917" s="34"/>
      <c r="C917" s="34"/>
      <c r="D917" s="64"/>
      <c r="E917" s="64"/>
      <c r="F917" s="64"/>
      <c r="G917" s="485"/>
      <c r="H917" s="64"/>
      <c r="I917" s="64"/>
      <c r="J917" s="485"/>
      <c r="K917" s="64"/>
      <c r="L917" s="64"/>
      <c r="M917" s="485"/>
      <c r="Q917" s="754"/>
    </row>
    <row r="918" spans="1:17" s="3" customFormat="1" ht="17.45" customHeight="1">
      <c r="A918" s="34"/>
      <c r="B918" s="34"/>
      <c r="C918" s="34"/>
      <c r="D918" s="64"/>
      <c r="E918" s="64"/>
      <c r="F918" s="64"/>
      <c r="G918" s="485"/>
      <c r="H918" s="64"/>
      <c r="I918" s="64"/>
      <c r="J918" s="485"/>
      <c r="K918" s="64"/>
      <c r="L918" s="64"/>
      <c r="M918" s="485"/>
      <c r="Q918" s="754"/>
    </row>
    <row r="919" spans="1:17" s="3" customFormat="1" ht="17.45" customHeight="1">
      <c r="A919" s="34"/>
      <c r="B919" s="34"/>
      <c r="C919" s="34"/>
      <c r="D919" s="64"/>
      <c r="E919" s="64"/>
      <c r="F919" s="64"/>
      <c r="G919" s="485"/>
      <c r="H919" s="64"/>
      <c r="I919" s="64"/>
      <c r="J919" s="485"/>
      <c r="K919" s="64"/>
      <c r="L919" s="64"/>
      <c r="M919" s="485"/>
      <c r="Q919" s="754"/>
    </row>
    <row r="920" spans="1:17" s="3" customFormat="1" ht="17.45" customHeight="1">
      <c r="A920" s="34"/>
      <c r="B920" s="34"/>
      <c r="C920" s="34"/>
      <c r="D920" s="64"/>
      <c r="E920" s="64"/>
      <c r="F920" s="64"/>
      <c r="G920" s="485"/>
      <c r="H920" s="64"/>
      <c r="I920" s="64"/>
      <c r="J920" s="485"/>
      <c r="K920" s="64"/>
      <c r="L920" s="64"/>
      <c r="M920" s="485"/>
      <c r="Q920" s="754"/>
    </row>
    <row r="921" spans="1:17" s="3" customFormat="1" ht="17.45" customHeight="1">
      <c r="A921" s="34"/>
      <c r="B921" s="34"/>
      <c r="C921" s="34"/>
      <c r="D921" s="64"/>
      <c r="E921" s="64"/>
      <c r="F921" s="64"/>
      <c r="G921" s="485"/>
      <c r="H921" s="64"/>
      <c r="I921" s="64"/>
      <c r="J921" s="485"/>
      <c r="K921" s="64"/>
      <c r="L921" s="64"/>
      <c r="M921" s="485"/>
      <c r="Q921" s="754"/>
    </row>
    <row r="922" spans="1:17" s="3" customFormat="1" ht="17.45" customHeight="1">
      <c r="A922" s="34"/>
      <c r="B922" s="34"/>
      <c r="C922" s="34"/>
      <c r="D922" s="64"/>
      <c r="E922" s="64"/>
      <c r="F922" s="64"/>
      <c r="G922" s="485"/>
      <c r="H922" s="64"/>
      <c r="I922" s="64"/>
      <c r="J922" s="485"/>
      <c r="K922" s="64"/>
      <c r="L922" s="64"/>
      <c r="M922" s="485"/>
      <c r="Q922" s="754"/>
    </row>
    <row r="923" spans="1:17" s="3" customFormat="1" ht="17.45" customHeight="1">
      <c r="A923" s="34"/>
      <c r="B923" s="34"/>
      <c r="C923" s="34"/>
      <c r="D923" s="64"/>
      <c r="E923" s="64"/>
      <c r="F923" s="64"/>
      <c r="G923" s="485"/>
      <c r="H923" s="64"/>
      <c r="I923" s="64"/>
      <c r="J923" s="485"/>
      <c r="K923" s="64"/>
      <c r="L923" s="64"/>
      <c r="M923" s="485"/>
      <c r="Q923" s="754"/>
    </row>
    <row r="924" spans="1:17" s="3" customFormat="1" ht="17.45" customHeight="1">
      <c r="A924" s="34"/>
      <c r="B924" s="34"/>
      <c r="C924" s="34"/>
      <c r="D924" s="64"/>
      <c r="E924" s="64"/>
      <c r="F924" s="64"/>
      <c r="G924" s="485"/>
      <c r="H924" s="64"/>
      <c r="I924" s="64"/>
      <c r="J924" s="485"/>
      <c r="K924" s="64"/>
      <c r="L924" s="64"/>
      <c r="M924" s="485"/>
      <c r="Q924" s="754"/>
    </row>
    <row r="925" spans="1:17" s="3" customFormat="1" ht="17.45" customHeight="1">
      <c r="A925" s="34"/>
      <c r="B925" s="34"/>
      <c r="C925" s="34"/>
      <c r="D925" s="64"/>
      <c r="E925" s="64"/>
      <c r="F925" s="64"/>
      <c r="G925" s="485"/>
      <c r="H925" s="64"/>
      <c r="I925" s="64"/>
      <c r="J925" s="485"/>
      <c r="K925" s="64"/>
      <c r="L925" s="64"/>
      <c r="M925" s="485"/>
      <c r="Q925" s="754"/>
    </row>
    <row r="926" spans="1:17" s="3" customFormat="1" ht="17.45" customHeight="1">
      <c r="A926" s="34"/>
      <c r="B926" s="34"/>
      <c r="C926" s="34"/>
      <c r="D926" s="64"/>
      <c r="E926" s="64"/>
      <c r="F926" s="64"/>
      <c r="G926" s="485"/>
      <c r="H926" s="64"/>
      <c r="I926" s="64"/>
      <c r="J926" s="485"/>
      <c r="K926" s="64"/>
      <c r="L926" s="64"/>
      <c r="M926" s="485"/>
      <c r="Q926" s="754"/>
    </row>
    <row r="927" spans="1:17" s="3" customFormat="1" ht="17.45" customHeight="1">
      <c r="A927" s="34"/>
      <c r="B927" s="34"/>
      <c r="C927" s="34"/>
      <c r="D927" s="64"/>
      <c r="E927" s="64"/>
      <c r="F927" s="64"/>
      <c r="G927" s="485"/>
      <c r="H927" s="64"/>
      <c r="I927" s="64"/>
      <c r="J927" s="485"/>
      <c r="K927" s="64"/>
      <c r="L927" s="64"/>
      <c r="M927" s="485"/>
      <c r="Q927" s="754"/>
    </row>
    <row r="928" spans="1:17" s="3" customFormat="1" ht="17.45" customHeight="1">
      <c r="A928" s="34"/>
      <c r="B928" s="34"/>
      <c r="C928" s="34"/>
      <c r="D928" s="64"/>
      <c r="E928" s="64"/>
      <c r="F928" s="64"/>
      <c r="G928" s="485"/>
      <c r="H928" s="64"/>
      <c r="I928" s="64"/>
      <c r="J928" s="485"/>
      <c r="K928" s="64"/>
      <c r="L928" s="64"/>
      <c r="M928" s="485"/>
      <c r="Q928" s="754"/>
    </row>
    <row r="929" spans="1:17" s="3" customFormat="1" ht="17.45" customHeight="1">
      <c r="A929" s="34"/>
      <c r="B929" s="34"/>
      <c r="C929" s="34"/>
      <c r="D929" s="64"/>
      <c r="E929" s="64"/>
      <c r="F929" s="64"/>
      <c r="G929" s="485"/>
      <c r="H929" s="64"/>
      <c r="I929" s="64"/>
      <c r="J929" s="485"/>
      <c r="K929" s="64"/>
      <c r="L929" s="64"/>
      <c r="M929" s="485"/>
      <c r="Q929" s="754"/>
    </row>
    <row r="930" spans="1:17" s="3" customFormat="1" ht="17.45" customHeight="1">
      <c r="A930" s="34"/>
      <c r="B930" s="34"/>
      <c r="C930" s="34"/>
      <c r="D930" s="64"/>
      <c r="E930" s="64"/>
      <c r="F930" s="64"/>
      <c r="G930" s="485"/>
      <c r="H930" s="64"/>
      <c r="I930" s="64"/>
      <c r="J930" s="485"/>
      <c r="K930" s="64"/>
      <c r="L930" s="64"/>
      <c r="M930" s="485"/>
      <c r="Q930" s="754"/>
    </row>
    <row r="931" spans="1:17" s="3" customFormat="1" ht="17.45" customHeight="1">
      <c r="A931" s="34"/>
      <c r="B931" s="34"/>
      <c r="C931" s="34"/>
      <c r="D931" s="64"/>
      <c r="E931" s="64"/>
      <c r="F931" s="64"/>
      <c r="G931" s="485"/>
      <c r="H931" s="64"/>
      <c r="I931" s="64"/>
      <c r="J931" s="485"/>
      <c r="K931" s="64"/>
      <c r="L931" s="64"/>
      <c r="M931" s="485"/>
      <c r="Q931" s="754"/>
    </row>
    <row r="932" spans="1:17" s="3" customFormat="1" ht="17.45" customHeight="1">
      <c r="A932" s="34"/>
      <c r="B932" s="34"/>
      <c r="C932" s="34"/>
      <c r="D932" s="64"/>
      <c r="E932" s="64"/>
      <c r="F932" s="64"/>
      <c r="G932" s="485"/>
      <c r="H932" s="64"/>
      <c r="I932" s="64"/>
      <c r="J932" s="485"/>
      <c r="K932" s="64"/>
      <c r="L932" s="64"/>
      <c r="M932" s="485"/>
      <c r="Q932" s="754"/>
    </row>
    <row r="933" spans="1:17" s="3" customFormat="1" ht="17.45" customHeight="1">
      <c r="A933" s="34"/>
      <c r="B933" s="34"/>
      <c r="C933" s="34"/>
      <c r="D933" s="64"/>
      <c r="E933" s="64"/>
      <c r="F933" s="64"/>
      <c r="G933" s="485"/>
      <c r="H933" s="64"/>
      <c r="I933" s="64"/>
      <c r="J933" s="485"/>
      <c r="K933" s="64"/>
      <c r="L933" s="64"/>
      <c r="M933" s="485"/>
      <c r="Q933" s="754"/>
    </row>
    <row r="934" spans="1:17" s="3" customFormat="1" ht="17.45" customHeight="1">
      <c r="A934" s="34"/>
      <c r="B934" s="34"/>
      <c r="C934" s="34"/>
      <c r="D934" s="64"/>
      <c r="E934" s="64"/>
      <c r="F934" s="64"/>
      <c r="G934" s="485"/>
      <c r="H934" s="64"/>
      <c r="I934" s="64"/>
      <c r="J934" s="485"/>
      <c r="K934" s="64"/>
      <c r="L934" s="64"/>
      <c r="M934" s="485"/>
      <c r="Q934" s="754"/>
    </row>
    <row r="935" spans="1:17" s="3" customFormat="1" ht="17.45" customHeight="1">
      <c r="A935" s="34"/>
      <c r="B935" s="34"/>
      <c r="C935" s="34"/>
      <c r="D935" s="64"/>
      <c r="E935" s="64"/>
      <c r="F935" s="64"/>
      <c r="G935" s="485"/>
      <c r="H935" s="64"/>
      <c r="I935" s="64"/>
      <c r="J935" s="485"/>
      <c r="K935" s="64"/>
      <c r="L935" s="64"/>
      <c r="M935" s="485"/>
      <c r="Q935" s="754"/>
    </row>
    <row r="936" spans="1:17" s="3" customFormat="1" ht="17.45" customHeight="1">
      <c r="A936" s="34"/>
      <c r="B936" s="34"/>
      <c r="C936" s="34"/>
      <c r="D936" s="64"/>
      <c r="E936" s="64"/>
      <c r="F936" s="64"/>
      <c r="G936" s="485"/>
      <c r="H936" s="64"/>
      <c r="I936" s="64"/>
      <c r="J936" s="485"/>
      <c r="K936" s="64"/>
      <c r="L936" s="64"/>
      <c r="M936" s="485"/>
      <c r="Q936" s="754"/>
    </row>
    <row r="937" spans="1:17" s="3" customFormat="1" ht="17.45" customHeight="1">
      <c r="A937" s="34"/>
      <c r="B937" s="34"/>
      <c r="C937" s="34"/>
      <c r="D937" s="64"/>
      <c r="E937" s="64"/>
      <c r="F937" s="64"/>
      <c r="G937" s="485"/>
      <c r="H937" s="64"/>
      <c r="I937" s="64"/>
      <c r="J937" s="485"/>
      <c r="K937" s="64"/>
      <c r="L937" s="64"/>
      <c r="M937" s="485"/>
      <c r="Q937" s="754"/>
    </row>
    <row r="938" spans="1:17" s="3" customFormat="1" ht="17.45" customHeight="1">
      <c r="A938" s="34"/>
      <c r="B938" s="34"/>
      <c r="C938" s="34"/>
      <c r="D938" s="64"/>
      <c r="E938" s="64"/>
      <c r="F938" s="64"/>
      <c r="G938" s="485"/>
      <c r="H938" s="64"/>
      <c r="I938" s="64"/>
      <c r="J938" s="485"/>
      <c r="K938" s="64"/>
      <c r="L938" s="64"/>
      <c r="M938" s="485"/>
      <c r="Q938" s="754"/>
    </row>
    <row r="939" spans="1:17" s="3" customFormat="1" ht="17.45" customHeight="1">
      <c r="A939" s="34"/>
      <c r="B939" s="34"/>
      <c r="C939" s="34"/>
      <c r="D939" s="64"/>
      <c r="E939" s="64"/>
      <c r="F939" s="64"/>
      <c r="G939" s="485"/>
      <c r="H939" s="64"/>
      <c r="I939" s="64"/>
      <c r="J939" s="485"/>
      <c r="K939" s="64"/>
      <c r="L939" s="64"/>
      <c r="M939" s="485"/>
      <c r="Q939" s="754"/>
    </row>
    <row r="940" spans="1:17" s="3" customFormat="1" ht="17.45" customHeight="1">
      <c r="A940" s="34"/>
      <c r="B940" s="34"/>
      <c r="C940" s="34"/>
      <c r="D940" s="64"/>
      <c r="E940" s="64"/>
      <c r="F940" s="64"/>
      <c r="G940" s="485"/>
      <c r="H940" s="64"/>
      <c r="I940" s="64"/>
      <c r="J940" s="485"/>
      <c r="K940" s="64"/>
      <c r="L940" s="64"/>
      <c r="M940" s="485"/>
      <c r="Q940" s="754"/>
    </row>
    <row r="941" spans="1:17" s="3" customFormat="1" ht="17.45" customHeight="1">
      <c r="A941" s="34"/>
      <c r="B941" s="34"/>
      <c r="C941" s="34"/>
      <c r="D941" s="64"/>
      <c r="E941" s="64"/>
      <c r="F941" s="64"/>
      <c r="G941" s="485"/>
      <c r="H941" s="64"/>
      <c r="I941" s="64"/>
      <c r="J941" s="485"/>
      <c r="K941" s="64"/>
      <c r="L941" s="64"/>
      <c r="M941" s="485"/>
      <c r="Q941" s="754"/>
    </row>
    <row r="942" spans="1:17" s="3" customFormat="1" ht="17.45" customHeight="1">
      <c r="A942" s="34"/>
      <c r="B942" s="34"/>
      <c r="C942" s="34"/>
      <c r="D942" s="64"/>
      <c r="E942" s="64"/>
      <c r="F942" s="64"/>
      <c r="G942" s="485"/>
      <c r="H942" s="64"/>
      <c r="I942" s="64"/>
      <c r="J942" s="485"/>
      <c r="K942" s="64"/>
      <c r="L942" s="64"/>
      <c r="M942" s="485"/>
      <c r="Q942" s="754"/>
    </row>
    <row r="943" spans="1:17" s="3" customFormat="1" ht="17.45" customHeight="1">
      <c r="A943" s="34"/>
      <c r="B943" s="34"/>
      <c r="C943" s="34"/>
      <c r="D943" s="64"/>
      <c r="E943" s="64"/>
      <c r="F943" s="64"/>
      <c r="G943" s="485"/>
      <c r="H943" s="64"/>
      <c r="I943" s="64"/>
      <c r="J943" s="485"/>
      <c r="K943" s="64"/>
      <c r="L943" s="64"/>
      <c r="M943" s="485"/>
      <c r="Q943" s="754"/>
    </row>
    <row r="944" spans="1:17" s="3" customFormat="1" ht="17.45" customHeight="1">
      <c r="A944" s="34"/>
      <c r="B944" s="34"/>
      <c r="C944" s="34"/>
      <c r="D944" s="64"/>
      <c r="E944" s="64"/>
      <c r="F944" s="64"/>
      <c r="G944" s="485"/>
      <c r="H944" s="64"/>
      <c r="I944" s="64"/>
      <c r="J944" s="485"/>
      <c r="K944" s="64"/>
      <c r="L944" s="64"/>
      <c r="M944" s="485"/>
      <c r="Q944" s="754"/>
    </row>
    <row r="945" spans="1:17" s="3" customFormat="1" ht="17.45" customHeight="1">
      <c r="A945" s="34"/>
      <c r="B945" s="34"/>
      <c r="C945" s="34"/>
      <c r="D945" s="64"/>
      <c r="E945" s="64"/>
      <c r="F945" s="64"/>
      <c r="G945" s="485"/>
      <c r="H945" s="64"/>
      <c r="I945" s="64"/>
      <c r="J945" s="485"/>
      <c r="K945" s="64"/>
      <c r="L945" s="64"/>
      <c r="M945" s="485"/>
      <c r="Q945" s="754"/>
    </row>
    <row r="946" spans="1:17" s="3" customFormat="1" ht="17.45" customHeight="1">
      <c r="A946" s="34"/>
      <c r="B946" s="34"/>
      <c r="C946" s="34"/>
      <c r="D946" s="64"/>
      <c r="E946" s="64"/>
      <c r="F946" s="64"/>
      <c r="G946" s="485"/>
      <c r="H946" s="64"/>
      <c r="I946" s="64"/>
      <c r="J946" s="485"/>
      <c r="K946" s="64"/>
      <c r="L946" s="64"/>
      <c r="M946" s="485"/>
      <c r="Q946" s="754"/>
    </row>
    <row r="947" spans="1:17" s="3" customFormat="1" ht="17.45" customHeight="1">
      <c r="A947" s="34"/>
      <c r="B947" s="34"/>
      <c r="C947" s="34"/>
      <c r="D947" s="64"/>
      <c r="E947" s="64"/>
      <c r="F947" s="64"/>
      <c r="G947" s="485"/>
      <c r="H947" s="64"/>
      <c r="I947" s="64"/>
      <c r="J947" s="485"/>
      <c r="K947" s="64"/>
      <c r="L947" s="64"/>
      <c r="M947" s="485"/>
      <c r="Q947" s="754"/>
    </row>
    <row r="948" spans="1:17" s="3" customFormat="1" ht="17.45" customHeight="1">
      <c r="A948" s="34"/>
      <c r="B948" s="34"/>
      <c r="C948" s="34"/>
      <c r="D948" s="64"/>
      <c r="E948" s="64"/>
      <c r="F948" s="64"/>
      <c r="G948" s="485"/>
      <c r="H948" s="64"/>
      <c r="I948" s="64"/>
      <c r="J948" s="485"/>
      <c r="K948" s="64"/>
      <c r="L948" s="64"/>
      <c r="M948" s="485"/>
      <c r="Q948" s="754"/>
    </row>
    <row r="949" spans="1:17" s="3" customFormat="1" ht="17.45" customHeight="1">
      <c r="A949" s="34"/>
      <c r="B949" s="34"/>
      <c r="C949" s="34"/>
      <c r="D949" s="64"/>
      <c r="E949" s="64"/>
      <c r="F949" s="64"/>
      <c r="G949" s="485"/>
      <c r="H949" s="64"/>
      <c r="I949" s="64"/>
      <c r="J949" s="485"/>
      <c r="K949" s="64"/>
      <c r="L949" s="64"/>
      <c r="M949" s="485"/>
      <c r="Q949" s="754"/>
    </row>
    <row r="950" spans="1:17" s="3" customFormat="1" ht="17.45" customHeight="1">
      <c r="A950" s="34"/>
      <c r="B950" s="34"/>
      <c r="C950" s="34"/>
      <c r="D950" s="64"/>
      <c r="E950" s="64"/>
      <c r="F950" s="64"/>
      <c r="G950" s="485"/>
      <c r="H950" s="64"/>
      <c r="I950" s="64"/>
      <c r="J950" s="485"/>
      <c r="K950" s="64"/>
      <c r="L950" s="64"/>
      <c r="M950" s="485"/>
      <c r="Q950" s="754"/>
    </row>
    <row r="951" spans="1:17" s="3" customFormat="1" ht="17.45" customHeight="1">
      <c r="A951" s="34"/>
      <c r="B951" s="34"/>
      <c r="C951" s="34"/>
      <c r="D951" s="64"/>
      <c r="E951" s="64"/>
      <c r="F951" s="64"/>
      <c r="G951" s="485"/>
      <c r="H951" s="64"/>
      <c r="I951" s="64"/>
      <c r="J951" s="485"/>
      <c r="K951" s="64"/>
      <c r="L951" s="64"/>
      <c r="M951" s="485"/>
      <c r="Q951" s="754"/>
    </row>
    <row r="952" spans="1:17" s="3" customFormat="1" ht="17.45" customHeight="1">
      <c r="A952" s="34"/>
      <c r="B952" s="34"/>
      <c r="C952" s="34"/>
      <c r="D952" s="64"/>
      <c r="E952" s="64"/>
      <c r="F952" s="64"/>
      <c r="G952" s="485"/>
      <c r="H952" s="64"/>
      <c r="I952" s="64"/>
      <c r="J952" s="485"/>
      <c r="K952" s="64"/>
      <c r="L952" s="64"/>
      <c r="M952" s="485"/>
      <c r="Q952" s="754"/>
    </row>
    <row r="953" spans="1:17" s="3" customFormat="1" ht="17.45" customHeight="1">
      <c r="A953" s="34"/>
      <c r="B953" s="34"/>
      <c r="C953" s="34"/>
      <c r="D953" s="64"/>
      <c r="E953" s="64"/>
      <c r="F953" s="64"/>
      <c r="G953" s="485"/>
      <c r="H953" s="64"/>
      <c r="I953" s="64"/>
      <c r="J953" s="485"/>
      <c r="K953" s="64"/>
      <c r="L953" s="64"/>
      <c r="M953" s="485"/>
      <c r="Q953" s="754"/>
    </row>
    <row r="954" spans="1:17" s="3" customFormat="1" ht="17.45" customHeight="1">
      <c r="A954" s="34"/>
      <c r="B954" s="34"/>
      <c r="C954" s="34"/>
      <c r="D954" s="64"/>
      <c r="E954" s="64"/>
      <c r="F954" s="64"/>
      <c r="G954" s="485"/>
      <c r="H954" s="64"/>
      <c r="I954" s="64"/>
      <c r="J954" s="485"/>
      <c r="K954" s="64"/>
      <c r="L954" s="64"/>
      <c r="M954" s="485"/>
      <c r="Q954" s="754"/>
    </row>
    <row r="955" spans="1:17" s="3" customFormat="1" ht="17.45" customHeight="1">
      <c r="A955" s="34"/>
      <c r="B955" s="34"/>
      <c r="C955" s="34"/>
      <c r="D955" s="64"/>
      <c r="E955" s="64"/>
      <c r="F955" s="64"/>
      <c r="G955" s="485"/>
      <c r="H955" s="64"/>
      <c r="I955" s="64"/>
      <c r="J955" s="485"/>
      <c r="K955" s="64"/>
      <c r="L955" s="64"/>
      <c r="M955" s="485"/>
      <c r="Q955" s="754"/>
    </row>
    <row r="956" spans="1:17" s="3" customFormat="1" ht="17.45" customHeight="1">
      <c r="A956" s="34"/>
      <c r="B956" s="34"/>
      <c r="C956" s="34"/>
      <c r="D956" s="64"/>
      <c r="E956" s="64"/>
      <c r="F956" s="64"/>
      <c r="G956" s="485"/>
      <c r="H956" s="64"/>
      <c r="I956" s="64"/>
      <c r="J956" s="485"/>
      <c r="K956" s="64"/>
      <c r="L956" s="64"/>
      <c r="M956" s="485"/>
      <c r="Q956" s="754"/>
    </row>
    <row r="957" spans="1:17" s="3" customFormat="1" ht="17.45" customHeight="1">
      <c r="A957" s="34"/>
      <c r="B957" s="34"/>
      <c r="C957" s="34"/>
      <c r="D957" s="64"/>
      <c r="E957" s="64"/>
      <c r="F957" s="64"/>
      <c r="G957" s="485"/>
      <c r="H957" s="64"/>
      <c r="I957" s="64"/>
      <c r="J957" s="485"/>
      <c r="K957" s="64"/>
      <c r="L957" s="64"/>
      <c r="M957" s="485"/>
      <c r="Q957" s="754"/>
    </row>
    <row r="958" spans="1:17" s="3" customFormat="1" ht="17.45" customHeight="1">
      <c r="A958" s="34"/>
      <c r="B958" s="34"/>
      <c r="C958" s="34"/>
      <c r="D958" s="64"/>
      <c r="E958" s="64"/>
      <c r="F958" s="64"/>
      <c r="G958" s="485"/>
      <c r="H958" s="64"/>
      <c r="I958" s="64"/>
      <c r="J958" s="485"/>
      <c r="K958" s="64"/>
      <c r="L958" s="64"/>
      <c r="M958" s="485"/>
      <c r="Q958" s="754"/>
    </row>
    <row r="959" spans="1:17" s="3" customFormat="1" ht="17.45" customHeight="1">
      <c r="A959" s="34"/>
      <c r="B959" s="34"/>
      <c r="C959" s="34"/>
      <c r="D959" s="64"/>
      <c r="E959" s="64"/>
      <c r="F959" s="64"/>
      <c r="G959" s="485"/>
      <c r="H959" s="64"/>
      <c r="I959" s="64"/>
      <c r="J959" s="485"/>
      <c r="K959" s="64"/>
      <c r="L959" s="64"/>
      <c r="M959" s="485"/>
      <c r="Q959" s="754"/>
    </row>
    <row r="960" spans="1:17" s="3" customFormat="1" ht="17.45" customHeight="1">
      <c r="A960" s="34"/>
      <c r="B960" s="34"/>
      <c r="C960" s="34"/>
      <c r="D960" s="64"/>
      <c r="E960" s="64"/>
      <c r="F960" s="64"/>
      <c r="G960" s="485"/>
      <c r="H960" s="64"/>
      <c r="I960" s="64"/>
      <c r="J960" s="485"/>
      <c r="K960" s="64"/>
      <c r="L960" s="64"/>
      <c r="M960" s="485"/>
      <c r="Q960" s="754"/>
    </row>
    <row r="961" spans="1:17" s="3" customFormat="1" ht="17.45" customHeight="1">
      <c r="A961" s="34"/>
      <c r="B961" s="34"/>
      <c r="C961" s="34"/>
      <c r="D961" s="64"/>
      <c r="E961" s="64"/>
      <c r="F961" s="64"/>
      <c r="G961" s="485"/>
      <c r="H961" s="64"/>
      <c r="I961" s="64"/>
      <c r="J961" s="485"/>
      <c r="K961" s="64"/>
      <c r="L961" s="64"/>
      <c r="M961" s="485"/>
      <c r="Q961" s="754"/>
    </row>
    <row r="962" spans="1:17" s="3" customFormat="1" ht="17.45" customHeight="1">
      <c r="A962" s="34"/>
      <c r="B962" s="34"/>
      <c r="C962" s="34"/>
      <c r="D962" s="64"/>
      <c r="E962" s="64"/>
      <c r="F962" s="64"/>
      <c r="G962" s="485"/>
      <c r="H962" s="64"/>
      <c r="I962" s="64"/>
      <c r="J962" s="485"/>
      <c r="K962" s="64"/>
      <c r="L962" s="64"/>
      <c r="M962" s="485"/>
      <c r="Q962" s="754"/>
    </row>
    <row r="963" spans="1:17" s="3" customFormat="1" ht="17.45" customHeight="1">
      <c r="A963" s="34"/>
      <c r="B963" s="34"/>
      <c r="C963" s="34"/>
      <c r="D963" s="64"/>
      <c r="E963" s="64"/>
      <c r="F963" s="64"/>
      <c r="G963" s="485"/>
      <c r="H963" s="64"/>
      <c r="I963" s="64"/>
      <c r="J963" s="485"/>
      <c r="K963" s="64"/>
      <c r="L963" s="64"/>
      <c r="M963" s="485"/>
      <c r="Q963" s="754"/>
    </row>
    <row r="964" spans="1:17" s="3" customFormat="1" ht="17.45" customHeight="1">
      <c r="A964" s="34"/>
      <c r="B964" s="34"/>
      <c r="C964" s="34"/>
      <c r="D964" s="64"/>
      <c r="E964" s="64"/>
      <c r="F964" s="64"/>
      <c r="G964" s="485"/>
      <c r="H964" s="64"/>
      <c r="I964" s="64"/>
      <c r="J964" s="485"/>
      <c r="K964" s="64"/>
      <c r="L964" s="64"/>
      <c r="M964" s="485"/>
      <c r="Q964" s="754"/>
    </row>
    <row r="965" spans="1:17" s="3" customFormat="1" ht="17.45" customHeight="1">
      <c r="A965" s="34"/>
      <c r="B965" s="34"/>
      <c r="C965" s="34"/>
      <c r="D965" s="64"/>
      <c r="E965" s="64"/>
      <c r="F965" s="64"/>
      <c r="G965" s="485"/>
      <c r="H965" s="64"/>
      <c r="I965" s="64"/>
      <c r="J965" s="485"/>
      <c r="K965" s="64"/>
      <c r="L965" s="64"/>
      <c r="M965" s="485"/>
      <c r="Q965" s="754"/>
    </row>
    <row r="966" spans="1:17" s="3" customFormat="1" ht="17.45" customHeight="1">
      <c r="A966" s="34"/>
      <c r="B966" s="34"/>
      <c r="C966" s="34"/>
      <c r="D966" s="64"/>
      <c r="E966" s="64"/>
      <c r="F966" s="64"/>
      <c r="G966" s="485"/>
      <c r="H966" s="64"/>
      <c r="I966" s="64"/>
      <c r="J966" s="485"/>
      <c r="K966" s="64"/>
      <c r="L966" s="64"/>
      <c r="M966" s="485"/>
      <c r="Q966" s="754"/>
    </row>
    <row r="967" spans="1:17" s="3" customFormat="1" ht="17.45" customHeight="1">
      <c r="A967" s="34"/>
      <c r="B967" s="34"/>
      <c r="C967" s="34"/>
      <c r="D967" s="64"/>
      <c r="E967" s="64"/>
      <c r="F967" s="64"/>
      <c r="G967" s="485"/>
      <c r="H967" s="64"/>
      <c r="I967" s="64"/>
      <c r="J967" s="485"/>
      <c r="K967" s="64"/>
      <c r="L967" s="64"/>
      <c r="M967" s="485"/>
      <c r="Q967" s="754"/>
    </row>
    <row r="968" spans="1:17" s="3" customFormat="1" ht="17.45" customHeight="1">
      <c r="A968" s="34"/>
      <c r="B968" s="34"/>
      <c r="C968" s="34"/>
      <c r="D968" s="64"/>
      <c r="E968" s="64"/>
      <c r="F968" s="64"/>
      <c r="G968" s="485"/>
      <c r="H968" s="64"/>
      <c r="I968" s="64"/>
      <c r="J968" s="485"/>
      <c r="K968" s="64"/>
      <c r="L968" s="64"/>
      <c r="M968" s="485"/>
      <c r="Q968" s="754"/>
    </row>
    <row r="969" spans="1:17" s="3" customFormat="1" ht="17.45" customHeight="1">
      <c r="A969" s="34"/>
      <c r="B969" s="34"/>
      <c r="D969" s="64"/>
      <c r="E969" s="64"/>
      <c r="F969" s="64"/>
      <c r="G969" s="485"/>
      <c r="H969" s="64"/>
      <c r="I969" s="64"/>
      <c r="J969" s="485"/>
      <c r="K969" s="64"/>
      <c r="L969" s="64"/>
      <c r="M969" s="485"/>
      <c r="Q969" s="754"/>
    </row>
    <row r="970" spans="1:17" s="3" customFormat="1" ht="17.45" customHeight="1">
      <c r="A970" s="34"/>
      <c r="B970" s="34"/>
      <c r="D970" s="64"/>
      <c r="E970" s="64"/>
      <c r="F970" s="64"/>
      <c r="G970" s="485"/>
      <c r="H970" s="64"/>
      <c r="I970" s="64"/>
      <c r="J970" s="485"/>
      <c r="K970" s="64"/>
      <c r="L970" s="64"/>
      <c r="M970" s="485"/>
      <c r="Q970" s="754"/>
    </row>
    <row r="971" spans="1:17" s="3" customFormat="1" ht="17.45" customHeight="1">
      <c r="A971" s="34"/>
      <c r="B971" s="34"/>
      <c r="D971" s="64"/>
      <c r="E971" s="64"/>
      <c r="F971" s="64"/>
      <c r="G971" s="485"/>
      <c r="H971" s="64"/>
      <c r="I971" s="64"/>
      <c r="J971" s="485"/>
      <c r="K971" s="64"/>
      <c r="L971" s="64"/>
      <c r="M971" s="485"/>
      <c r="Q971" s="754"/>
    </row>
    <row r="972" spans="1:17" s="3" customFormat="1" ht="17.45" customHeight="1">
      <c r="A972" s="34"/>
      <c r="B972" s="34"/>
      <c r="D972" s="64"/>
      <c r="E972" s="64"/>
      <c r="F972" s="64"/>
      <c r="G972" s="485"/>
      <c r="H972" s="64"/>
      <c r="I972" s="64"/>
      <c r="J972" s="485"/>
      <c r="K972" s="64"/>
      <c r="L972" s="64"/>
      <c r="M972" s="485"/>
      <c r="Q972" s="754"/>
    </row>
    <row r="973" spans="1:17" s="3" customFormat="1" ht="17.45" customHeight="1">
      <c r="A973" s="34"/>
      <c r="B973" s="34"/>
      <c r="D973" s="64"/>
      <c r="E973" s="64"/>
      <c r="F973" s="64"/>
      <c r="G973" s="485"/>
      <c r="H973" s="64"/>
      <c r="I973" s="64"/>
      <c r="J973" s="485"/>
      <c r="K973" s="64"/>
      <c r="L973" s="64"/>
      <c r="M973" s="485"/>
      <c r="Q973" s="754"/>
    </row>
    <row r="974" spans="1:17" s="3" customFormat="1" ht="17.45" customHeight="1">
      <c r="A974" s="34"/>
      <c r="B974" s="34"/>
      <c r="D974" s="64"/>
      <c r="E974" s="64"/>
      <c r="F974" s="64"/>
      <c r="G974" s="485"/>
      <c r="H974" s="64"/>
      <c r="I974" s="64"/>
      <c r="J974" s="485"/>
      <c r="K974" s="64"/>
      <c r="L974" s="64"/>
      <c r="M974" s="485"/>
      <c r="Q974" s="754"/>
    </row>
    <row r="975" spans="1:17" s="3" customFormat="1" ht="17.45" customHeight="1">
      <c r="A975" s="34"/>
      <c r="B975" s="34"/>
      <c r="D975" s="64"/>
      <c r="E975" s="64"/>
      <c r="F975" s="64"/>
      <c r="G975" s="485"/>
      <c r="H975" s="64"/>
      <c r="I975" s="64"/>
      <c r="J975" s="485"/>
      <c r="K975" s="64"/>
      <c r="L975" s="64"/>
      <c r="M975" s="485"/>
      <c r="Q975" s="754"/>
    </row>
    <row r="976" spans="1:17" s="3" customFormat="1" ht="17.45" customHeight="1">
      <c r="A976" s="34"/>
      <c r="B976" s="34"/>
      <c r="D976" s="64"/>
      <c r="E976" s="64"/>
      <c r="F976" s="64"/>
      <c r="G976" s="485"/>
      <c r="H976" s="64"/>
      <c r="I976" s="64"/>
      <c r="J976" s="485"/>
      <c r="K976" s="64"/>
      <c r="L976" s="64"/>
      <c r="M976" s="485"/>
      <c r="Q976" s="754"/>
    </row>
    <row r="977" spans="1:17" s="3" customFormat="1" ht="17.45" customHeight="1">
      <c r="A977" s="34"/>
      <c r="B977" s="34"/>
      <c r="D977" s="64"/>
      <c r="E977" s="64"/>
      <c r="F977" s="64"/>
      <c r="G977" s="485"/>
      <c r="H977" s="64"/>
      <c r="I977" s="64"/>
      <c r="J977" s="485"/>
      <c r="K977" s="64"/>
      <c r="L977" s="64"/>
      <c r="M977" s="485"/>
      <c r="Q977" s="754"/>
    </row>
    <row r="978" spans="1:17" s="3" customFormat="1" ht="17.45" customHeight="1">
      <c r="A978" s="34"/>
      <c r="B978" s="34"/>
      <c r="D978" s="64"/>
      <c r="E978" s="64"/>
      <c r="F978" s="64"/>
      <c r="G978" s="485"/>
      <c r="H978" s="64"/>
      <c r="I978" s="64"/>
      <c r="J978" s="485"/>
      <c r="K978" s="64"/>
      <c r="L978" s="64"/>
      <c r="M978" s="485"/>
      <c r="Q978" s="754"/>
    </row>
    <row r="979" spans="1:17" s="3" customFormat="1" ht="17.45" customHeight="1">
      <c r="A979" s="34"/>
      <c r="B979" s="34"/>
      <c r="D979" s="64"/>
      <c r="E979" s="64"/>
      <c r="F979" s="64"/>
      <c r="G979" s="485"/>
      <c r="H979" s="64"/>
      <c r="I979" s="64"/>
      <c r="J979" s="485"/>
      <c r="K979" s="64"/>
      <c r="L979" s="64"/>
      <c r="M979" s="485"/>
      <c r="Q979" s="754"/>
    </row>
    <row r="980" spans="1:17" s="3" customFormat="1" ht="17.45" customHeight="1">
      <c r="A980" s="34"/>
      <c r="B980" s="34"/>
      <c r="D980" s="64"/>
      <c r="E980" s="64"/>
      <c r="F980" s="64"/>
      <c r="G980" s="485"/>
      <c r="H980" s="64"/>
      <c r="I980" s="64"/>
      <c r="J980" s="485"/>
      <c r="K980" s="64"/>
      <c r="L980" s="64"/>
      <c r="M980" s="485"/>
      <c r="Q980" s="754"/>
    </row>
    <row r="981" spans="1:17" s="3" customFormat="1" ht="17.45" customHeight="1">
      <c r="A981" s="34"/>
      <c r="B981" s="34"/>
      <c r="D981" s="64"/>
      <c r="E981" s="64"/>
      <c r="F981" s="64"/>
      <c r="G981" s="485"/>
      <c r="H981" s="64"/>
      <c r="I981" s="64"/>
      <c r="J981" s="485"/>
      <c r="K981" s="64"/>
      <c r="L981" s="64"/>
      <c r="M981" s="485"/>
      <c r="Q981" s="754"/>
    </row>
    <row r="982" spans="1:17" s="3" customFormat="1" ht="17.45" customHeight="1">
      <c r="A982" s="34"/>
      <c r="B982" s="34"/>
      <c r="D982" s="64"/>
      <c r="E982" s="64"/>
      <c r="F982" s="64"/>
      <c r="G982" s="485"/>
      <c r="H982" s="64"/>
      <c r="I982" s="64"/>
      <c r="J982" s="485"/>
      <c r="K982" s="64"/>
      <c r="L982" s="64"/>
      <c r="M982" s="485"/>
      <c r="Q982" s="754"/>
    </row>
    <row r="983" spans="1:17" s="3" customFormat="1" ht="17.45" customHeight="1">
      <c r="A983" s="34"/>
      <c r="B983" s="34"/>
      <c r="D983" s="64"/>
      <c r="E983" s="64"/>
      <c r="F983" s="64"/>
      <c r="G983" s="485"/>
      <c r="H983" s="64"/>
      <c r="I983" s="64"/>
      <c r="J983" s="485"/>
      <c r="K983" s="64"/>
      <c r="L983" s="64"/>
      <c r="M983" s="485"/>
      <c r="Q983" s="754"/>
    </row>
    <row r="984" spans="1:17" s="3" customFormat="1" ht="17.45" customHeight="1">
      <c r="A984" s="34"/>
      <c r="B984" s="34"/>
      <c r="D984" s="64"/>
      <c r="E984" s="64"/>
      <c r="F984" s="64"/>
      <c r="G984" s="485"/>
      <c r="H984" s="64"/>
      <c r="I984" s="64"/>
      <c r="J984" s="485"/>
      <c r="K984" s="64"/>
      <c r="L984" s="64"/>
      <c r="M984" s="485"/>
      <c r="Q984" s="754"/>
    </row>
    <row r="985" spans="1:17" s="3" customFormat="1" ht="17.45" customHeight="1">
      <c r="A985" s="34"/>
      <c r="B985" s="34"/>
      <c r="D985" s="64"/>
      <c r="E985" s="64"/>
      <c r="F985" s="64"/>
      <c r="G985" s="485"/>
      <c r="H985" s="64"/>
      <c r="I985" s="64"/>
      <c r="J985" s="485"/>
      <c r="K985" s="64"/>
      <c r="L985" s="64"/>
      <c r="M985" s="485"/>
      <c r="Q985" s="754"/>
    </row>
    <row r="986" spans="1:17" s="3" customFormat="1" ht="17.45" customHeight="1">
      <c r="A986" s="34"/>
      <c r="B986" s="34"/>
      <c r="D986" s="64"/>
      <c r="E986" s="64"/>
      <c r="F986" s="64"/>
      <c r="G986" s="485"/>
      <c r="H986" s="64"/>
      <c r="I986" s="64"/>
      <c r="J986" s="485"/>
      <c r="K986" s="64"/>
      <c r="L986" s="64"/>
      <c r="M986" s="485"/>
      <c r="Q986" s="754"/>
    </row>
    <row r="987" spans="1:17" s="3" customFormat="1" ht="17.45" customHeight="1">
      <c r="A987" s="34"/>
      <c r="B987" s="34"/>
      <c r="D987" s="64"/>
      <c r="E987" s="64"/>
      <c r="F987" s="64"/>
      <c r="G987" s="485"/>
      <c r="H987" s="64"/>
      <c r="I987" s="64"/>
      <c r="J987" s="485"/>
      <c r="K987" s="64"/>
      <c r="L987" s="64"/>
      <c r="M987" s="485"/>
      <c r="Q987" s="754"/>
    </row>
    <row r="988" spans="1:17" s="3" customFormat="1" ht="17.45" customHeight="1">
      <c r="A988" s="34"/>
      <c r="B988" s="34"/>
      <c r="D988" s="64"/>
      <c r="E988" s="64"/>
      <c r="F988" s="64"/>
      <c r="G988" s="485"/>
      <c r="H988" s="64"/>
      <c r="I988" s="64"/>
      <c r="J988" s="485"/>
      <c r="K988" s="64"/>
      <c r="L988" s="64"/>
      <c r="M988" s="485"/>
      <c r="Q988" s="754"/>
    </row>
    <row r="989" spans="1:17" s="3" customFormat="1" ht="17.45" customHeight="1">
      <c r="A989" s="34"/>
      <c r="B989" s="34"/>
      <c r="D989" s="64"/>
      <c r="E989" s="64"/>
      <c r="F989" s="64"/>
      <c r="G989" s="485"/>
      <c r="H989" s="64"/>
      <c r="I989" s="64"/>
      <c r="J989" s="485"/>
      <c r="K989" s="64"/>
      <c r="L989" s="64"/>
      <c r="M989" s="485"/>
      <c r="Q989" s="754"/>
    </row>
    <row r="990" spans="1:17" s="3" customFormat="1" ht="17.45" customHeight="1">
      <c r="A990" s="34"/>
      <c r="B990" s="34"/>
      <c r="D990" s="64"/>
      <c r="E990" s="64"/>
      <c r="F990" s="64"/>
      <c r="G990" s="485"/>
      <c r="H990" s="64"/>
      <c r="I990" s="64"/>
      <c r="J990" s="485"/>
      <c r="K990" s="64"/>
      <c r="L990" s="64"/>
      <c r="M990" s="485"/>
      <c r="Q990" s="754"/>
    </row>
    <row r="991" spans="1:17" s="3" customFormat="1" ht="17.45" customHeight="1">
      <c r="A991" s="34"/>
      <c r="B991" s="34"/>
      <c r="D991" s="64"/>
      <c r="E991" s="64"/>
      <c r="F991" s="64"/>
      <c r="G991" s="485"/>
      <c r="H991" s="64"/>
      <c r="I991" s="64"/>
      <c r="J991" s="485"/>
      <c r="K991" s="64"/>
      <c r="L991" s="64"/>
      <c r="M991" s="485"/>
      <c r="Q991" s="754"/>
    </row>
    <row r="992" spans="1:17" s="3" customFormat="1" ht="17.45" customHeight="1">
      <c r="A992" s="34"/>
      <c r="B992" s="34"/>
      <c r="D992" s="64"/>
      <c r="E992" s="64"/>
      <c r="F992" s="64"/>
      <c r="G992" s="485"/>
      <c r="H992" s="64"/>
      <c r="I992" s="64"/>
      <c r="J992" s="485"/>
      <c r="K992" s="64"/>
      <c r="L992" s="64"/>
      <c r="M992" s="485"/>
      <c r="Q992" s="754"/>
    </row>
    <row r="993" spans="1:17" s="3" customFormat="1" ht="17.45" customHeight="1">
      <c r="A993" s="34"/>
      <c r="B993" s="34"/>
      <c r="D993" s="64"/>
      <c r="E993" s="64"/>
      <c r="F993" s="64"/>
      <c r="G993" s="485"/>
      <c r="H993" s="64"/>
      <c r="I993" s="64"/>
      <c r="J993" s="485"/>
      <c r="K993" s="64"/>
      <c r="L993" s="64"/>
      <c r="M993" s="485"/>
      <c r="Q993" s="754"/>
    </row>
    <row r="994" spans="1:17" s="3" customFormat="1" ht="17.45" customHeight="1">
      <c r="A994" s="34"/>
      <c r="B994" s="34"/>
      <c r="D994" s="64"/>
      <c r="E994" s="64"/>
      <c r="F994" s="64"/>
      <c r="G994" s="485"/>
      <c r="H994" s="64"/>
      <c r="I994" s="64"/>
      <c r="J994" s="485"/>
      <c r="K994" s="64"/>
      <c r="L994" s="64"/>
      <c r="M994" s="485"/>
      <c r="Q994" s="754"/>
    </row>
    <row r="995" spans="1:17" s="3" customFormat="1" ht="17.45" customHeight="1">
      <c r="A995" s="34"/>
      <c r="B995" s="34"/>
      <c r="D995" s="64"/>
      <c r="E995" s="64"/>
      <c r="F995" s="64"/>
      <c r="G995" s="485"/>
      <c r="H995" s="64"/>
      <c r="I995" s="64"/>
      <c r="J995" s="485"/>
      <c r="K995" s="64"/>
      <c r="L995" s="64"/>
      <c r="M995" s="485"/>
      <c r="Q995" s="754"/>
    </row>
    <row r="996" spans="1:17" s="3" customFormat="1" ht="17.45" customHeight="1">
      <c r="A996" s="34"/>
      <c r="B996" s="34"/>
      <c r="D996" s="64"/>
      <c r="E996" s="64"/>
      <c r="F996" s="64"/>
      <c r="G996" s="485"/>
      <c r="H996" s="64"/>
      <c r="I996" s="64"/>
      <c r="J996" s="485"/>
      <c r="K996" s="64"/>
      <c r="L996" s="64"/>
      <c r="M996" s="485"/>
      <c r="Q996" s="754"/>
    </row>
    <row r="997" spans="1:17" s="3" customFormat="1" ht="17.45" customHeight="1">
      <c r="A997" s="34"/>
      <c r="B997" s="34"/>
      <c r="D997" s="64"/>
      <c r="E997" s="64"/>
      <c r="F997" s="64"/>
      <c r="G997" s="485"/>
      <c r="H997" s="64"/>
      <c r="I997" s="64"/>
      <c r="J997" s="485"/>
      <c r="K997" s="64"/>
      <c r="L997" s="64"/>
      <c r="M997" s="485"/>
      <c r="Q997" s="754"/>
    </row>
    <row r="998" spans="1:17" s="3" customFormat="1" ht="17.45" customHeight="1">
      <c r="A998" s="34"/>
      <c r="B998" s="34"/>
      <c r="D998" s="64"/>
      <c r="E998" s="64"/>
      <c r="F998" s="64"/>
      <c r="G998" s="485"/>
      <c r="H998" s="64"/>
      <c r="I998" s="64"/>
      <c r="J998" s="485"/>
      <c r="K998" s="64"/>
      <c r="L998" s="64"/>
      <c r="M998" s="485"/>
      <c r="Q998" s="754"/>
    </row>
    <row r="999" spans="1:17" s="3" customFormat="1" ht="17.45" customHeight="1">
      <c r="A999" s="34"/>
      <c r="B999" s="34"/>
      <c r="D999" s="64"/>
      <c r="E999" s="64"/>
      <c r="F999" s="64"/>
      <c r="G999" s="485"/>
      <c r="H999" s="64"/>
      <c r="I999" s="64"/>
      <c r="J999" s="485"/>
      <c r="K999" s="64"/>
      <c r="L999" s="64"/>
      <c r="M999" s="485"/>
      <c r="Q999" s="754"/>
    </row>
    <row r="1000" spans="1:17" s="3" customFormat="1" ht="17.45" customHeight="1">
      <c r="A1000" s="34"/>
      <c r="B1000" s="34"/>
      <c r="D1000" s="64"/>
      <c r="E1000" s="64"/>
      <c r="F1000" s="64"/>
      <c r="G1000" s="485"/>
      <c r="H1000" s="64"/>
      <c r="I1000" s="64"/>
      <c r="J1000" s="485"/>
      <c r="K1000" s="64"/>
      <c r="L1000" s="64"/>
      <c r="M1000" s="485"/>
      <c r="Q1000" s="754"/>
    </row>
    <row r="1001" spans="1:17" s="3" customFormat="1" ht="17.45" customHeight="1">
      <c r="A1001" s="34"/>
      <c r="B1001" s="34"/>
      <c r="D1001" s="64"/>
      <c r="E1001" s="64"/>
      <c r="F1001" s="64"/>
      <c r="G1001" s="485"/>
      <c r="H1001" s="64"/>
      <c r="I1001" s="64"/>
      <c r="J1001" s="485"/>
      <c r="K1001" s="64"/>
      <c r="L1001" s="64"/>
      <c r="M1001" s="485"/>
      <c r="Q1001" s="754"/>
    </row>
    <row r="1002" spans="1:17" s="3" customFormat="1" ht="17.45" customHeight="1">
      <c r="A1002" s="34"/>
      <c r="B1002" s="34"/>
      <c r="D1002" s="64"/>
      <c r="E1002" s="64"/>
      <c r="F1002" s="64"/>
      <c r="G1002" s="485"/>
      <c r="H1002" s="64"/>
      <c r="I1002" s="64"/>
      <c r="J1002" s="485"/>
      <c r="K1002" s="64"/>
      <c r="L1002" s="64"/>
      <c r="M1002" s="485"/>
      <c r="Q1002" s="754"/>
    </row>
    <row r="1003" spans="1:17" s="3" customFormat="1" ht="17.45" customHeight="1">
      <c r="A1003" s="34"/>
      <c r="B1003" s="34"/>
      <c r="D1003" s="64"/>
      <c r="E1003" s="64"/>
      <c r="F1003" s="64"/>
      <c r="G1003" s="485"/>
      <c r="H1003" s="64"/>
      <c r="I1003" s="64"/>
      <c r="J1003" s="485"/>
      <c r="K1003" s="64"/>
      <c r="L1003" s="64"/>
      <c r="M1003" s="485"/>
      <c r="Q1003" s="754"/>
    </row>
    <row r="1004" spans="1:17" s="3" customFormat="1" ht="17.45" customHeight="1">
      <c r="A1004" s="34"/>
      <c r="B1004" s="34"/>
      <c r="D1004" s="64"/>
      <c r="E1004" s="64"/>
      <c r="F1004" s="64"/>
      <c r="G1004" s="485"/>
      <c r="H1004" s="64"/>
      <c r="I1004" s="64"/>
      <c r="J1004" s="485"/>
      <c r="K1004" s="64"/>
      <c r="L1004" s="64"/>
      <c r="M1004" s="485"/>
      <c r="Q1004" s="754"/>
    </row>
    <row r="1005" spans="1:17" s="3" customFormat="1" ht="17.45" customHeight="1">
      <c r="A1005" s="34"/>
      <c r="B1005" s="34"/>
      <c r="D1005" s="64"/>
      <c r="E1005" s="64"/>
      <c r="F1005" s="64"/>
      <c r="G1005" s="485"/>
      <c r="H1005" s="64"/>
      <c r="I1005" s="64"/>
      <c r="J1005" s="485"/>
      <c r="K1005" s="64"/>
      <c r="L1005" s="64"/>
      <c r="M1005" s="485"/>
      <c r="Q1005" s="754"/>
    </row>
    <row r="1006" spans="1:17" s="3" customFormat="1" ht="17.45" customHeight="1">
      <c r="A1006" s="34"/>
      <c r="B1006" s="34"/>
      <c r="D1006" s="64"/>
      <c r="E1006" s="64"/>
      <c r="F1006" s="64"/>
      <c r="G1006" s="485"/>
      <c r="H1006" s="64"/>
      <c r="I1006" s="64"/>
      <c r="J1006" s="485"/>
      <c r="K1006" s="64"/>
      <c r="L1006" s="64"/>
      <c r="M1006" s="485"/>
      <c r="Q1006" s="754"/>
    </row>
    <row r="1007" spans="1:17" s="3" customFormat="1" ht="17.45" customHeight="1">
      <c r="A1007" s="34"/>
      <c r="B1007" s="34"/>
      <c r="D1007" s="64"/>
      <c r="E1007" s="64"/>
      <c r="F1007" s="64"/>
      <c r="G1007" s="485"/>
      <c r="H1007" s="64"/>
      <c r="I1007" s="64"/>
      <c r="J1007" s="485"/>
      <c r="K1007" s="64"/>
      <c r="L1007" s="64"/>
      <c r="M1007" s="485"/>
      <c r="Q1007" s="754"/>
    </row>
    <row r="1008" spans="1:17" s="3" customFormat="1" ht="17.45" customHeight="1">
      <c r="A1008" s="34"/>
      <c r="B1008" s="34"/>
      <c r="D1008" s="64"/>
      <c r="E1008" s="64"/>
      <c r="F1008" s="64"/>
      <c r="G1008" s="485"/>
      <c r="H1008" s="64"/>
      <c r="I1008" s="64"/>
      <c r="J1008" s="485"/>
      <c r="K1008" s="64"/>
      <c r="L1008" s="64"/>
      <c r="M1008" s="485"/>
      <c r="Q1008" s="754"/>
    </row>
    <row r="1009" spans="1:17" s="3" customFormat="1" ht="17.45" customHeight="1">
      <c r="A1009" s="34"/>
      <c r="B1009" s="34"/>
      <c r="D1009" s="64"/>
      <c r="E1009" s="64"/>
      <c r="F1009" s="64"/>
      <c r="G1009" s="485"/>
      <c r="H1009" s="64"/>
      <c r="I1009" s="64"/>
      <c r="J1009" s="485"/>
      <c r="K1009" s="64"/>
      <c r="L1009" s="64"/>
      <c r="M1009" s="485"/>
      <c r="Q1009" s="754"/>
    </row>
    <row r="1010" spans="1:17" s="3" customFormat="1" ht="17.45" customHeight="1">
      <c r="A1010" s="34"/>
      <c r="B1010" s="34"/>
      <c r="D1010" s="64"/>
      <c r="E1010" s="64"/>
      <c r="F1010" s="64"/>
      <c r="G1010" s="485"/>
      <c r="H1010" s="64"/>
      <c r="I1010" s="64"/>
      <c r="J1010" s="485"/>
      <c r="K1010" s="64"/>
      <c r="L1010" s="64"/>
      <c r="M1010" s="485"/>
      <c r="Q1010" s="754"/>
    </row>
    <row r="1011" spans="1:17" s="3" customFormat="1" ht="17.45" customHeight="1">
      <c r="A1011" s="34"/>
      <c r="B1011" s="34"/>
      <c r="D1011" s="64"/>
      <c r="E1011" s="64"/>
      <c r="F1011" s="64"/>
      <c r="G1011" s="485"/>
      <c r="H1011" s="64"/>
      <c r="I1011" s="64"/>
      <c r="J1011" s="485"/>
      <c r="K1011" s="64"/>
      <c r="L1011" s="64"/>
      <c r="M1011" s="485"/>
      <c r="Q1011" s="754"/>
    </row>
    <row r="1012" spans="1:17" s="3" customFormat="1" ht="17.45" customHeight="1">
      <c r="A1012" s="34"/>
      <c r="B1012" s="34"/>
      <c r="D1012" s="64"/>
      <c r="E1012" s="64"/>
      <c r="F1012" s="64"/>
      <c r="G1012" s="485"/>
      <c r="H1012" s="64"/>
      <c r="I1012" s="64"/>
      <c r="J1012" s="485"/>
      <c r="K1012" s="64"/>
      <c r="L1012" s="64"/>
      <c r="M1012" s="485"/>
      <c r="Q1012" s="754"/>
    </row>
    <row r="1013" spans="1:17" s="3" customFormat="1" ht="17.45" customHeight="1">
      <c r="A1013" s="34"/>
      <c r="B1013" s="34"/>
      <c r="D1013" s="64"/>
      <c r="E1013" s="64"/>
      <c r="F1013" s="64"/>
      <c r="G1013" s="485"/>
      <c r="H1013" s="64"/>
      <c r="I1013" s="64"/>
      <c r="J1013" s="485"/>
      <c r="K1013" s="64"/>
      <c r="L1013" s="64"/>
      <c r="M1013" s="485"/>
      <c r="Q1013" s="754"/>
    </row>
    <row r="1014" spans="1:17" s="3" customFormat="1" ht="17.45" customHeight="1">
      <c r="A1014" s="34"/>
      <c r="B1014" s="34"/>
      <c r="D1014" s="64"/>
      <c r="E1014" s="64"/>
      <c r="F1014" s="64"/>
      <c r="G1014" s="485"/>
      <c r="H1014" s="64"/>
      <c r="I1014" s="64"/>
      <c r="J1014" s="485"/>
      <c r="K1014" s="64"/>
      <c r="L1014" s="64"/>
      <c r="M1014" s="485"/>
      <c r="Q1014" s="754"/>
    </row>
    <row r="1015" spans="1:17" s="3" customFormat="1" ht="17.45" customHeight="1">
      <c r="A1015" s="34"/>
      <c r="B1015" s="34"/>
      <c r="D1015" s="64"/>
      <c r="E1015" s="64"/>
      <c r="F1015" s="64"/>
      <c r="G1015" s="485"/>
      <c r="H1015" s="64"/>
      <c r="I1015" s="64"/>
      <c r="J1015" s="485"/>
      <c r="K1015" s="64"/>
      <c r="L1015" s="64"/>
      <c r="M1015" s="485"/>
      <c r="Q1015" s="754"/>
    </row>
    <row r="1016" spans="1:17" s="3" customFormat="1" ht="17.45" customHeight="1">
      <c r="A1016" s="34"/>
      <c r="B1016" s="34"/>
      <c r="D1016" s="64"/>
      <c r="E1016" s="64"/>
      <c r="F1016" s="64"/>
      <c r="G1016" s="485"/>
      <c r="H1016" s="64"/>
      <c r="I1016" s="64"/>
      <c r="J1016" s="485"/>
      <c r="K1016" s="64"/>
      <c r="L1016" s="64"/>
      <c r="M1016" s="485"/>
      <c r="Q1016" s="754"/>
    </row>
    <row r="1017" spans="1:17" s="3" customFormat="1" ht="17.45" customHeight="1">
      <c r="A1017" s="34"/>
      <c r="B1017" s="34"/>
      <c r="D1017" s="64"/>
      <c r="E1017" s="64"/>
      <c r="F1017" s="64"/>
      <c r="G1017" s="485"/>
      <c r="H1017" s="64"/>
      <c r="I1017" s="64"/>
      <c r="J1017" s="485"/>
      <c r="K1017" s="64"/>
      <c r="L1017" s="64"/>
      <c r="M1017" s="485"/>
      <c r="Q1017" s="754"/>
    </row>
    <row r="1018" spans="1:17" s="3" customFormat="1" ht="17.45" customHeight="1">
      <c r="A1018" s="34"/>
      <c r="B1018" s="34"/>
      <c r="D1018" s="64"/>
      <c r="E1018" s="64"/>
      <c r="F1018" s="64"/>
      <c r="G1018" s="485"/>
      <c r="H1018" s="64"/>
      <c r="I1018" s="64"/>
      <c r="J1018" s="485"/>
      <c r="K1018" s="64"/>
      <c r="L1018" s="64"/>
      <c r="M1018" s="485"/>
      <c r="Q1018" s="754"/>
    </row>
    <row r="1019" spans="1:17" s="3" customFormat="1" ht="17.45" customHeight="1">
      <c r="A1019" s="34"/>
      <c r="B1019" s="34"/>
      <c r="D1019" s="64"/>
      <c r="E1019" s="64"/>
      <c r="F1019" s="64"/>
      <c r="G1019" s="485"/>
      <c r="H1019" s="64"/>
      <c r="I1019" s="64"/>
      <c r="J1019" s="485"/>
      <c r="K1019" s="64"/>
      <c r="L1019" s="64"/>
      <c r="M1019" s="485"/>
      <c r="Q1019" s="754"/>
    </row>
    <row r="1020" spans="1:17" s="3" customFormat="1" ht="17.45" customHeight="1">
      <c r="A1020" s="34"/>
      <c r="B1020" s="34"/>
      <c r="D1020" s="64"/>
      <c r="E1020" s="64"/>
      <c r="F1020" s="64"/>
      <c r="G1020" s="485"/>
      <c r="H1020" s="64"/>
      <c r="I1020" s="64"/>
      <c r="J1020" s="485"/>
      <c r="K1020" s="64"/>
      <c r="L1020" s="64"/>
      <c r="M1020" s="485"/>
      <c r="Q1020" s="754"/>
    </row>
    <row r="1021" spans="1:17" s="3" customFormat="1" ht="17.45" customHeight="1">
      <c r="A1021" s="34"/>
      <c r="B1021" s="34"/>
      <c r="D1021" s="64"/>
      <c r="E1021" s="64"/>
      <c r="F1021" s="64"/>
      <c r="G1021" s="485"/>
      <c r="H1021" s="64"/>
      <c r="I1021" s="64"/>
      <c r="J1021" s="485"/>
      <c r="K1021" s="64"/>
      <c r="L1021" s="64"/>
      <c r="M1021" s="485"/>
      <c r="Q1021" s="754"/>
    </row>
    <row r="1022" spans="1:17" s="3" customFormat="1" ht="17.45" customHeight="1">
      <c r="A1022" s="34"/>
      <c r="B1022" s="34"/>
      <c r="D1022" s="64"/>
      <c r="E1022" s="64"/>
      <c r="F1022" s="64"/>
      <c r="G1022" s="485"/>
      <c r="H1022" s="64"/>
      <c r="I1022" s="64"/>
      <c r="J1022" s="485"/>
      <c r="K1022" s="64"/>
      <c r="L1022" s="64"/>
      <c r="M1022" s="485"/>
      <c r="Q1022" s="754"/>
    </row>
    <row r="1023" spans="1:17" s="3" customFormat="1" ht="17.45" customHeight="1">
      <c r="A1023" s="34"/>
      <c r="B1023" s="34"/>
      <c r="D1023" s="64"/>
      <c r="E1023" s="64"/>
      <c r="F1023" s="64"/>
      <c r="G1023" s="485"/>
      <c r="H1023" s="64"/>
      <c r="I1023" s="64"/>
      <c r="J1023" s="485"/>
      <c r="K1023" s="64"/>
      <c r="L1023" s="64"/>
      <c r="M1023" s="485"/>
      <c r="Q1023" s="754"/>
    </row>
    <row r="1024" spans="1:17" s="3" customFormat="1" ht="17.45" customHeight="1">
      <c r="A1024" s="34"/>
      <c r="B1024" s="34"/>
      <c r="D1024" s="64"/>
      <c r="E1024" s="64"/>
      <c r="F1024" s="64"/>
      <c r="G1024" s="485"/>
      <c r="H1024" s="64"/>
      <c r="I1024" s="64"/>
      <c r="J1024" s="485"/>
      <c r="K1024" s="64"/>
      <c r="L1024" s="64"/>
      <c r="M1024" s="485"/>
      <c r="Q1024" s="754"/>
    </row>
    <row r="1025" spans="1:17" s="3" customFormat="1" ht="17.45" customHeight="1">
      <c r="A1025" s="34"/>
      <c r="B1025" s="34"/>
      <c r="D1025" s="64"/>
      <c r="E1025" s="64"/>
      <c r="F1025" s="64"/>
      <c r="G1025" s="485"/>
      <c r="H1025" s="64"/>
      <c r="I1025" s="64"/>
      <c r="J1025" s="485"/>
      <c r="K1025" s="64"/>
      <c r="L1025" s="64"/>
      <c r="M1025" s="485"/>
      <c r="Q1025" s="754"/>
    </row>
    <row r="1026" spans="1:17" s="3" customFormat="1" ht="17.45" customHeight="1">
      <c r="A1026" s="34"/>
      <c r="B1026" s="34"/>
      <c r="D1026" s="64"/>
      <c r="E1026" s="64"/>
      <c r="F1026" s="64"/>
      <c r="G1026" s="485"/>
      <c r="H1026" s="64"/>
      <c r="I1026" s="64"/>
      <c r="J1026" s="485"/>
      <c r="K1026" s="64"/>
      <c r="L1026" s="64"/>
      <c r="M1026" s="485"/>
      <c r="Q1026" s="754"/>
    </row>
    <row r="1027" spans="1:17" s="3" customFormat="1" ht="17.45" customHeight="1">
      <c r="A1027" s="34"/>
      <c r="B1027" s="34"/>
      <c r="D1027" s="64"/>
      <c r="E1027" s="64"/>
      <c r="F1027" s="64"/>
      <c r="G1027" s="485"/>
      <c r="H1027" s="64"/>
      <c r="I1027" s="64"/>
      <c r="J1027" s="485"/>
      <c r="K1027" s="64"/>
      <c r="L1027" s="64"/>
      <c r="M1027" s="485"/>
      <c r="Q1027" s="754"/>
    </row>
    <row r="1028" spans="1:17" s="3" customFormat="1" ht="17.45" customHeight="1">
      <c r="A1028" s="34"/>
      <c r="B1028" s="34"/>
      <c r="D1028" s="64"/>
      <c r="E1028" s="64"/>
      <c r="F1028" s="64"/>
      <c r="G1028" s="485"/>
      <c r="H1028" s="64"/>
      <c r="I1028" s="64"/>
      <c r="J1028" s="485"/>
      <c r="K1028" s="64"/>
      <c r="L1028" s="64"/>
      <c r="M1028" s="485"/>
      <c r="Q1028" s="754"/>
    </row>
    <row r="1029" spans="1:17" s="3" customFormat="1" ht="17.45" customHeight="1">
      <c r="A1029" s="34"/>
      <c r="B1029" s="34"/>
      <c r="D1029" s="64"/>
      <c r="E1029" s="64"/>
      <c r="F1029" s="64"/>
      <c r="G1029" s="485"/>
      <c r="H1029" s="64"/>
      <c r="I1029" s="64"/>
      <c r="J1029" s="485"/>
      <c r="K1029" s="64"/>
      <c r="L1029" s="64"/>
      <c r="M1029" s="485"/>
      <c r="Q1029" s="754"/>
    </row>
    <row r="1030" spans="1:17" s="3" customFormat="1" ht="17.45" customHeight="1">
      <c r="A1030" s="34"/>
      <c r="B1030" s="34"/>
      <c r="D1030" s="64"/>
      <c r="E1030" s="64"/>
      <c r="F1030" s="64"/>
      <c r="G1030" s="485"/>
      <c r="H1030" s="64"/>
      <c r="I1030" s="64"/>
      <c r="J1030" s="485"/>
      <c r="K1030" s="64"/>
      <c r="L1030" s="64"/>
      <c r="M1030" s="485"/>
      <c r="Q1030" s="754"/>
    </row>
    <row r="1031" spans="1:17" s="3" customFormat="1" ht="17.45" customHeight="1">
      <c r="A1031" s="34"/>
      <c r="B1031" s="34"/>
      <c r="D1031" s="64"/>
      <c r="E1031" s="64"/>
      <c r="F1031" s="64"/>
      <c r="G1031" s="485"/>
      <c r="H1031" s="64"/>
      <c r="I1031" s="64"/>
      <c r="J1031" s="485"/>
      <c r="K1031" s="64"/>
      <c r="L1031" s="64"/>
      <c r="M1031" s="485"/>
      <c r="Q1031" s="754"/>
    </row>
    <row r="1032" spans="1:17" s="3" customFormat="1" ht="17.45" customHeight="1">
      <c r="A1032" s="34"/>
      <c r="B1032" s="34"/>
      <c r="D1032" s="64"/>
      <c r="E1032" s="64"/>
      <c r="F1032" s="64"/>
      <c r="G1032" s="485"/>
      <c r="H1032" s="64"/>
      <c r="I1032" s="64"/>
      <c r="J1032" s="485"/>
      <c r="K1032" s="64"/>
      <c r="L1032" s="64"/>
      <c r="M1032" s="485"/>
      <c r="Q1032" s="754"/>
    </row>
    <row r="1033" spans="1:17" s="3" customFormat="1" ht="17.45" customHeight="1">
      <c r="A1033" s="34"/>
      <c r="B1033" s="34"/>
      <c r="D1033" s="64"/>
      <c r="E1033" s="64"/>
      <c r="F1033" s="64"/>
      <c r="G1033" s="485"/>
      <c r="H1033" s="64"/>
      <c r="I1033" s="64"/>
      <c r="J1033" s="485"/>
      <c r="K1033" s="64"/>
      <c r="L1033" s="64"/>
      <c r="M1033" s="485"/>
      <c r="Q1033" s="754"/>
    </row>
    <row r="1034" spans="1:17" s="3" customFormat="1" ht="17.45" customHeight="1">
      <c r="A1034" s="34"/>
      <c r="B1034" s="34"/>
      <c r="D1034" s="64"/>
      <c r="E1034" s="64"/>
      <c r="F1034" s="64"/>
      <c r="G1034" s="485"/>
      <c r="H1034" s="64"/>
      <c r="I1034" s="64"/>
      <c r="J1034" s="485"/>
      <c r="K1034" s="64"/>
      <c r="L1034" s="64"/>
      <c r="M1034" s="485"/>
      <c r="Q1034" s="754"/>
    </row>
    <row r="1035" spans="1:17" s="3" customFormat="1" ht="17.45" customHeight="1">
      <c r="A1035" s="34"/>
      <c r="B1035" s="34"/>
      <c r="D1035" s="64"/>
      <c r="E1035" s="64"/>
      <c r="F1035" s="64"/>
      <c r="G1035" s="485"/>
      <c r="H1035" s="64"/>
      <c r="I1035" s="64"/>
      <c r="J1035" s="485"/>
      <c r="K1035" s="64"/>
      <c r="L1035" s="64"/>
      <c r="M1035" s="485"/>
      <c r="Q1035" s="754"/>
    </row>
    <row r="1036" spans="1:17" s="3" customFormat="1" ht="17.45" customHeight="1">
      <c r="A1036" s="34"/>
      <c r="B1036" s="34"/>
      <c r="D1036" s="64"/>
      <c r="E1036" s="64"/>
      <c r="F1036" s="64"/>
      <c r="G1036" s="485"/>
      <c r="H1036" s="64"/>
      <c r="I1036" s="64"/>
      <c r="J1036" s="485"/>
      <c r="K1036" s="64"/>
      <c r="L1036" s="64"/>
      <c r="M1036" s="485"/>
      <c r="Q1036" s="754"/>
    </row>
    <row r="1037" spans="1:17" s="3" customFormat="1" ht="17.45" customHeight="1">
      <c r="A1037" s="34"/>
      <c r="B1037" s="34"/>
      <c r="D1037" s="64"/>
      <c r="E1037" s="64"/>
      <c r="F1037" s="64"/>
      <c r="G1037" s="485"/>
      <c r="H1037" s="64"/>
      <c r="I1037" s="64"/>
      <c r="J1037" s="485"/>
      <c r="K1037" s="64"/>
      <c r="L1037" s="64"/>
      <c r="M1037" s="485"/>
      <c r="Q1037" s="754"/>
    </row>
    <row r="1038" spans="1:17" s="3" customFormat="1" ht="17.45" customHeight="1">
      <c r="A1038" s="34"/>
      <c r="B1038" s="34"/>
      <c r="D1038" s="64"/>
      <c r="E1038" s="64"/>
      <c r="F1038" s="64"/>
      <c r="G1038" s="485"/>
      <c r="H1038" s="64"/>
      <c r="I1038" s="64"/>
      <c r="J1038" s="485"/>
      <c r="K1038" s="64"/>
      <c r="L1038" s="64"/>
      <c r="M1038" s="485"/>
      <c r="Q1038" s="754"/>
    </row>
    <row r="1039" spans="1:17" s="3" customFormat="1" ht="17.45" customHeight="1">
      <c r="A1039" s="34"/>
      <c r="B1039" s="34"/>
      <c r="D1039" s="64"/>
      <c r="E1039" s="64"/>
      <c r="F1039" s="64"/>
      <c r="G1039" s="485"/>
      <c r="H1039" s="64"/>
      <c r="I1039" s="64"/>
      <c r="J1039" s="485"/>
      <c r="K1039" s="64"/>
      <c r="L1039" s="64"/>
      <c r="M1039" s="485"/>
      <c r="Q1039" s="754"/>
    </row>
    <row r="1040" spans="1:17" s="3" customFormat="1" ht="17.45" customHeight="1">
      <c r="A1040" s="34"/>
      <c r="B1040" s="34"/>
      <c r="D1040" s="64"/>
      <c r="E1040" s="64"/>
      <c r="F1040" s="64"/>
      <c r="G1040" s="485"/>
      <c r="H1040" s="64"/>
      <c r="I1040" s="64"/>
      <c r="J1040" s="485"/>
      <c r="K1040" s="64"/>
      <c r="L1040" s="64"/>
      <c r="M1040" s="485"/>
      <c r="Q1040" s="754"/>
    </row>
    <row r="1041" spans="1:17" s="3" customFormat="1" ht="17.45" customHeight="1">
      <c r="A1041" s="34"/>
      <c r="B1041" s="34"/>
      <c r="D1041" s="64"/>
      <c r="E1041" s="64"/>
      <c r="F1041" s="64"/>
      <c r="G1041" s="485"/>
      <c r="H1041" s="64"/>
      <c r="I1041" s="64"/>
      <c r="J1041" s="485"/>
      <c r="K1041" s="64"/>
      <c r="L1041" s="64"/>
      <c r="M1041" s="485"/>
      <c r="Q1041" s="754"/>
    </row>
    <row r="1042" spans="1:17" s="3" customFormat="1" ht="17.45" customHeight="1">
      <c r="A1042" s="34"/>
      <c r="B1042" s="34"/>
      <c r="D1042" s="64"/>
      <c r="E1042" s="64"/>
      <c r="F1042" s="64"/>
      <c r="G1042" s="485"/>
      <c r="H1042" s="64"/>
      <c r="I1042" s="64"/>
      <c r="J1042" s="485"/>
      <c r="K1042" s="64"/>
      <c r="L1042" s="64"/>
      <c r="M1042" s="485"/>
      <c r="Q1042" s="754"/>
    </row>
    <row r="1043" spans="1:17" s="3" customFormat="1" ht="17.45" customHeight="1">
      <c r="A1043" s="34"/>
      <c r="B1043" s="34"/>
      <c r="D1043" s="64"/>
      <c r="E1043" s="64"/>
      <c r="F1043" s="64"/>
      <c r="G1043" s="485"/>
      <c r="H1043" s="64"/>
      <c r="I1043" s="64"/>
      <c r="J1043" s="485"/>
      <c r="K1043" s="64"/>
      <c r="L1043" s="64"/>
      <c r="M1043" s="485"/>
      <c r="Q1043" s="754"/>
    </row>
    <row r="1044" spans="1:17" s="3" customFormat="1" ht="17.45" customHeight="1">
      <c r="A1044" s="34"/>
      <c r="B1044" s="34"/>
      <c r="D1044" s="64"/>
      <c r="E1044" s="64"/>
      <c r="F1044" s="64"/>
      <c r="G1044" s="485"/>
      <c r="H1044" s="64"/>
      <c r="I1044" s="64"/>
      <c r="J1044" s="485"/>
      <c r="K1044" s="64"/>
      <c r="L1044" s="64"/>
      <c r="M1044" s="485"/>
      <c r="Q1044" s="754"/>
    </row>
    <row r="1045" spans="1:17" s="3" customFormat="1" ht="17.45" customHeight="1">
      <c r="A1045" s="34"/>
      <c r="B1045" s="34"/>
      <c r="D1045" s="64"/>
      <c r="E1045" s="64"/>
      <c r="F1045" s="64"/>
      <c r="G1045" s="485"/>
      <c r="H1045" s="64"/>
      <c r="I1045" s="64"/>
      <c r="J1045" s="485"/>
      <c r="K1045" s="64"/>
      <c r="L1045" s="64"/>
      <c r="M1045" s="485"/>
      <c r="Q1045" s="754"/>
    </row>
    <row r="1046" spans="1:17" s="3" customFormat="1" ht="17.45" customHeight="1">
      <c r="A1046" s="34"/>
      <c r="B1046" s="34"/>
      <c r="D1046" s="64"/>
      <c r="E1046" s="64"/>
      <c r="F1046" s="64"/>
      <c r="G1046" s="485"/>
      <c r="H1046" s="64"/>
      <c r="I1046" s="64"/>
      <c r="J1046" s="485"/>
      <c r="K1046" s="64"/>
      <c r="L1046" s="64"/>
      <c r="M1046" s="485"/>
      <c r="Q1046" s="754"/>
    </row>
    <row r="1047" spans="1:17" s="3" customFormat="1" ht="17.45" customHeight="1">
      <c r="A1047" s="34"/>
      <c r="B1047" s="34"/>
      <c r="D1047" s="64"/>
      <c r="E1047" s="64"/>
      <c r="F1047" s="64"/>
      <c r="G1047" s="485"/>
      <c r="H1047" s="64"/>
      <c r="I1047" s="64"/>
      <c r="J1047" s="485"/>
      <c r="K1047" s="64"/>
      <c r="L1047" s="64"/>
      <c r="M1047" s="485"/>
      <c r="Q1047" s="754"/>
    </row>
    <row r="1048" spans="1:17" s="3" customFormat="1" ht="17.45" customHeight="1">
      <c r="A1048" s="34"/>
      <c r="B1048" s="34"/>
      <c r="D1048" s="64"/>
      <c r="E1048" s="64"/>
      <c r="F1048" s="64"/>
      <c r="G1048" s="485"/>
      <c r="H1048" s="64"/>
      <c r="I1048" s="64"/>
      <c r="J1048" s="485"/>
      <c r="K1048" s="64"/>
      <c r="L1048" s="64"/>
      <c r="M1048" s="485"/>
      <c r="Q1048" s="754"/>
    </row>
    <row r="1049" spans="1:17" s="3" customFormat="1" ht="17.45" customHeight="1">
      <c r="A1049" s="34"/>
      <c r="B1049" s="34"/>
      <c r="D1049" s="64"/>
      <c r="E1049" s="64"/>
      <c r="F1049" s="64"/>
      <c r="G1049" s="485"/>
      <c r="H1049" s="64"/>
      <c r="I1049" s="64"/>
      <c r="J1049" s="485"/>
      <c r="K1049" s="64"/>
      <c r="L1049" s="64"/>
      <c r="M1049" s="485"/>
      <c r="Q1049" s="754"/>
    </row>
    <row r="1050" spans="1:17" s="3" customFormat="1" ht="17.45" customHeight="1">
      <c r="A1050" s="34"/>
      <c r="B1050" s="34"/>
      <c r="D1050" s="64"/>
      <c r="E1050" s="64"/>
      <c r="F1050" s="64"/>
      <c r="G1050" s="485"/>
      <c r="H1050" s="64"/>
      <c r="I1050" s="64"/>
      <c r="J1050" s="485"/>
      <c r="K1050" s="64"/>
      <c r="L1050" s="64"/>
      <c r="M1050" s="485"/>
      <c r="Q1050" s="754"/>
    </row>
    <row r="1051" spans="1:17" s="3" customFormat="1" ht="17.45" customHeight="1">
      <c r="A1051" s="34"/>
      <c r="B1051" s="34"/>
      <c r="D1051" s="64"/>
      <c r="E1051" s="64"/>
      <c r="F1051" s="64"/>
      <c r="G1051" s="485"/>
      <c r="H1051" s="64"/>
      <c r="I1051" s="64"/>
      <c r="J1051" s="485"/>
      <c r="K1051" s="64"/>
      <c r="L1051" s="64"/>
      <c r="M1051" s="485"/>
      <c r="Q1051" s="754"/>
    </row>
    <row r="1052" spans="1:17" s="3" customFormat="1" ht="17.45" customHeight="1">
      <c r="A1052" s="34"/>
      <c r="B1052" s="34"/>
      <c r="D1052" s="64"/>
      <c r="E1052" s="64"/>
      <c r="F1052" s="64"/>
      <c r="G1052" s="485"/>
      <c r="H1052" s="64"/>
      <c r="I1052" s="64"/>
      <c r="J1052" s="485"/>
      <c r="K1052" s="64"/>
      <c r="L1052" s="64"/>
      <c r="M1052" s="485"/>
      <c r="Q1052" s="754"/>
    </row>
    <row r="1053" spans="1:17" s="3" customFormat="1" ht="17.45" customHeight="1">
      <c r="A1053" s="34"/>
      <c r="B1053" s="34"/>
      <c r="D1053" s="64"/>
      <c r="E1053" s="64"/>
      <c r="F1053" s="64"/>
      <c r="G1053" s="485"/>
      <c r="H1053" s="64"/>
      <c r="I1053" s="64"/>
      <c r="J1053" s="485"/>
      <c r="K1053" s="64"/>
      <c r="L1053" s="64"/>
      <c r="M1053" s="485"/>
      <c r="Q1053" s="754"/>
    </row>
    <row r="1054" spans="1:17" s="3" customFormat="1" ht="17.45" customHeight="1">
      <c r="A1054" s="34"/>
      <c r="B1054" s="34"/>
      <c r="D1054" s="64"/>
      <c r="E1054" s="64"/>
      <c r="F1054" s="64"/>
      <c r="G1054" s="485"/>
      <c r="H1054" s="64"/>
      <c r="I1054" s="64"/>
      <c r="J1054" s="485"/>
      <c r="K1054" s="64"/>
      <c r="L1054" s="64"/>
      <c r="M1054" s="485"/>
      <c r="Q1054" s="754"/>
    </row>
    <row r="1055" spans="1:17" s="3" customFormat="1" ht="17.45" customHeight="1">
      <c r="A1055" s="34"/>
      <c r="B1055" s="34"/>
      <c r="D1055" s="64"/>
      <c r="E1055" s="64"/>
      <c r="F1055" s="64"/>
      <c r="G1055" s="485"/>
      <c r="H1055" s="64"/>
      <c r="I1055" s="64"/>
      <c r="J1055" s="485"/>
      <c r="K1055" s="64"/>
      <c r="L1055" s="64"/>
      <c r="M1055" s="485"/>
      <c r="Q1055" s="754"/>
    </row>
    <row r="1056" spans="1:17" s="3" customFormat="1" ht="17.45" customHeight="1">
      <c r="A1056" s="34"/>
      <c r="B1056" s="34"/>
      <c r="D1056" s="64"/>
      <c r="E1056" s="64"/>
      <c r="F1056" s="64"/>
      <c r="G1056" s="485"/>
      <c r="H1056" s="64"/>
      <c r="I1056" s="64"/>
      <c r="J1056" s="485"/>
      <c r="K1056" s="64"/>
      <c r="L1056" s="64"/>
      <c r="M1056" s="485"/>
      <c r="Q1056" s="754"/>
    </row>
    <row r="1057" spans="1:17" s="3" customFormat="1" ht="17.45" customHeight="1">
      <c r="A1057" s="34"/>
      <c r="B1057" s="34"/>
      <c r="D1057" s="64"/>
      <c r="E1057" s="64"/>
      <c r="F1057" s="64"/>
      <c r="G1057" s="485"/>
      <c r="H1057" s="64"/>
      <c r="I1057" s="64"/>
      <c r="J1057" s="485"/>
      <c r="K1057" s="64"/>
      <c r="L1057" s="64"/>
      <c r="M1057" s="485"/>
      <c r="Q1057" s="754"/>
    </row>
    <row r="1058" spans="1:17" s="3" customFormat="1" ht="17.45" customHeight="1">
      <c r="A1058" s="34"/>
      <c r="B1058" s="34"/>
      <c r="D1058" s="64"/>
      <c r="E1058" s="64"/>
      <c r="F1058" s="64"/>
      <c r="G1058" s="485"/>
      <c r="H1058" s="64"/>
      <c r="I1058" s="64"/>
      <c r="J1058" s="485"/>
      <c r="K1058" s="64"/>
      <c r="L1058" s="64"/>
      <c r="M1058" s="485"/>
      <c r="Q1058" s="754"/>
    </row>
    <row r="1059" spans="1:17" s="3" customFormat="1" ht="17.45" customHeight="1">
      <c r="A1059" s="34"/>
      <c r="B1059" s="34"/>
      <c r="D1059" s="64"/>
      <c r="E1059" s="64"/>
      <c r="F1059" s="64"/>
      <c r="G1059" s="485"/>
      <c r="H1059" s="64"/>
      <c r="I1059" s="64"/>
      <c r="J1059" s="485"/>
      <c r="K1059" s="64"/>
      <c r="L1059" s="64"/>
      <c r="M1059" s="485"/>
      <c r="Q1059" s="754"/>
    </row>
    <row r="1060" spans="1:17" s="3" customFormat="1" ht="17.45" customHeight="1">
      <c r="A1060" s="34"/>
      <c r="B1060" s="34"/>
      <c r="D1060" s="64"/>
      <c r="E1060" s="64"/>
      <c r="F1060" s="64"/>
      <c r="G1060" s="485"/>
      <c r="H1060" s="64"/>
      <c r="I1060" s="64"/>
      <c r="J1060" s="485"/>
      <c r="K1060" s="64"/>
      <c r="L1060" s="64"/>
      <c r="M1060" s="485"/>
      <c r="Q1060" s="754"/>
    </row>
    <row r="1061" spans="1:17" s="3" customFormat="1" ht="17.45" customHeight="1">
      <c r="A1061" s="34"/>
      <c r="B1061" s="34"/>
      <c r="D1061" s="64"/>
      <c r="E1061" s="64"/>
      <c r="F1061" s="64"/>
      <c r="G1061" s="485"/>
      <c r="H1061" s="64"/>
      <c r="I1061" s="64"/>
      <c r="J1061" s="485"/>
      <c r="K1061" s="64"/>
      <c r="L1061" s="64"/>
      <c r="M1061" s="485"/>
      <c r="Q1061" s="754"/>
    </row>
    <row r="1062" spans="1:17" s="3" customFormat="1" ht="17.45" customHeight="1">
      <c r="A1062" s="34"/>
      <c r="B1062" s="34"/>
      <c r="D1062" s="64"/>
      <c r="E1062" s="64"/>
      <c r="F1062" s="64"/>
      <c r="G1062" s="485"/>
      <c r="H1062" s="64"/>
      <c r="I1062" s="64"/>
      <c r="J1062" s="485"/>
      <c r="K1062" s="64"/>
      <c r="L1062" s="64"/>
      <c r="M1062" s="485"/>
      <c r="Q1062" s="754"/>
    </row>
    <row r="1063" spans="1:17" s="3" customFormat="1" ht="17.45" customHeight="1">
      <c r="A1063" s="34"/>
      <c r="B1063" s="34"/>
      <c r="D1063" s="64"/>
      <c r="E1063" s="64"/>
      <c r="F1063" s="64"/>
      <c r="G1063" s="485"/>
      <c r="H1063" s="64"/>
      <c r="I1063" s="64"/>
      <c r="J1063" s="485"/>
      <c r="K1063" s="64"/>
      <c r="L1063" s="64"/>
      <c r="M1063" s="485"/>
      <c r="Q1063" s="754"/>
    </row>
    <row r="1064" spans="1:17" s="3" customFormat="1" ht="17.45" customHeight="1">
      <c r="A1064" s="34"/>
      <c r="B1064" s="34"/>
      <c r="D1064" s="64"/>
      <c r="E1064" s="64"/>
      <c r="F1064" s="64"/>
      <c r="G1064" s="485"/>
      <c r="H1064" s="64"/>
      <c r="I1064" s="64"/>
      <c r="J1064" s="485"/>
      <c r="K1064" s="64"/>
      <c r="L1064" s="64"/>
      <c r="M1064" s="485"/>
      <c r="Q1064" s="754"/>
    </row>
    <row r="1065" spans="1:17" s="3" customFormat="1" ht="17.45" customHeight="1">
      <c r="A1065" s="34"/>
      <c r="B1065" s="34"/>
      <c r="D1065" s="64"/>
      <c r="E1065" s="64"/>
      <c r="F1065" s="64"/>
      <c r="G1065" s="485"/>
      <c r="H1065" s="64"/>
      <c r="I1065" s="64"/>
      <c r="J1065" s="485"/>
      <c r="K1065" s="64"/>
      <c r="L1065" s="64"/>
      <c r="M1065" s="485"/>
      <c r="Q1065" s="754"/>
    </row>
    <row r="1066" spans="1:17" s="3" customFormat="1" ht="17.45" customHeight="1">
      <c r="A1066" s="34"/>
      <c r="B1066" s="34"/>
      <c r="D1066" s="64"/>
      <c r="E1066" s="64"/>
      <c r="F1066" s="64"/>
      <c r="G1066" s="485"/>
      <c r="H1066" s="64"/>
      <c r="I1066" s="64"/>
      <c r="J1066" s="485"/>
      <c r="K1066" s="64"/>
      <c r="L1066" s="64"/>
      <c r="M1066" s="485"/>
      <c r="Q1066" s="754"/>
    </row>
    <row r="1067" spans="1:17" s="3" customFormat="1" ht="17.45" customHeight="1">
      <c r="A1067" s="34"/>
      <c r="B1067" s="34"/>
      <c r="D1067" s="64"/>
      <c r="E1067" s="64"/>
      <c r="F1067" s="64"/>
      <c r="G1067" s="485"/>
      <c r="H1067" s="64"/>
      <c r="I1067" s="64"/>
      <c r="J1067" s="485"/>
      <c r="K1067" s="64"/>
      <c r="L1067" s="64"/>
      <c r="M1067" s="485"/>
      <c r="Q1067" s="754"/>
    </row>
    <row r="1068" spans="1:17" s="3" customFormat="1" ht="17.45" customHeight="1">
      <c r="A1068" s="34"/>
      <c r="B1068" s="34"/>
      <c r="D1068" s="64"/>
      <c r="E1068" s="64"/>
      <c r="F1068" s="64"/>
      <c r="G1068" s="485"/>
      <c r="H1068" s="64"/>
      <c r="I1068" s="64"/>
      <c r="J1068" s="485"/>
      <c r="K1068" s="64"/>
      <c r="L1068" s="64"/>
      <c r="M1068" s="485"/>
      <c r="Q1068" s="754"/>
    </row>
    <row r="1069" spans="1:17" s="3" customFormat="1" ht="17.45" customHeight="1">
      <c r="A1069" s="34"/>
      <c r="B1069" s="34"/>
      <c r="D1069" s="64"/>
      <c r="E1069" s="64"/>
      <c r="F1069" s="64"/>
      <c r="G1069" s="485"/>
      <c r="H1069" s="64"/>
      <c r="I1069" s="64"/>
      <c r="J1069" s="485"/>
      <c r="K1069" s="64"/>
      <c r="L1069" s="64"/>
      <c r="M1069" s="485"/>
      <c r="Q1069" s="754"/>
    </row>
    <row r="1070" spans="1:17" s="3" customFormat="1" ht="17.45" customHeight="1">
      <c r="A1070" s="34"/>
      <c r="B1070" s="34"/>
      <c r="D1070" s="64"/>
      <c r="E1070" s="64"/>
      <c r="F1070" s="64"/>
      <c r="G1070" s="485"/>
      <c r="H1070" s="64"/>
      <c r="I1070" s="64"/>
      <c r="J1070" s="485"/>
      <c r="K1070" s="64"/>
      <c r="L1070" s="64"/>
      <c r="M1070" s="485"/>
      <c r="Q1070" s="754"/>
    </row>
    <row r="1071" spans="1:17" s="3" customFormat="1" ht="17.45" customHeight="1">
      <c r="A1071" s="34"/>
      <c r="B1071" s="34"/>
      <c r="D1071" s="64"/>
      <c r="E1071" s="64"/>
      <c r="F1071" s="64"/>
      <c r="G1071" s="485"/>
      <c r="H1071" s="64"/>
      <c r="I1071" s="64"/>
      <c r="J1071" s="485"/>
      <c r="K1071" s="64"/>
      <c r="L1071" s="64"/>
      <c r="M1071" s="485"/>
      <c r="Q1071" s="754"/>
    </row>
    <row r="1072" spans="1:17" s="3" customFormat="1" ht="17.45" customHeight="1">
      <c r="A1072" s="34"/>
      <c r="B1072" s="34"/>
      <c r="D1072" s="64"/>
      <c r="E1072" s="64"/>
      <c r="F1072" s="64"/>
      <c r="G1072" s="485"/>
      <c r="H1072" s="64"/>
      <c r="I1072" s="64"/>
      <c r="J1072" s="485"/>
      <c r="K1072" s="64"/>
      <c r="L1072" s="64"/>
      <c r="M1072" s="485"/>
      <c r="Q1072" s="754"/>
    </row>
    <row r="1073" spans="1:17" s="3" customFormat="1" ht="17.45" customHeight="1">
      <c r="A1073" s="34"/>
      <c r="B1073" s="34"/>
      <c r="D1073" s="64"/>
      <c r="E1073" s="64"/>
      <c r="F1073" s="64"/>
      <c r="G1073" s="485"/>
      <c r="H1073" s="64"/>
      <c r="I1073" s="64"/>
      <c r="J1073" s="485"/>
      <c r="K1073" s="64"/>
      <c r="L1073" s="64"/>
      <c r="M1073" s="485"/>
      <c r="Q1073" s="754"/>
    </row>
    <row r="1074" spans="1:17" s="3" customFormat="1" ht="17.45" customHeight="1">
      <c r="A1074" s="34"/>
      <c r="B1074" s="34"/>
      <c r="D1074" s="64"/>
      <c r="E1074" s="64"/>
      <c r="F1074" s="64"/>
      <c r="G1074" s="485"/>
      <c r="H1074" s="64"/>
      <c r="I1074" s="64"/>
      <c r="J1074" s="485"/>
      <c r="K1074" s="64"/>
      <c r="L1074" s="64"/>
      <c r="M1074" s="485"/>
      <c r="Q1074" s="754"/>
    </row>
    <row r="1075" spans="1:17" s="3" customFormat="1" ht="17.45" customHeight="1">
      <c r="A1075" s="34"/>
      <c r="B1075" s="34"/>
      <c r="D1075" s="64"/>
      <c r="E1075" s="64"/>
      <c r="F1075" s="64"/>
      <c r="G1075" s="485"/>
      <c r="H1075" s="64"/>
      <c r="I1075" s="64"/>
      <c r="J1075" s="485"/>
      <c r="K1075" s="64"/>
      <c r="L1075" s="64"/>
      <c r="M1075" s="485"/>
      <c r="Q1075" s="754"/>
    </row>
    <row r="1076" spans="1:17" s="3" customFormat="1" ht="17.45" customHeight="1">
      <c r="A1076" s="34"/>
      <c r="B1076" s="34"/>
      <c r="D1076" s="64"/>
      <c r="E1076" s="64"/>
      <c r="F1076" s="64"/>
      <c r="G1076" s="485"/>
      <c r="H1076" s="64"/>
      <c r="I1076" s="64"/>
      <c r="J1076" s="485"/>
      <c r="K1076" s="64"/>
      <c r="L1076" s="64"/>
      <c r="M1076" s="485"/>
      <c r="Q1076" s="754"/>
    </row>
    <row r="1077" spans="1:17" s="3" customFormat="1" ht="17.45" customHeight="1">
      <c r="A1077" s="34"/>
      <c r="B1077" s="34"/>
      <c r="D1077" s="64"/>
      <c r="E1077" s="64"/>
      <c r="F1077" s="64"/>
      <c r="G1077" s="485"/>
      <c r="H1077" s="64"/>
      <c r="I1077" s="64"/>
      <c r="J1077" s="485"/>
      <c r="K1077" s="64"/>
      <c r="L1077" s="64"/>
      <c r="M1077" s="485"/>
      <c r="Q1077" s="754"/>
    </row>
    <row r="1078" spans="1:17" s="3" customFormat="1" ht="17.45" customHeight="1">
      <c r="A1078" s="34"/>
      <c r="B1078" s="34"/>
      <c r="D1078" s="64"/>
      <c r="E1078" s="64"/>
      <c r="F1078" s="64"/>
      <c r="G1078" s="485"/>
      <c r="H1078" s="64"/>
      <c r="I1078" s="64"/>
      <c r="J1078" s="485"/>
      <c r="K1078" s="64"/>
      <c r="L1078" s="64"/>
      <c r="M1078" s="485"/>
      <c r="Q1078" s="754"/>
    </row>
    <row r="1079" spans="1:17" s="3" customFormat="1" ht="17.45" customHeight="1">
      <c r="A1079" s="34"/>
      <c r="B1079" s="34"/>
      <c r="D1079" s="64"/>
      <c r="E1079" s="64"/>
      <c r="F1079" s="64"/>
      <c r="G1079" s="485"/>
      <c r="H1079" s="64"/>
      <c r="I1079" s="64"/>
      <c r="J1079" s="485"/>
      <c r="K1079" s="64"/>
      <c r="L1079" s="64"/>
      <c r="M1079" s="485"/>
      <c r="Q1079" s="754"/>
    </row>
    <row r="1080" spans="1:17" s="3" customFormat="1" ht="17.45" customHeight="1">
      <c r="A1080" s="34"/>
      <c r="B1080" s="34"/>
      <c r="D1080" s="64"/>
      <c r="E1080" s="64"/>
      <c r="F1080" s="64"/>
      <c r="G1080" s="485"/>
      <c r="H1080" s="64"/>
      <c r="I1080" s="64"/>
      <c r="J1080" s="485"/>
      <c r="K1080" s="64"/>
      <c r="L1080" s="64"/>
      <c r="M1080" s="485"/>
      <c r="Q1080" s="754"/>
    </row>
    <row r="1081" spans="1:17" s="3" customFormat="1" ht="17.45" customHeight="1">
      <c r="A1081" s="34"/>
      <c r="B1081" s="34"/>
      <c r="D1081" s="64"/>
      <c r="E1081" s="64"/>
      <c r="F1081" s="64"/>
      <c r="G1081" s="485"/>
      <c r="H1081" s="64"/>
      <c r="I1081" s="64"/>
      <c r="J1081" s="485"/>
      <c r="K1081" s="64"/>
      <c r="L1081" s="64"/>
      <c r="M1081" s="485"/>
      <c r="Q1081" s="754"/>
    </row>
    <row r="1082" spans="1:17" s="3" customFormat="1" ht="17.45" customHeight="1">
      <c r="A1082" s="34"/>
      <c r="B1082" s="34"/>
      <c r="D1082" s="64"/>
      <c r="E1082" s="64"/>
      <c r="F1082" s="64"/>
      <c r="G1082" s="485"/>
      <c r="H1082" s="64"/>
      <c r="I1082" s="64"/>
      <c r="J1082" s="485"/>
      <c r="K1082" s="64"/>
      <c r="L1082" s="64"/>
      <c r="M1082" s="485"/>
      <c r="Q1082" s="754"/>
    </row>
    <row r="1083" spans="1:17" s="3" customFormat="1" ht="17.45" customHeight="1">
      <c r="A1083" s="34"/>
      <c r="B1083" s="34"/>
      <c r="D1083" s="64"/>
      <c r="E1083" s="64"/>
      <c r="F1083" s="64"/>
      <c r="G1083" s="485"/>
      <c r="H1083" s="64"/>
      <c r="I1083" s="64"/>
      <c r="J1083" s="485"/>
      <c r="K1083" s="64"/>
      <c r="L1083" s="64"/>
      <c r="M1083" s="485"/>
      <c r="Q1083" s="754"/>
    </row>
    <row r="1084" spans="1:17" s="3" customFormat="1" ht="17.45" customHeight="1">
      <c r="A1084" s="34"/>
      <c r="B1084" s="34"/>
      <c r="D1084" s="64"/>
      <c r="E1084" s="64"/>
      <c r="F1084" s="64"/>
      <c r="G1084" s="485"/>
      <c r="H1084" s="64"/>
      <c r="I1084" s="64"/>
      <c r="J1084" s="485"/>
      <c r="K1084" s="64"/>
      <c r="L1084" s="64"/>
      <c r="M1084" s="485"/>
      <c r="Q1084" s="754"/>
    </row>
    <row r="1085" spans="1:17" s="3" customFormat="1" ht="17.45" customHeight="1">
      <c r="A1085" s="34"/>
      <c r="B1085" s="34"/>
      <c r="D1085" s="64"/>
      <c r="E1085" s="64"/>
      <c r="F1085" s="64"/>
      <c r="G1085" s="485"/>
      <c r="H1085" s="64"/>
      <c r="I1085" s="64"/>
      <c r="J1085" s="485"/>
      <c r="K1085" s="64"/>
      <c r="L1085" s="64"/>
      <c r="M1085" s="485"/>
      <c r="Q1085" s="754"/>
    </row>
    <row r="1086" spans="1:17" s="3" customFormat="1" ht="17.45" customHeight="1">
      <c r="A1086" s="34"/>
      <c r="B1086" s="34"/>
      <c r="D1086" s="64"/>
      <c r="E1086" s="64"/>
      <c r="F1086" s="64"/>
      <c r="G1086" s="485"/>
      <c r="H1086" s="64"/>
      <c r="I1086" s="64"/>
      <c r="J1086" s="485"/>
      <c r="K1086" s="64"/>
      <c r="L1086" s="64"/>
      <c r="M1086" s="485"/>
      <c r="Q1086" s="754"/>
    </row>
    <row r="1087" spans="1:17" s="3" customFormat="1" ht="17.45" customHeight="1">
      <c r="A1087" s="34"/>
      <c r="B1087" s="34"/>
      <c r="D1087" s="64"/>
      <c r="E1087" s="64"/>
      <c r="F1087" s="64"/>
      <c r="G1087" s="485"/>
      <c r="H1087" s="64"/>
      <c r="I1087" s="64"/>
      <c r="J1087" s="485"/>
      <c r="K1087" s="64"/>
      <c r="L1087" s="64"/>
      <c r="M1087" s="485"/>
      <c r="Q1087" s="754"/>
    </row>
    <row r="1088" spans="1:17" s="3" customFormat="1" ht="17.45" customHeight="1">
      <c r="A1088" s="34"/>
      <c r="B1088" s="34"/>
      <c r="D1088" s="64"/>
      <c r="E1088" s="64"/>
      <c r="F1088" s="64"/>
      <c r="G1088" s="485"/>
      <c r="H1088" s="64"/>
      <c r="I1088" s="64"/>
      <c r="J1088" s="485"/>
      <c r="K1088" s="64"/>
      <c r="L1088" s="64"/>
      <c r="M1088" s="485"/>
      <c r="Q1088" s="754"/>
    </row>
    <row r="1089" spans="1:17" s="3" customFormat="1" ht="17.45" customHeight="1">
      <c r="A1089" s="34"/>
      <c r="B1089" s="34"/>
      <c r="D1089" s="64"/>
      <c r="E1089" s="64"/>
      <c r="F1089" s="64"/>
      <c r="G1089" s="485"/>
      <c r="H1089" s="64"/>
      <c r="I1089" s="64"/>
      <c r="J1089" s="485"/>
      <c r="K1089" s="64"/>
      <c r="L1089" s="64"/>
      <c r="M1089" s="485"/>
      <c r="Q1089" s="754"/>
    </row>
    <row r="1090" spans="1:17" s="3" customFormat="1" ht="17.45" customHeight="1">
      <c r="A1090" s="34"/>
      <c r="B1090" s="34"/>
      <c r="D1090" s="64"/>
      <c r="E1090" s="64"/>
      <c r="F1090" s="64"/>
      <c r="G1090" s="485"/>
      <c r="H1090" s="64"/>
      <c r="I1090" s="64"/>
      <c r="J1090" s="485"/>
      <c r="K1090" s="64"/>
      <c r="L1090" s="64"/>
      <c r="M1090" s="485"/>
      <c r="Q1090" s="754"/>
    </row>
    <row r="1091" spans="1:17" s="3" customFormat="1" ht="17.45" customHeight="1">
      <c r="A1091" s="34"/>
      <c r="B1091" s="34"/>
      <c r="D1091" s="64"/>
      <c r="E1091" s="64"/>
      <c r="F1091" s="64"/>
      <c r="G1091" s="485"/>
      <c r="H1091" s="64"/>
      <c r="I1091" s="64"/>
      <c r="J1091" s="485"/>
      <c r="K1091" s="64"/>
      <c r="L1091" s="64"/>
      <c r="M1091" s="485"/>
      <c r="Q1091" s="754"/>
    </row>
    <row r="1092" spans="1:17" s="3" customFormat="1" ht="17.45" customHeight="1">
      <c r="A1092" s="34"/>
      <c r="B1092" s="34"/>
      <c r="D1092" s="64"/>
      <c r="E1092" s="64"/>
      <c r="F1092" s="64"/>
      <c r="G1092" s="485"/>
      <c r="H1092" s="64"/>
      <c r="I1092" s="64"/>
      <c r="J1092" s="485"/>
      <c r="K1092" s="64"/>
      <c r="L1092" s="64"/>
      <c r="M1092" s="485"/>
      <c r="Q1092" s="754"/>
    </row>
    <row r="1093" spans="1:17" s="3" customFormat="1" ht="17.45" customHeight="1">
      <c r="A1093" s="34"/>
      <c r="B1093" s="34"/>
      <c r="D1093" s="64"/>
      <c r="E1093" s="64"/>
      <c r="F1093" s="64"/>
      <c r="G1093" s="485"/>
      <c r="H1093" s="64"/>
      <c r="I1093" s="64"/>
      <c r="J1093" s="485"/>
      <c r="K1093" s="64"/>
      <c r="L1093" s="64"/>
      <c r="M1093" s="485"/>
      <c r="Q1093" s="754"/>
    </row>
    <row r="1094" spans="1:17" s="3" customFormat="1" ht="17.45" customHeight="1">
      <c r="A1094" s="34"/>
      <c r="B1094" s="34"/>
      <c r="D1094" s="64"/>
      <c r="E1094" s="64"/>
      <c r="F1094" s="64"/>
      <c r="G1094" s="485"/>
      <c r="H1094" s="64"/>
      <c r="I1094" s="64"/>
      <c r="J1094" s="485"/>
      <c r="K1094" s="64"/>
      <c r="L1094" s="64"/>
      <c r="M1094" s="485"/>
      <c r="Q1094" s="754"/>
    </row>
    <row r="1095" spans="1:17" s="3" customFormat="1" ht="17.45" customHeight="1">
      <c r="A1095" s="34"/>
      <c r="B1095" s="34"/>
      <c r="D1095" s="64"/>
      <c r="E1095" s="64"/>
      <c r="F1095" s="64"/>
      <c r="G1095" s="485"/>
      <c r="H1095" s="64"/>
      <c r="I1095" s="64"/>
      <c r="J1095" s="485"/>
      <c r="K1095" s="64"/>
      <c r="L1095" s="64"/>
      <c r="M1095" s="485"/>
      <c r="Q1095" s="754"/>
    </row>
    <row r="1096" spans="1:17" s="3" customFormat="1" ht="17.45" customHeight="1">
      <c r="A1096" s="34"/>
      <c r="B1096" s="34"/>
      <c r="D1096" s="64"/>
      <c r="E1096" s="64"/>
      <c r="F1096" s="64"/>
      <c r="G1096" s="485"/>
      <c r="H1096" s="64"/>
      <c r="I1096" s="64"/>
      <c r="J1096" s="485"/>
      <c r="K1096" s="64"/>
      <c r="L1096" s="64"/>
      <c r="M1096" s="485"/>
      <c r="Q1096" s="754"/>
    </row>
    <row r="1097" spans="1:17" s="3" customFormat="1" ht="17.45" customHeight="1">
      <c r="A1097" s="34"/>
      <c r="B1097" s="34"/>
      <c r="D1097" s="64"/>
      <c r="E1097" s="64"/>
      <c r="F1097" s="64"/>
      <c r="G1097" s="485"/>
      <c r="H1097" s="64"/>
      <c r="I1097" s="64"/>
      <c r="J1097" s="485"/>
      <c r="K1097" s="64"/>
      <c r="L1097" s="64"/>
      <c r="M1097" s="485"/>
      <c r="Q1097" s="754"/>
    </row>
    <row r="1098" spans="1:17" s="3" customFormat="1" ht="17.45" customHeight="1">
      <c r="A1098" s="34"/>
      <c r="B1098" s="34"/>
      <c r="D1098" s="64"/>
      <c r="E1098" s="64"/>
      <c r="F1098" s="64"/>
      <c r="G1098" s="485"/>
      <c r="H1098" s="64"/>
      <c r="I1098" s="64"/>
      <c r="J1098" s="485"/>
      <c r="K1098" s="64"/>
      <c r="L1098" s="64"/>
      <c r="M1098" s="485"/>
      <c r="Q1098" s="754"/>
    </row>
    <row r="1099" spans="1:17" s="3" customFormat="1" ht="17.45" customHeight="1">
      <c r="A1099" s="34"/>
      <c r="B1099" s="34"/>
      <c r="D1099" s="64"/>
      <c r="E1099" s="64"/>
      <c r="F1099" s="64"/>
      <c r="G1099" s="485"/>
      <c r="H1099" s="64"/>
      <c r="I1099" s="64"/>
      <c r="J1099" s="485"/>
      <c r="K1099" s="64"/>
      <c r="L1099" s="64"/>
      <c r="M1099" s="485"/>
      <c r="Q1099" s="754"/>
    </row>
    <row r="1100" spans="1:17" s="3" customFormat="1" ht="17.45" customHeight="1">
      <c r="A1100" s="34"/>
      <c r="B1100" s="34"/>
      <c r="D1100" s="64"/>
      <c r="E1100" s="64"/>
      <c r="F1100" s="64"/>
      <c r="G1100" s="485"/>
      <c r="H1100" s="64"/>
      <c r="I1100" s="64"/>
      <c r="J1100" s="485"/>
      <c r="K1100" s="64"/>
      <c r="L1100" s="64"/>
      <c r="M1100" s="485"/>
      <c r="Q1100" s="754"/>
    </row>
    <row r="1101" spans="1:17" s="3" customFormat="1" ht="17.45" customHeight="1">
      <c r="A1101" s="34"/>
      <c r="B1101" s="34"/>
      <c r="D1101" s="64"/>
      <c r="E1101" s="64"/>
      <c r="F1101" s="64"/>
      <c r="G1101" s="485"/>
      <c r="H1101" s="64"/>
      <c r="I1101" s="64"/>
      <c r="J1101" s="485"/>
      <c r="K1101" s="64"/>
      <c r="L1101" s="64"/>
      <c r="M1101" s="485"/>
      <c r="Q1101" s="754"/>
    </row>
    <row r="1102" spans="1:17" s="3" customFormat="1" ht="17.45" customHeight="1">
      <c r="A1102" s="34"/>
      <c r="B1102" s="34"/>
      <c r="D1102" s="64"/>
      <c r="E1102" s="64"/>
      <c r="F1102" s="64"/>
      <c r="G1102" s="485"/>
      <c r="H1102" s="64"/>
      <c r="I1102" s="64"/>
      <c r="J1102" s="485"/>
      <c r="K1102" s="64"/>
      <c r="L1102" s="64"/>
      <c r="M1102" s="485"/>
      <c r="Q1102" s="754"/>
    </row>
    <row r="1103" spans="1:17" s="3" customFormat="1" ht="17.45" customHeight="1">
      <c r="A1103" s="34"/>
      <c r="B1103" s="34"/>
      <c r="D1103" s="64"/>
      <c r="E1103" s="64"/>
      <c r="F1103" s="64"/>
      <c r="G1103" s="485"/>
      <c r="H1103" s="64"/>
      <c r="I1103" s="64"/>
      <c r="J1103" s="485"/>
      <c r="K1103" s="64"/>
      <c r="L1103" s="64"/>
      <c r="M1103" s="485"/>
      <c r="Q1103" s="754"/>
    </row>
    <row r="1104" spans="1:17" s="3" customFormat="1" ht="17.45" customHeight="1">
      <c r="A1104" s="34"/>
      <c r="B1104" s="34"/>
      <c r="D1104" s="64"/>
      <c r="E1104" s="64"/>
      <c r="F1104" s="64"/>
      <c r="G1104" s="485"/>
      <c r="H1104" s="64"/>
      <c r="I1104" s="64"/>
      <c r="J1104" s="485"/>
      <c r="K1104" s="64"/>
      <c r="L1104" s="64"/>
      <c r="M1104" s="485"/>
      <c r="Q1104" s="754"/>
    </row>
    <row r="1105" spans="1:17" s="3" customFormat="1" ht="17.45" customHeight="1">
      <c r="A1105" s="34"/>
      <c r="B1105" s="34"/>
      <c r="D1105" s="64"/>
      <c r="E1105" s="64"/>
      <c r="F1105" s="64"/>
      <c r="G1105" s="485"/>
      <c r="H1105" s="64"/>
      <c r="I1105" s="64"/>
      <c r="J1105" s="485"/>
      <c r="K1105" s="64"/>
      <c r="L1105" s="64"/>
      <c r="M1105" s="485"/>
      <c r="Q1105" s="754"/>
    </row>
    <row r="1106" spans="1:17" s="3" customFormat="1" ht="17.45" customHeight="1">
      <c r="A1106" s="34"/>
      <c r="B1106" s="34"/>
      <c r="D1106" s="64"/>
      <c r="E1106" s="64"/>
      <c r="F1106" s="64"/>
      <c r="G1106" s="485"/>
      <c r="H1106" s="64"/>
      <c r="I1106" s="64"/>
      <c r="J1106" s="485"/>
      <c r="K1106" s="64"/>
      <c r="L1106" s="64"/>
      <c r="M1106" s="485"/>
      <c r="Q1106" s="754"/>
    </row>
    <row r="1107" spans="1:17" s="3" customFormat="1" ht="17.45" customHeight="1">
      <c r="A1107" s="34"/>
      <c r="B1107" s="34"/>
      <c r="D1107" s="64"/>
      <c r="E1107" s="64"/>
      <c r="F1107" s="64"/>
      <c r="G1107" s="485"/>
      <c r="H1107" s="64"/>
      <c r="I1107" s="64"/>
      <c r="J1107" s="485"/>
      <c r="K1107" s="64"/>
      <c r="L1107" s="64"/>
      <c r="M1107" s="485"/>
      <c r="Q1107" s="754"/>
    </row>
    <row r="1108" spans="1:17" s="3" customFormat="1" ht="17.45" customHeight="1">
      <c r="A1108" s="34"/>
      <c r="B1108" s="34"/>
      <c r="D1108" s="64"/>
      <c r="E1108" s="64"/>
      <c r="F1108" s="64"/>
      <c r="G1108" s="485"/>
      <c r="H1108" s="64"/>
      <c r="I1108" s="64"/>
      <c r="J1108" s="485"/>
      <c r="K1108" s="64"/>
      <c r="L1108" s="64"/>
      <c r="M1108" s="485"/>
      <c r="Q1108" s="754"/>
    </row>
    <row r="1109" spans="1:17" s="3" customFormat="1" ht="17.45" customHeight="1">
      <c r="A1109" s="34"/>
      <c r="B1109" s="34"/>
      <c r="D1109" s="64"/>
      <c r="E1109" s="64"/>
      <c r="F1109" s="64"/>
      <c r="G1109" s="485"/>
      <c r="H1109" s="64"/>
      <c r="I1109" s="64"/>
      <c r="J1109" s="485"/>
      <c r="K1109" s="64"/>
      <c r="L1109" s="64"/>
      <c r="M1109" s="485"/>
      <c r="Q1109" s="754"/>
    </row>
    <row r="1110" spans="1:17" s="3" customFormat="1" ht="17.45" customHeight="1">
      <c r="A1110" s="34"/>
      <c r="B1110" s="34"/>
      <c r="D1110" s="64"/>
      <c r="E1110" s="64"/>
      <c r="F1110" s="64"/>
      <c r="G1110" s="485"/>
      <c r="H1110" s="64"/>
      <c r="I1110" s="64"/>
      <c r="J1110" s="485"/>
      <c r="K1110" s="64"/>
      <c r="L1110" s="64"/>
      <c r="M1110" s="485"/>
      <c r="Q1110" s="754"/>
    </row>
    <row r="1111" spans="1:17" s="3" customFormat="1" ht="17.45" customHeight="1">
      <c r="A1111" s="34"/>
      <c r="B1111" s="34"/>
      <c r="D1111" s="64"/>
      <c r="E1111" s="64"/>
      <c r="F1111" s="64"/>
      <c r="G1111" s="485"/>
      <c r="H1111" s="64"/>
      <c r="I1111" s="64"/>
      <c r="J1111" s="485"/>
      <c r="K1111" s="64"/>
      <c r="L1111" s="64"/>
      <c r="M1111" s="485"/>
      <c r="Q1111" s="754"/>
    </row>
    <row r="1112" spans="1:17" s="3" customFormat="1" ht="17.45" customHeight="1">
      <c r="A1112" s="34"/>
      <c r="B1112" s="34"/>
      <c r="D1112" s="64"/>
      <c r="E1112" s="64"/>
      <c r="F1112" s="64"/>
      <c r="G1112" s="485"/>
      <c r="H1112" s="64"/>
      <c r="I1112" s="64"/>
      <c r="J1112" s="485"/>
      <c r="K1112" s="64"/>
      <c r="L1112" s="64"/>
      <c r="M1112" s="485"/>
      <c r="Q1112" s="754"/>
    </row>
    <row r="1113" spans="1:17" s="3" customFormat="1" ht="17.45" customHeight="1">
      <c r="A1113" s="34"/>
      <c r="B1113" s="34"/>
      <c r="D1113" s="64"/>
      <c r="E1113" s="64"/>
      <c r="F1113" s="64"/>
      <c r="G1113" s="485"/>
      <c r="H1113" s="64"/>
      <c r="I1113" s="64"/>
      <c r="J1113" s="485"/>
      <c r="K1113" s="64"/>
      <c r="L1113" s="64"/>
      <c r="M1113" s="485"/>
      <c r="Q1113" s="754"/>
    </row>
    <row r="1114" spans="1:17" s="3" customFormat="1" ht="17.45" customHeight="1">
      <c r="A1114" s="34"/>
      <c r="B1114" s="34"/>
      <c r="D1114" s="64"/>
      <c r="E1114" s="64"/>
      <c r="F1114" s="64"/>
      <c r="G1114" s="485"/>
      <c r="H1114" s="64"/>
      <c r="I1114" s="64"/>
      <c r="J1114" s="485"/>
      <c r="K1114" s="64"/>
      <c r="L1114" s="64"/>
      <c r="M1114" s="485"/>
      <c r="Q1114" s="754"/>
    </row>
    <row r="1115" spans="1:17" s="3" customFormat="1" ht="17.45" customHeight="1">
      <c r="A1115" s="34"/>
      <c r="B1115" s="34"/>
      <c r="D1115" s="64"/>
      <c r="E1115" s="64"/>
      <c r="F1115" s="64"/>
      <c r="G1115" s="485"/>
      <c r="H1115" s="64"/>
      <c r="I1115" s="64"/>
      <c r="J1115" s="485"/>
      <c r="K1115" s="64"/>
      <c r="L1115" s="64"/>
      <c r="M1115" s="485"/>
      <c r="Q1115" s="754"/>
    </row>
    <row r="1116" spans="1:17" s="3" customFormat="1" ht="17.45" customHeight="1">
      <c r="A1116" s="34"/>
      <c r="B1116" s="34"/>
      <c r="D1116" s="64"/>
      <c r="E1116" s="64"/>
      <c r="F1116" s="64"/>
      <c r="G1116" s="485"/>
      <c r="H1116" s="64"/>
      <c r="I1116" s="64"/>
      <c r="J1116" s="485"/>
      <c r="K1116" s="64"/>
      <c r="L1116" s="64"/>
      <c r="M1116" s="485"/>
      <c r="Q1116" s="754"/>
    </row>
    <row r="1117" spans="1:17" s="3" customFormat="1" ht="17.45" customHeight="1">
      <c r="A1117" s="34"/>
      <c r="B1117" s="34"/>
      <c r="D1117" s="64"/>
      <c r="E1117" s="64"/>
      <c r="F1117" s="64"/>
      <c r="G1117" s="485"/>
      <c r="H1117" s="64"/>
      <c r="I1117" s="64"/>
      <c r="J1117" s="485"/>
      <c r="K1117" s="64"/>
      <c r="L1117" s="64"/>
      <c r="M1117" s="485"/>
      <c r="Q1117" s="754"/>
    </row>
    <row r="1118" spans="1:17" s="3" customFormat="1" ht="17.45" customHeight="1">
      <c r="A1118" s="34"/>
      <c r="B1118" s="34"/>
      <c r="D1118" s="64"/>
      <c r="E1118" s="64"/>
      <c r="F1118" s="64"/>
      <c r="G1118" s="485"/>
      <c r="H1118" s="64"/>
      <c r="I1118" s="64"/>
      <c r="J1118" s="485"/>
      <c r="K1118" s="64"/>
      <c r="L1118" s="64"/>
      <c r="M1118" s="485"/>
      <c r="Q1118" s="754"/>
    </row>
    <row r="1119" spans="1:17" s="3" customFormat="1" ht="17.45" customHeight="1">
      <c r="A1119" s="34"/>
      <c r="B1119" s="34"/>
      <c r="D1119" s="64"/>
      <c r="E1119" s="64"/>
      <c r="F1119" s="64"/>
      <c r="G1119" s="485"/>
      <c r="H1119" s="64"/>
      <c r="I1119" s="64"/>
      <c r="J1119" s="485"/>
      <c r="K1119" s="64"/>
      <c r="L1119" s="64"/>
      <c r="M1119" s="485"/>
      <c r="Q1119" s="754"/>
    </row>
    <row r="1120" spans="1:17" s="3" customFormat="1" ht="17.45" customHeight="1">
      <c r="A1120" s="34"/>
      <c r="B1120" s="34"/>
      <c r="D1120" s="64"/>
      <c r="E1120" s="64"/>
      <c r="F1120" s="64"/>
      <c r="G1120" s="485"/>
      <c r="H1120" s="64"/>
      <c r="I1120" s="64"/>
      <c r="J1120" s="485"/>
      <c r="K1120" s="64"/>
      <c r="L1120" s="64"/>
      <c r="M1120" s="485"/>
      <c r="Q1120" s="754"/>
    </row>
    <row r="1121" spans="1:17" s="3" customFormat="1" ht="17.45" customHeight="1">
      <c r="A1121" s="34"/>
      <c r="B1121" s="34"/>
      <c r="D1121" s="64"/>
      <c r="E1121" s="64"/>
      <c r="F1121" s="64"/>
      <c r="G1121" s="485"/>
      <c r="H1121" s="64"/>
      <c r="I1121" s="64"/>
      <c r="J1121" s="485"/>
      <c r="K1121" s="64"/>
      <c r="L1121" s="64"/>
      <c r="M1121" s="485"/>
      <c r="Q1121" s="754"/>
    </row>
    <row r="1122" spans="1:17" s="3" customFormat="1" ht="17.45" customHeight="1">
      <c r="A1122" s="34"/>
      <c r="B1122" s="34"/>
      <c r="D1122" s="64"/>
      <c r="E1122" s="64"/>
      <c r="F1122" s="64"/>
      <c r="G1122" s="485"/>
      <c r="H1122" s="64"/>
      <c r="I1122" s="64"/>
      <c r="J1122" s="485"/>
      <c r="K1122" s="64"/>
      <c r="L1122" s="64"/>
      <c r="M1122" s="485"/>
      <c r="Q1122" s="754"/>
    </row>
    <row r="1123" spans="1:17" s="3" customFormat="1" ht="17.45" customHeight="1">
      <c r="A1123" s="34"/>
      <c r="B1123" s="34"/>
      <c r="D1123" s="64"/>
      <c r="E1123" s="64"/>
      <c r="F1123" s="64"/>
      <c r="G1123" s="485"/>
      <c r="H1123" s="64"/>
      <c r="I1123" s="64"/>
      <c r="J1123" s="485"/>
      <c r="K1123" s="64"/>
      <c r="L1123" s="64"/>
      <c r="M1123" s="485"/>
      <c r="Q1123" s="754"/>
    </row>
    <row r="1124" spans="1:17" s="3" customFormat="1" ht="17.45" customHeight="1">
      <c r="A1124" s="34"/>
      <c r="B1124" s="34"/>
      <c r="D1124" s="64"/>
      <c r="E1124" s="64"/>
      <c r="F1124" s="64"/>
      <c r="G1124" s="485"/>
      <c r="H1124" s="64"/>
      <c r="I1124" s="64"/>
      <c r="J1124" s="485"/>
      <c r="K1124" s="64"/>
      <c r="L1124" s="64"/>
      <c r="M1124" s="485"/>
      <c r="Q1124" s="754"/>
    </row>
    <row r="1125" spans="1:17" s="3" customFormat="1" ht="17.45" customHeight="1">
      <c r="A1125" s="34"/>
      <c r="B1125" s="34"/>
      <c r="D1125" s="64"/>
      <c r="E1125" s="64"/>
      <c r="F1125" s="64"/>
      <c r="G1125" s="485"/>
      <c r="H1125" s="64"/>
      <c r="I1125" s="64"/>
      <c r="J1125" s="485"/>
      <c r="K1125" s="64"/>
      <c r="L1125" s="64"/>
      <c r="M1125" s="485"/>
      <c r="Q1125" s="754"/>
    </row>
    <row r="1126" spans="1:17" s="3" customFormat="1" ht="17.45" customHeight="1">
      <c r="A1126" s="34"/>
      <c r="B1126" s="34"/>
      <c r="D1126" s="64"/>
      <c r="E1126" s="64"/>
      <c r="F1126" s="64"/>
      <c r="G1126" s="485"/>
      <c r="H1126" s="64"/>
      <c r="I1126" s="64"/>
      <c r="J1126" s="485"/>
      <c r="K1126" s="64"/>
      <c r="L1126" s="64"/>
      <c r="M1126" s="485"/>
      <c r="Q1126" s="754"/>
    </row>
    <row r="1127" spans="1:17" s="3" customFormat="1" ht="17.45" customHeight="1">
      <c r="A1127" s="34"/>
      <c r="B1127" s="34"/>
      <c r="D1127" s="64"/>
      <c r="E1127" s="64"/>
      <c r="F1127" s="64"/>
      <c r="G1127" s="485"/>
      <c r="H1127" s="64"/>
      <c r="I1127" s="64"/>
      <c r="J1127" s="485"/>
      <c r="K1127" s="64"/>
      <c r="L1127" s="64"/>
      <c r="M1127" s="485"/>
      <c r="Q1127" s="754"/>
    </row>
    <row r="1128" spans="1:17" s="3" customFormat="1" ht="17.45" customHeight="1">
      <c r="A1128" s="34"/>
      <c r="B1128" s="34"/>
      <c r="D1128" s="64"/>
      <c r="E1128" s="64"/>
      <c r="F1128" s="64"/>
      <c r="G1128" s="485"/>
      <c r="H1128" s="64"/>
      <c r="I1128" s="64"/>
      <c r="J1128" s="485"/>
      <c r="K1128" s="64"/>
      <c r="L1128" s="64"/>
      <c r="M1128" s="485"/>
      <c r="Q1128" s="754"/>
    </row>
    <row r="1129" spans="1:17" s="3" customFormat="1" ht="17.45" customHeight="1">
      <c r="A1129" s="34"/>
      <c r="B1129" s="34"/>
      <c r="D1129" s="64"/>
      <c r="E1129" s="64"/>
      <c r="F1129" s="64"/>
      <c r="G1129" s="485"/>
      <c r="H1129" s="64"/>
      <c r="I1129" s="64"/>
      <c r="J1129" s="485"/>
      <c r="K1129" s="64"/>
      <c r="L1129" s="64"/>
      <c r="M1129" s="485"/>
      <c r="Q1129" s="754"/>
    </row>
    <row r="1130" spans="1:17" s="3" customFormat="1" ht="17.45" customHeight="1">
      <c r="A1130" s="34"/>
      <c r="B1130" s="34"/>
      <c r="D1130" s="64"/>
      <c r="E1130" s="64"/>
      <c r="F1130" s="64"/>
      <c r="G1130" s="485"/>
      <c r="H1130" s="64"/>
      <c r="I1130" s="64"/>
      <c r="J1130" s="485"/>
      <c r="K1130" s="64"/>
      <c r="L1130" s="64"/>
      <c r="M1130" s="485"/>
      <c r="Q1130" s="754"/>
    </row>
    <row r="1131" spans="1:17" s="3" customFormat="1" ht="17.45" customHeight="1">
      <c r="A1131" s="34"/>
      <c r="B1131" s="34"/>
      <c r="D1131" s="64"/>
      <c r="E1131" s="64"/>
      <c r="F1131" s="64"/>
      <c r="G1131" s="485"/>
      <c r="H1131" s="64"/>
      <c r="I1131" s="64"/>
      <c r="J1131" s="485"/>
      <c r="K1131" s="64"/>
      <c r="L1131" s="64"/>
      <c r="M1131" s="485"/>
      <c r="Q1131" s="754"/>
    </row>
    <row r="1132" spans="1:17" s="3" customFormat="1" ht="17.45" customHeight="1">
      <c r="A1132" s="34"/>
      <c r="B1132" s="34"/>
      <c r="D1132" s="64"/>
      <c r="E1132" s="64"/>
      <c r="F1132" s="64"/>
      <c r="G1132" s="485"/>
      <c r="H1132" s="64"/>
      <c r="I1132" s="64"/>
      <c r="J1132" s="485"/>
      <c r="K1132" s="64"/>
      <c r="L1132" s="64"/>
      <c r="M1132" s="485"/>
      <c r="Q1132" s="754"/>
    </row>
    <row r="1133" spans="1:17" s="3" customFormat="1" ht="17.45" customHeight="1">
      <c r="A1133" s="34"/>
      <c r="B1133" s="34"/>
      <c r="D1133" s="64"/>
      <c r="E1133" s="64"/>
      <c r="F1133" s="64"/>
      <c r="G1133" s="485"/>
      <c r="H1133" s="64"/>
      <c r="I1133" s="64"/>
      <c r="J1133" s="485"/>
      <c r="K1133" s="64"/>
      <c r="L1133" s="64"/>
      <c r="M1133" s="485"/>
      <c r="Q1133" s="754"/>
    </row>
    <row r="1134" spans="1:17" s="3" customFormat="1" ht="17.45" customHeight="1">
      <c r="A1134" s="34"/>
      <c r="B1134" s="34"/>
      <c r="D1134" s="64"/>
      <c r="E1134" s="64"/>
      <c r="F1134" s="64"/>
      <c r="G1134" s="485"/>
      <c r="H1134" s="64"/>
      <c r="I1134" s="64"/>
      <c r="J1134" s="485"/>
      <c r="K1134" s="64"/>
      <c r="L1134" s="64"/>
      <c r="M1134" s="485"/>
      <c r="Q1134" s="754"/>
    </row>
    <row r="1135" spans="1:17" s="3" customFormat="1" ht="17.45" customHeight="1">
      <c r="A1135" s="34"/>
      <c r="B1135" s="34"/>
      <c r="D1135" s="64"/>
      <c r="E1135" s="64"/>
      <c r="F1135" s="64"/>
      <c r="G1135" s="485"/>
      <c r="H1135" s="64"/>
      <c r="I1135" s="64"/>
      <c r="J1135" s="485"/>
      <c r="K1135" s="64"/>
      <c r="L1135" s="64"/>
      <c r="M1135" s="485"/>
      <c r="Q1135" s="754"/>
    </row>
    <row r="1136" spans="1:17" s="3" customFormat="1" ht="17.45" customHeight="1">
      <c r="A1136" s="34"/>
      <c r="B1136" s="34"/>
      <c r="D1136" s="64"/>
      <c r="E1136" s="64"/>
      <c r="F1136" s="64"/>
      <c r="G1136" s="485"/>
      <c r="H1136" s="64"/>
      <c r="I1136" s="64"/>
      <c r="J1136" s="485"/>
      <c r="K1136" s="64"/>
      <c r="L1136" s="64"/>
      <c r="M1136" s="485"/>
      <c r="Q1136" s="754"/>
    </row>
    <row r="1137" spans="1:17" s="3" customFormat="1" ht="17.45" customHeight="1">
      <c r="A1137" s="34"/>
      <c r="B1137" s="34"/>
      <c r="D1137" s="64"/>
      <c r="E1137" s="64"/>
      <c r="F1137" s="64"/>
      <c r="G1137" s="485"/>
      <c r="H1137" s="64"/>
      <c r="I1137" s="64"/>
      <c r="J1137" s="485"/>
      <c r="K1137" s="64"/>
      <c r="L1137" s="64"/>
      <c r="M1137" s="485"/>
      <c r="Q1137" s="754"/>
    </row>
    <row r="1138" spans="1:17" s="3" customFormat="1" ht="17.45" customHeight="1">
      <c r="A1138" s="34"/>
      <c r="B1138" s="34"/>
      <c r="D1138" s="64"/>
      <c r="E1138" s="64"/>
      <c r="F1138" s="64"/>
      <c r="G1138" s="485"/>
      <c r="H1138" s="64"/>
      <c r="I1138" s="64"/>
      <c r="J1138" s="485"/>
      <c r="K1138" s="64"/>
      <c r="L1138" s="64"/>
      <c r="M1138" s="485"/>
      <c r="Q1138" s="754"/>
    </row>
    <row r="1139" spans="1:17" s="3" customFormat="1" ht="17.45" customHeight="1">
      <c r="A1139" s="34"/>
      <c r="B1139" s="34"/>
      <c r="D1139" s="64"/>
      <c r="E1139" s="64"/>
      <c r="F1139" s="64"/>
      <c r="G1139" s="485"/>
      <c r="H1139" s="64"/>
      <c r="I1139" s="64"/>
      <c r="J1139" s="485"/>
      <c r="K1139" s="64"/>
      <c r="L1139" s="64"/>
      <c r="M1139" s="485"/>
      <c r="Q1139" s="754"/>
    </row>
    <row r="1140" spans="1:17" s="3" customFormat="1" ht="17.45" customHeight="1">
      <c r="A1140" s="34"/>
      <c r="B1140" s="34"/>
      <c r="D1140" s="64"/>
      <c r="E1140" s="64"/>
      <c r="F1140" s="64"/>
      <c r="G1140" s="485"/>
      <c r="H1140" s="64"/>
      <c r="I1140" s="64"/>
      <c r="J1140" s="485"/>
      <c r="K1140" s="64"/>
      <c r="L1140" s="64"/>
      <c r="M1140" s="485"/>
      <c r="Q1140" s="754"/>
    </row>
    <row r="1141" spans="1:17" s="3" customFormat="1" ht="17.45" customHeight="1">
      <c r="A1141" s="34"/>
      <c r="B1141" s="34"/>
      <c r="D1141" s="64"/>
      <c r="E1141" s="64"/>
      <c r="F1141" s="64"/>
      <c r="G1141" s="485"/>
      <c r="H1141" s="64"/>
      <c r="I1141" s="64"/>
      <c r="J1141" s="485"/>
      <c r="K1141" s="64"/>
      <c r="L1141" s="64"/>
      <c r="M1141" s="485"/>
      <c r="Q1141" s="754"/>
    </row>
    <row r="1142" spans="1:17" s="3" customFormat="1" ht="17.45" customHeight="1">
      <c r="A1142" s="34"/>
      <c r="B1142" s="34"/>
      <c r="D1142" s="64"/>
      <c r="E1142" s="64"/>
      <c r="F1142" s="64"/>
      <c r="G1142" s="485"/>
      <c r="H1142" s="64"/>
      <c r="I1142" s="64"/>
      <c r="J1142" s="485"/>
      <c r="K1142" s="64"/>
      <c r="L1142" s="64"/>
      <c r="M1142" s="485"/>
      <c r="Q1142" s="754"/>
    </row>
    <row r="1143" spans="1:17" s="3" customFormat="1" ht="17.45" customHeight="1">
      <c r="A1143" s="34"/>
      <c r="B1143" s="34"/>
      <c r="D1143" s="64"/>
      <c r="E1143" s="64"/>
      <c r="F1143" s="64"/>
      <c r="G1143" s="485"/>
      <c r="H1143" s="64"/>
      <c r="I1143" s="64"/>
      <c r="J1143" s="485"/>
      <c r="K1143" s="64"/>
      <c r="L1143" s="64"/>
      <c r="M1143" s="485"/>
      <c r="Q1143" s="754"/>
    </row>
    <row r="1144" spans="1:17" s="3" customFormat="1" ht="17.45" customHeight="1">
      <c r="A1144" s="34"/>
      <c r="B1144" s="34"/>
      <c r="D1144" s="64"/>
      <c r="E1144" s="64"/>
      <c r="F1144" s="64"/>
      <c r="G1144" s="485"/>
      <c r="H1144" s="64"/>
      <c r="I1144" s="64"/>
      <c r="J1144" s="485"/>
      <c r="K1144" s="64"/>
      <c r="L1144" s="64"/>
      <c r="M1144" s="485"/>
      <c r="Q1144" s="754"/>
    </row>
    <row r="1145" spans="1:17" s="3" customFormat="1" ht="17.45" customHeight="1">
      <c r="A1145" s="34"/>
      <c r="B1145" s="34"/>
      <c r="D1145" s="64"/>
      <c r="E1145" s="64"/>
      <c r="F1145" s="64"/>
      <c r="G1145" s="485"/>
      <c r="H1145" s="64"/>
      <c r="I1145" s="64"/>
      <c r="J1145" s="485"/>
      <c r="K1145" s="64"/>
      <c r="L1145" s="64"/>
      <c r="M1145" s="485"/>
      <c r="Q1145" s="754"/>
    </row>
    <row r="1146" spans="1:17" s="3" customFormat="1" ht="17.45" customHeight="1">
      <c r="A1146" s="34"/>
      <c r="B1146" s="34"/>
      <c r="D1146" s="64"/>
      <c r="E1146" s="64"/>
      <c r="F1146" s="64"/>
      <c r="G1146" s="485"/>
      <c r="H1146" s="64"/>
      <c r="I1146" s="64"/>
      <c r="J1146" s="485"/>
      <c r="K1146" s="64"/>
      <c r="L1146" s="64"/>
      <c r="M1146" s="485"/>
      <c r="Q1146" s="754"/>
    </row>
    <row r="1147" spans="1:17" s="3" customFormat="1" ht="17.45" customHeight="1">
      <c r="A1147" s="34"/>
      <c r="B1147" s="34"/>
      <c r="D1147" s="64"/>
      <c r="E1147" s="64"/>
      <c r="F1147" s="64"/>
      <c r="G1147" s="485"/>
      <c r="H1147" s="64"/>
      <c r="I1147" s="64"/>
      <c r="J1147" s="485"/>
      <c r="K1147" s="64"/>
      <c r="L1147" s="64"/>
      <c r="M1147" s="485"/>
      <c r="Q1147" s="754"/>
    </row>
    <row r="1148" spans="1:17" s="3" customFormat="1" ht="17.45" customHeight="1">
      <c r="A1148" s="34"/>
      <c r="B1148" s="34"/>
      <c r="D1148" s="64"/>
      <c r="E1148" s="64"/>
      <c r="F1148" s="64"/>
      <c r="G1148" s="485"/>
      <c r="H1148" s="64"/>
      <c r="I1148" s="64"/>
      <c r="J1148" s="485"/>
      <c r="K1148" s="64"/>
      <c r="L1148" s="64"/>
      <c r="M1148" s="485"/>
      <c r="Q1148" s="754"/>
    </row>
    <row r="1149" spans="1:17" s="3" customFormat="1" ht="17.45" customHeight="1">
      <c r="A1149" s="34"/>
      <c r="B1149" s="34"/>
      <c r="D1149" s="64"/>
      <c r="E1149" s="64"/>
      <c r="F1149" s="64"/>
      <c r="G1149" s="485"/>
      <c r="H1149" s="64"/>
      <c r="I1149" s="64"/>
      <c r="J1149" s="485"/>
      <c r="K1149" s="64"/>
      <c r="L1149" s="64"/>
      <c r="M1149" s="485"/>
      <c r="Q1149" s="754"/>
    </row>
    <row r="1150" spans="1:17" s="3" customFormat="1" ht="17.45" customHeight="1">
      <c r="A1150" s="34"/>
      <c r="B1150" s="34"/>
      <c r="D1150" s="64"/>
      <c r="E1150" s="64"/>
      <c r="F1150" s="64"/>
      <c r="G1150" s="485"/>
      <c r="H1150" s="64"/>
      <c r="I1150" s="64"/>
      <c r="J1150" s="485"/>
      <c r="K1150" s="64"/>
      <c r="L1150" s="64"/>
      <c r="M1150" s="485"/>
      <c r="Q1150" s="754"/>
    </row>
    <row r="1151" spans="1:17" s="3" customFormat="1" ht="17.45" customHeight="1">
      <c r="A1151" s="34"/>
      <c r="B1151" s="34"/>
      <c r="D1151" s="64"/>
      <c r="E1151" s="64"/>
      <c r="F1151" s="64"/>
      <c r="G1151" s="485"/>
      <c r="H1151" s="64"/>
      <c r="I1151" s="64"/>
      <c r="J1151" s="485"/>
      <c r="K1151" s="64"/>
      <c r="L1151" s="64"/>
      <c r="M1151" s="485"/>
      <c r="Q1151" s="754"/>
    </row>
    <row r="1152" spans="1:17" s="3" customFormat="1" ht="17.45" customHeight="1">
      <c r="A1152" s="34"/>
      <c r="B1152" s="34"/>
      <c r="D1152" s="64"/>
      <c r="E1152" s="64"/>
      <c r="F1152" s="64"/>
      <c r="G1152" s="485"/>
      <c r="H1152" s="64"/>
      <c r="I1152" s="64"/>
      <c r="J1152" s="485"/>
      <c r="K1152" s="64"/>
      <c r="L1152" s="64"/>
      <c r="M1152" s="485"/>
      <c r="Q1152" s="754"/>
    </row>
    <row r="1153" spans="1:17" s="3" customFormat="1" ht="17.45" customHeight="1">
      <c r="A1153" s="34"/>
      <c r="B1153" s="34"/>
      <c r="D1153" s="64"/>
      <c r="E1153" s="64"/>
      <c r="F1153" s="64"/>
      <c r="G1153" s="485"/>
      <c r="H1153" s="64"/>
      <c r="I1153" s="64"/>
      <c r="J1153" s="485"/>
      <c r="K1153" s="64"/>
      <c r="L1153" s="64"/>
      <c r="M1153" s="485"/>
      <c r="Q1153" s="754"/>
    </row>
    <row r="1154" spans="1:17" s="3" customFormat="1" ht="17.45" customHeight="1">
      <c r="A1154" s="34"/>
      <c r="B1154" s="34"/>
      <c r="D1154" s="64"/>
      <c r="E1154" s="64"/>
      <c r="F1154" s="64"/>
      <c r="G1154" s="485"/>
      <c r="H1154" s="64"/>
      <c r="I1154" s="64"/>
      <c r="J1154" s="485"/>
      <c r="K1154" s="64"/>
      <c r="L1154" s="64"/>
      <c r="M1154" s="485"/>
      <c r="Q1154" s="754"/>
    </row>
    <row r="1155" spans="1:17" s="3" customFormat="1" ht="17.45" customHeight="1">
      <c r="A1155" s="34"/>
      <c r="B1155" s="34"/>
      <c r="D1155" s="64"/>
      <c r="E1155" s="64"/>
      <c r="F1155" s="64"/>
      <c r="G1155" s="485"/>
      <c r="H1155" s="64"/>
      <c r="I1155" s="64"/>
      <c r="J1155" s="485"/>
      <c r="K1155" s="64"/>
      <c r="L1155" s="64"/>
      <c r="M1155" s="485"/>
      <c r="Q1155" s="754"/>
    </row>
    <row r="1156" spans="1:17" s="3" customFormat="1" ht="17.45" customHeight="1">
      <c r="A1156" s="34"/>
      <c r="B1156" s="34"/>
      <c r="D1156" s="64"/>
      <c r="E1156" s="64"/>
      <c r="F1156" s="64"/>
      <c r="G1156" s="485"/>
      <c r="H1156" s="64"/>
      <c r="I1156" s="64"/>
      <c r="J1156" s="485"/>
      <c r="K1156" s="64"/>
      <c r="L1156" s="64"/>
      <c r="M1156" s="485"/>
      <c r="Q1156" s="754"/>
    </row>
    <row r="1157" spans="1:17" s="3" customFormat="1" ht="17.45" customHeight="1">
      <c r="A1157" s="34"/>
      <c r="B1157" s="34"/>
      <c r="D1157" s="64"/>
      <c r="E1157" s="64"/>
      <c r="F1157" s="64"/>
      <c r="G1157" s="485"/>
      <c r="H1157" s="64"/>
      <c r="I1157" s="64"/>
      <c r="J1157" s="485"/>
      <c r="K1157" s="64"/>
      <c r="L1157" s="64"/>
      <c r="M1157" s="485"/>
      <c r="Q1157" s="754"/>
    </row>
    <row r="1158" spans="1:17" s="3" customFormat="1" ht="17.45" customHeight="1">
      <c r="A1158" s="34"/>
      <c r="B1158" s="34"/>
      <c r="D1158" s="64"/>
      <c r="E1158" s="64"/>
      <c r="F1158" s="64"/>
      <c r="G1158" s="485"/>
      <c r="H1158" s="64"/>
      <c r="I1158" s="64"/>
      <c r="J1158" s="485"/>
      <c r="K1158" s="64"/>
      <c r="L1158" s="64"/>
      <c r="M1158" s="485"/>
      <c r="Q1158" s="754"/>
    </row>
    <row r="1159" spans="1:17" s="3" customFormat="1" ht="17.45" customHeight="1">
      <c r="A1159" s="34"/>
      <c r="B1159" s="34"/>
      <c r="D1159" s="64"/>
      <c r="E1159" s="64"/>
      <c r="F1159" s="64"/>
      <c r="G1159" s="485"/>
      <c r="H1159" s="64"/>
      <c r="I1159" s="64"/>
      <c r="J1159" s="485"/>
      <c r="K1159" s="64"/>
      <c r="L1159" s="64"/>
      <c r="M1159" s="485"/>
      <c r="Q1159" s="754"/>
    </row>
    <row r="1160" spans="1:17" s="3" customFormat="1" ht="17.45" customHeight="1">
      <c r="A1160" s="34"/>
      <c r="B1160" s="34"/>
      <c r="D1160" s="64"/>
      <c r="E1160" s="64"/>
      <c r="F1160" s="64"/>
      <c r="G1160" s="485"/>
      <c r="H1160" s="64"/>
      <c r="I1160" s="64"/>
      <c r="J1160" s="485"/>
      <c r="K1160" s="64"/>
      <c r="L1160" s="64"/>
      <c r="M1160" s="485"/>
      <c r="Q1160" s="754"/>
    </row>
    <row r="1161" spans="1:17" s="3" customFormat="1" ht="17.45" customHeight="1">
      <c r="A1161" s="34"/>
      <c r="B1161" s="34"/>
      <c r="D1161" s="64"/>
      <c r="E1161" s="64"/>
      <c r="F1161" s="64"/>
      <c r="G1161" s="485"/>
      <c r="H1161" s="64"/>
      <c r="I1161" s="64"/>
      <c r="J1161" s="485"/>
      <c r="K1161" s="64"/>
      <c r="L1161" s="64"/>
      <c r="M1161" s="485"/>
      <c r="Q1161" s="754"/>
    </row>
    <row r="1162" spans="1:17" s="3" customFormat="1" ht="17.45" customHeight="1">
      <c r="A1162" s="34"/>
      <c r="B1162" s="34"/>
      <c r="D1162" s="64"/>
      <c r="E1162" s="64"/>
      <c r="F1162" s="64"/>
      <c r="G1162" s="485"/>
      <c r="H1162" s="64"/>
      <c r="I1162" s="64"/>
      <c r="J1162" s="485"/>
      <c r="K1162" s="64"/>
      <c r="L1162" s="64"/>
      <c r="M1162" s="485"/>
      <c r="Q1162" s="754"/>
    </row>
    <row r="1163" spans="1:17" s="3" customFormat="1" ht="17.45" customHeight="1">
      <c r="A1163" s="34"/>
      <c r="B1163" s="34"/>
      <c r="D1163" s="64"/>
      <c r="E1163" s="64"/>
      <c r="F1163" s="64"/>
      <c r="G1163" s="485"/>
      <c r="H1163" s="64"/>
      <c r="I1163" s="64"/>
      <c r="J1163" s="485"/>
      <c r="K1163" s="64"/>
      <c r="L1163" s="64"/>
      <c r="M1163" s="485"/>
      <c r="Q1163" s="754"/>
    </row>
    <row r="1164" spans="1:17" s="3" customFormat="1" ht="17.45" customHeight="1">
      <c r="A1164" s="34"/>
      <c r="B1164" s="34"/>
      <c r="D1164" s="64"/>
      <c r="E1164" s="64"/>
      <c r="F1164" s="64"/>
      <c r="G1164" s="485"/>
      <c r="H1164" s="64"/>
      <c r="I1164" s="64"/>
      <c r="J1164" s="485"/>
      <c r="K1164" s="64"/>
      <c r="L1164" s="64"/>
      <c r="M1164" s="485"/>
      <c r="Q1164" s="754"/>
    </row>
    <row r="1165" spans="1:17" s="3" customFormat="1" ht="17.45" customHeight="1">
      <c r="A1165" s="34"/>
      <c r="B1165" s="34"/>
      <c r="D1165" s="64"/>
      <c r="E1165" s="64"/>
      <c r="F1165" s="64"/>
      <c r="G1165" s="485"/>
      <c r="H1165" s="64"/>
      <c r="I1165" s="64"/>
      <c r="J1165" s="485"/>
      <c r="K1165" s="64"/>
      <c r="L1165" s="64"/>
      <c r="M1165" s="485"/>
      <c r="Q1165" s="754"/>
    </row>
    <row r="1166" spans="1:17" s="3" customFormat="1" ht="17.45" customHeight="1">
      <c r="A1166" s="34"/>
      <c r="B1166" s="34"/>
      <c r="D1166" s="64"/>
      <c r="E1166" s="64"/>
      <c r="F1166" s="64"/>
      <c r="G1166" s="485"/>
      <c r="H1166" s="64"/>
      <c r="I1166" s="64"/>
      <c r="J1166" s="485"/>
      <c r="K1166" s="64"/>
      <c r="L1166" s="64"/>
      <c r="M1166" s="485"/>
      <c r="Q1166" s="754"/>
    </row>
    <row r="1167" spans="1:17" s="3" customFormat="1" ht="17.45" customHeight="1">
      <c r="A1167" s="34"/>
      <c r="B1167" s="34"/>
      <c r="D1167" s="64"/>
      <c r="E1167" s="64"/>
      <c r="F1167" s="64"/>
      <c r="G1167" s="485"/>
      <c r="H1167" s="64"/>
      <c r="I1167" s="64"/>
      <c r="J1167" s="485"/>
      <c r="K1167" s="64"/>
      <c r="L1167" s="64"/>
      <c r="M1167" s="485"/>
      <c r="Q1167" s="754"/>
    </row>
    <row r="1168" spans="1:17" s="3" customFormat="1" ht="17.45" customHeight="1">
      <c r="A1168" s="34"/>
      <c r="B1168" s="34"/>
      <c r="D1168" s="64"/>
      <c r="E1168" s="64"/>
      <c r="F1168" s="64"/>
      <c r="G1168" s="485"/>
      <c r="H1168" s="64"/>
      <c r="I1168" s="64"/>
      <c r="J1168" s="485"/>
      <c r="K1168" s="64"/>
      <c r="L1168" s="64"/>
      <c r="M1168" s="485"/>
      <c r="Q1168" s="754"/>
    </row>
    <row r="1169" spans="1:17" s="3" customFormat="1" ht="17.45" customHeight="1">
      <c r="A1169" s="34"/>
      <c r="B1169" s="34"/>
      <c r="D1169" s="64"/>
      <c r="E1169" s="64"/>
      <c r="F1169" s="64"/>
      <c r="G1169" s="485"/>
      <c r="H1169" s="64"/>
      <c r="I1169" s="64"/>
      <c r="J1169" s="485"/>
      <c r="K1169" s="64"/>
      <c r="L1169" s="64"/>
      <c r="M1169" s="485"/>
      <c r="Q1169" s="754"/>
    </row>
    <row r="1170" spans="1:17" s="3" customFormat="1" ht="17.45" customHeight="1">
      <c r="A1170" s="34"/>
      <c r="B1170" s="34"/>
      <c r="D1170" s="64"/>
      <c r="E1170" s="64"/>
      <c r="F1170" s="64"/>
      <c r="G1170" s="485"/>
      <c r="H1170" s="64"/>
      <c r="I1170" s="64"/>
      <c r="J1170" s="485"/>
      <c r="K1170" s="64"/>
      <c r="L1170" s="64"/>
      <c r="M1170" s="485"/>
      <c r="Q1170" s="754"/>
    </row>
    <row r="1171" spans="1:17" s="3" customFormat="1" ht="17.45" customHeight="1">
      <c r="A1171" s="34"/>
      <c r="B1171" s="34"/>
      <c r="D1171" s="64"/>
      <c r="E1171" s="64"/>
      <c r="F1171" s="64"/>
      <c r="G1171" s="485"/>
      <c r="H1171" s="64"/>
      <c r="I1171" s="64"/>
      <c r="J1171" s="485"/>
      <c r="K1171" s="64"/>
      <c r="L1171" s="64"/>
      <c r="M1171" s="485"/>
      <c r="Q1171" s="754"/>
    </row>
    <row r="1172" spans="1:17" s="3" customFormat="1" ht="17.45" customHeight="1">
      <c r="A1172" s="34"/>
      <c r="B1172" s="34"/>
      <c r="D1172" s="64"/>
      <c r="E1172" s="64"/>
      <c r="F1172" s="64"/>
      <c r="G1172" s="485"/>
      <c r="H1172" s="64"/>
      <c r="I1172" s="64"/>
      <c r="J1172" s="485"/>
      <c r="K1172" s="64"/>
      <c r="L1172" s="64"/>
      <c r="M1172" s="485"/>
      <c r="Q1172" s="754"/>
    </row>
    <row r="1173" spans="1:17" s="3" customFormat="1" ht="17.45" customHeight="1">
      <c r="A1173" s="34"/>
      <c r="B1173" s="34"/>
      <c r="D1173" s="64"/>
      <c r="E1173" s="64"/>
      <c r="F1173" s="64"/>
      <c r="G1173" s="485"/>
      <c r="H1173" s="64"/>
      <c r="I1173" s="64"/>
      <c r="J1173" s="485"/>
      <c r="K1173" s="64"/>
      <c r="L1173" s="64"/>
      <c r="M1173" s="485"/>
      <c r="Q1173" s="754"/>
    </row>
    <row r="1174" spans="1:17" s="3" customFormat="1" ht="17.45" customHeight="1">
      <c r="A1174" s="34"/>
      <c r="B1174" s="34"/>
      <c r="D1174" s="64"/>
      <c r="E1174" s="64"/>
      <c r="F1174" s="64"/>
      <c r="G1174" s="485"/>
      <c r="H1174" s="64"/>
      <c r="I1174" s="64"/>
      <c r="J1174" s="485"/>
      <c r="K1174" s="64"/>
      <c r="L1174" s="64"/>
      <c r="M1174" s="485"/>
      <c r="Q1174" s="754"/>
    </row>
    <row r="1175" spans="1:17" s="3" customFormat="1" ht="17.45" customHeight="1">
      <c r="A1175" s="34"/>
      <c r="B1175" s="34"/>
      <c r="D1175" s="64"/>
      <c r="E1175" s="64"/>
      <c r="F1175" s="64"/>
      <c r="G1175" s="485"/>
      <c r="H1175" s="64"/>
      <c r="I1175" s="64"/>
      <c r="J1175" s="485"/>
      <c r="K1175" s="64"/>
      <c r="L1175" s="64"/>
      <c r="M1175" s="485"/>
      <c r="Q1175" s="754"/>
    </row>
    <row r="1176" spans="1:17" s="3" customFormat="1" ht="17.45" customHeight="1">
      <c r="A1176" s="34"/>
      <c r="B1176" s="34"/>
      <c r="D1176" s="64"/>
      <c r="E1176" s="64"/>
      <c r="F1176" s="64"/>
      <c r="G1176" s="485"/>
      <c r="H1176" s="64"/>
      <c r="I1176" s="64"/>
      <c r="J1176" s="485"/>
      <c r="K1176" s="64"/>
      <c r="L1176" s="64"/>
      <c r="M1176" s="485"/>
      <c r="Q1176" s="754"/>
    </row>
    <row r="1177" spans="1:17" s="3" customFormat="1" ht="17.45" customHeight="1">
      <c r="A1177" s="34"/>
      <c r="B1177" s="34"/>
      <c r="D1177" s="64"/>
      <c r="E1177" s="64"/>
      <c r="F1177" s="64"/>
      <c r="G1177" s="485"/>
      <c r="H1177" s="64"/>
      <c r="I1177" s="64"/>
      <c r="J1177" s="485"/>
      <c r="K1177" s="64"/>
      <c r="L1177" s="64"/>
      <c r="M1177" s="485"/>
      <c r="Q1177" s="754"/>
    </row>
    <row r="1178" spans="1:17" s="3" customFormat="1" ht="17.45" customHeight="1">
      <c r="A1178" s="34"/>
      <c r="B1178" s="34"/>
      <c r="D1178" s="64"/>
      <c r="E1178" s="64"/>
      <c r="F1178" s="64"/>
      <c r="G1178" s="485"/>
      <c r="H1178" s="64"/>
      <c r="I1178" s="64"/>
      <c r="J1178" s="485"/>
      <c r="K1178" s="64"/>
      <c r="L1178" s="64"/>
      <c r="M1178" s="485"/>
      <c r="Q1178" s="754"/>
    </row>
    <row r="1179" spans="1:17" s="3" customFormat="1" ht="17.45" customHeight="1">
      <c r="A1179" s="34"/>
      <c r="B1179" s="34"/>
      <c r="D1179" s="64"/>
      <c r="E1179" s="64"/>
      <c r="F1179" s="64"/>
      <c r="G1179" s="485"/>
      <c r="H1179" s="64"/>
      <c r="I1179" s="64"/>
      <c r="J1179" s="485"/>
      <c r="K1179" s="64"/>
      <c r="L1179" s="64"/>
      <c r="M1179" s="485"/>
      <c r="Q1179" s="754"/>
    </row>
    <row r="1180" spans="1:17" s="3" customFormat="1" ht="17.45" customHeight="1">
      <c r="A1180" s="34"/>
      <c r="B1180" s="34"/>
      <c r="D1180" s="64"/>
      <c r="E1180" s="64"/>
      <c r="F1180" s="64"/>
      <c r="G1180" s="485"/>
      <c r="H1180" s="64"/>
      <c r="I1180" s="64"/>
      <c r="J1180" s="485"/>
      <c r="K1180" s="64"/>
      <c r="L1180" s="64"/>
      <c r="M1180" s="485"/>
      <c r="Q1180" s="754"/>
    </row>
    <row r="1181" spans="1:17" s="3" customFormat="1" ht="17.45" customHeight="1">
      <c r="A1181" s="34"/>
      <c r="B1181" s="34"/>
      <c r="D1181" s="64"/>
      <c r="E1181" s="64"/>
      <c r="F1181" s="64"/>
      <c r="G1181" s="485"/>
      <c r="H1181" s="64"/>
      <c r="I1181" s="64"/>
      <c r="J1181" s="485"/>
      <c r="K1181" s="64"/>
      <c r="L1181" s="64"/>
      <c r="M1181" s="485"/>
      <c r="Q1181" s="754"/>
    </row>
    <row r="1182" spans="1:17" s="3" customFormat="1" ht="17.45" customHeight="1">
      <c r="A1182" s="34"/>
      <c r="B1182" s="34"/>
      <c r="D1182" s="64"/>
      <c r="E1182" s="64"/>
      <c r="F1182" s="64"/>
      <c r="G1182" s="485"/>
      <c r="H1182" s="64"/>
      <c r="I1182" s="64"/>
      <c r="J1182" s="485"/>
      <c r="K1182" s="64"/>
      <c r="L1182" s="64"/>
      <c r="M1182" s="485"/>
      <c r="Q1182" s="754"/>
    </row>
    <row r="1183" spans="1:17" s="3" customFormat="1" ht="17.45" customHeight="1">
      <c r="A1183" s="34"/>
      <c r="B1183" s="34"/>
      <c r="D1183" s="64"/>
      <c r="E1183" s="64"/>
      <c r="F1183" s="64"/>
      <c r="G1183" s="485"/>
      <c r="H1183" s="64"/>
      <c r="I1183" s="64"/>
      <c r="J1183" s="485"/>
      <c r="K1183" s="64"/>
      <c r="L1183" s="64"/>
      <c r="M1183" s="485"/>
      <c r="Q1183" s="754"/>
    </row>
    <row r="1184" spans="1:17" s="3" customFormat="1" ht="17.45" customHeight="1">
      <c r="A1184" s="34"/>
      <c r="B1184" s="34"/>
      <c r="D1184" s="64"/>
      <c r="E1184" s="64"/>
      <c r="F1184" s="64"/>
      <c r="G1184" s="485"/>
      <c r="H1184" s="64"/>
      <c r="I1184" s="64"/>
      <c r="J1184" s="485"/>
      <c r="K1184" s="64"/>
      <c r="L1184" s="64"/>
      <c r="M1184" s="485"/>
      <c r="Q1184" s="754"/>
    </row>
    <row r="1185" spans="1:17" s="3" customFormat="1" ht="17.45" customHeight="1">
      <c r="A1185" s="34"/>
      <c r="B1185" s="34"/>
      <c r="D1185" s="64"/>
      <c r="E1185" s="64"/>
      <c r="F1185" s="64"/>
      <c r="G1185" s="485"/>
      <c r="H1185" s="64"/>
      <c r="I1185" s="64"/>
      <c r="J1185" s="485"/>
      <c r="K1185" s="64"/>
      <c r="L1185" s="64"/>
      <c r="M1185" s="485"/>
      <c r="Q1185" s="754"/>
    </row>
    <row r="1186" spans="1:17" s="3" customFormat="1" ht="17.45" customHeight="1">
      <c r="A1186" s="34"/>
      <c r="B1186" s="34"/>
      <c r="D1186" s="64"/>
      <c r="E1186" s="64"/>
      <c r="F1186" s="64"/>
      <c r="G1186" s="485"/>
      <c r="H1186" s="64"/>
      <c r="I1186" s="64"/>
      <c r="J1186" s="485"/>
      <c r="K1186" s="64"/>
      <c r="L1186" s="64"/>
      <c r="M1186" s="485"/>
      <c r="Q1186" s="754"/>
    </row>
    <row r="1187" spans="1:17" s="3" customFormat="1" ht="17.45" customHeight="1">
      <c r="A1187" s="34"/>
      <c r="B1187" s="34"/>
      <c r="D1187" s="64"/>
      <c r="E1187" s="64"/>
      <c r="F1187" s="64"/>
      <c r="G1187" s="485"/>
      <c r="H1187" s="64"/>
      <c r="I1187" s="64"/>
      <c r="J1187" s="485"/>
      <c r="K1187" s="64"/>
      <c r="L1187" s="64"/>
      <c r="M1187" s="485"/>
      <c r="Q1187" s="754"/>
    </row>
    <row r="1188" spans="1:17" s="3" customFormat="1" ht="17.45" customHeight="1">
      <c r="A1188" s="34"/>
      <c r="B1188" s="34"/>
      <c r="D1188" s="64"/>
      <c r="E1188" s="64"/>
      <c r="F1188" s="64"/>
      <c r="G1188" s="485"/>
      <c r="H1188" s="64"/>
      <c r="I1188" s="64"/>
      <c r="J1188" s="485"/>
      <c r="K1188" s="64"/>
      <c r="L1188" s="64"/>
      <c r="M1188" s="485"/>
      <c r="Q1188" s="754"/>
    </row>
    <row r="1189" spans="1:17" s="3" customFormat="1" ht="17.45" customHeight="1">
      <c r="A1189" s="34"/>
      <c r="B1189" s="34"/>
      <c r="D1189" s="64"/>
      <c r="E1189" s="64"/>
      <c r="F1189" s="64"/>
      <c r="G1189" s="485"/>
      <c r="H1189" s="64"/>
      <c r="I1189" s="64"/>
      <c r="J1189" s="485"/>
      <c r="K1189" s="64"/>
      <c r="L1189" s="64"/>
      <c r="M1189" s="485"/>
      <c r="Q1189" s="754"/>
    </row>
    <row r="1190" spans="1:17" s="3" customFormat="1" ht="17.45" customHeight="1">
      <c r="A1190" s="34"/>
      <c r="B1190" s="34"/>
      <c r="D1190" s="64"/>
      <c r="E1190" s="64"/>
      <c r="F1190" s="64"/>
      <c r="G1190" s="485"/>
      <c r="H1190" s="64"/>
      <c r="I1190" s="64"/>
      <c r="J1190" s="485"/>
      <c r="K1190" s="64"/>
      <c r="L1190" s="64"/>
      <c r="M1190" s="485"/>
      <c r="Q1190" s="754"/>
    </row>
    <row r="1191" spans="1:17" s="3" customFormat="1" ht="17.45" customHeight="1">
      <c r="A1191" s="34"/>
      <c r="B1191" s="34"/>
      <c r="D1191" s="64"/>
      <c r="E1191" s="64"/>
      <c r="F1191" s="64"/>
      <c r="G1191" s="485"/>
      <c r="H1191" s="64"/>
      <c r="I1191" s="64"/>
      <c r="J1191" s="485"/>
      <c r="K1191" s="64"/>
      <c r="L1191" s="64"/>
      <c r="M1191" s="485"/>
      <c r="Q1191" s="754"/>
    </row>
    <row r="1192" spans="1:17" s="3" customFormat="1" ht="17.45" customHeight="1">
      <c r="A1192" s="34"/>
      <c r="B1192" s="34"/>
      <c r="D1192" s="64"/>
      <c r="E1192" s="64"/>
      <c r="F1192" s="64"/>
      <c r="G1192" s="485"/>
      <c r="H1192" s="64"/>
      <c r="I1192" s="64"/>
      <c r="J1192" s="485"/>
      <c r="K1192" s="64"/>
      <c r="L1192" s="64"/>
      <c r="M1192" s="485"/>
      <c r="Q1192" s="754"/>
    </row>
    <row r="1193" spans="1:17" s="3" customFormat="1" ht="17.45" customHeight="1">
      <c r="A1193" s="34"/>
      <c r="B1193" s="34"/>
      <c r="D1193" s="64"/>
      <c r="E1193" s="64"/>
      <c r="F1193" s="64"/>
      <c r="G1193" s="485"/>
      <c r="H1193" s="64"/>
      <c r="I1193" s="64"/>
      <c r="J1193" s="485"/>
      <c r="K1193" s="64"/>
      <c r="L1193" s="64"/>
      <c r="M1193" s="485"/>
      <c r="Q1193" s="754"/>
    </row>
    <row r="1194" spans="1:17" s="3" customFormat="1" ht="17.45" customHeight="1">
      <c r="A1194" s="34"/>
      <c r="B1194" s="34"/>
      <c r="D1194" s="64"/>
      <c r="E1194" s="64"/>
      <c r="F1194" s="64"/>
      <c r="G1194" s="485"/>
      <c r="H1194" s="64"/>
      <c r="I1194" s="64"/>
      <c r="J1194" s="485"/>
      <c r="K1194" s="64"/>
      <c r="L1194" s="64"/>
      <c r="M1194" s="485"/>
      <c r="Q1194" s="754"/>
    </row>
    <row r="1195" spans="1:17" s="3" customFormat="1" ht="17.45" customHeight="1">
      <c r="A1195" s="34"/>
      <c r="B1195" s="34"/>
      <c r="D1195" s="64"/>
      <c r="E1195" s="64"/>
      <c r="F1195" s="64"/>
      <c r="G1195" s="485"/>
      <c r="H1195" s="64"/>
      <c r="I1195" s="64"/>
      <c r="J1195" s="485"/>
      <c r="K1195" s="64"/>
      <c r="L1195" s="64"/>
      <c r="M1195" s="485"/>
      <c r="Q1195" s="754"/>
    </row>
    <row r="1196" spans="1:17" s="3" customFormat="1" ht="17.45" customHeight="1">
      <c r="A1196" s="34"/>
      <c r="B1196" s="34"/>
      <c r="D1196" s="64"/>
      <c r="E1196" s="64"/>
      <c r="F1196" s="64"/>
      <c r="G1196" s="485"/>
      <c r="H1196" s="64"/>
      <c r="I1196" s="64"/>
      <c r="J1196" s="485"/>
      <c r="K1196" s="64"/>
      <c r="L1196" s="64"/>
      <c r="M1196" s="485"/>
      <c r="Q1196" s="754"/>
    </row>
    <row r="1197" spans="1:17" s="3" customFormat="1" ht="17.45" customHeight="1">
      <c r="A1197" s="34"/>
      <c r="B1197" s="34"/>
      <c r="D1197" s="64"/>
      <c r="E1197" s="64"/>
      <c r="F1197" s="64"/>
      <c r="G1197" s="485"/>
      <c r="H1197" s="64"/>
      <c r="I1197" s="64"/>
      <c r="J1197" s="485"/>
      <c r="K1197" s="64"/>
      <c r="L1197" s="64"/>
      <c r="M1197" s="485"/>
      <c r="Q1197" s="754"/>
    </row>
    <row r="1198" spans="1:17" s="3" customFormat="1" ht="17.45" customHeight="1">
      <c r="A1198" s="34"/>
      <c r="B1198" s="34"/>
      <c r="D1198" s="64"/>
      <c r="E1198" s="64"/>
      <c r="F1198" s="64"/>
      <c r="G1198" s="485"/>
      <c r="H1198" s="64"/>
      <c r="I1198" s="64"/>
      <c r="J1198" s="485"/>
      <c r="K1198" s="64"/>
      <c r="L1198" s="64"/>
      <c r="M1198" s="485"/>
      <c r="Q1198" s="754"/>
    </row>
    <row r="1199" spans="1:17" s="3" customFormat="1" ht="17.45" customHeight="1">
      <c r="A1199" s="34"/>
      <c r="B1199" s="34"/>
      <c r="D1199" s="64"/>
      <c r="E1199" s="64"/>
      <c r="F1199" s="64"/>
      <c r="G1199" s="485"/>
      <c r="H1199" s="64"/>
      <c r="I1199" s="64"/>
      <c r="J1199" s="485"/>
      <c r="K1199" s="64"/>
      <c r="L1199" s="64"/>
      <c r="M1199" s="485"/>
      <c r="Q1199" s="754"/>
    </row>
    <row r="1200" spans="1:17" s="3" customFormat="1" ht="17.45" customHeight="1">
      <c r="A1200" s="34"/>
      <c r="B1200" s="34"/>
      <c r="D1200" s="64"/>
      <c r="E1200" s="64"/>
      <c r="F1200" s="64"/>
      <c r="G1200" s="485"/>
      <c r="H1200" s="64"/>
      <c r="I1200" s="64"/>
      <c r="J1200" s="485"/>
      <c r="K1200" s="64"/>
      <c r="L1200" s="64"/>
      <c r="M1200" s="485"/>
      <c r="Q1200" s="754"/>
    </row>
    <row r="1201" spans="1:17" s="3" customFormat="1" ht="17.45" customHeight="1">
      <c r="A1201" s="34"/>
      <c r="B1201" s="34"/>
      <c r="D1201" s="64"/>
      <c r="E1201" s="64"/>
      <c r="F1201" s="64"/>
      <c r="G1201" s="485"/>
      <c r="H1201" s="64"/>
      <c r="I1201" s="64"/>
      <c r="J1201" s="485"/>
      <c r="K1201" s="64"/>
      <c r="L1201" s="64"/>
      <c r="M1201" s="485"/>
      <c r="Q1201" s="754"/>
    </row>
    <row r="1202" spans="1:17" s="3" customFormat="1" ht="17.45" customHeight="1">
      <c r="A1202" s="34"/>
      <c r="B1202" s="34"/>
      <c r="D1202" s="64"/>
      <c r="E1202" s="64"/>
      <c r="F1202" s="64"/>
      <c r="G1202" s="485"/>
      <c r="H1202" s="64"/>
      <c r="I1202" s="64"/>
      <c r="J1202" s="485"/>
      <c r="K1202" s="64"/>
      <c r="L1202" s="64"/>
      <c r="M1202" s="485"/>
      <c r="Q1202" s="754"/>
    </row>
    <row r="1203" spans="1:17" s="3" customFormat="1" ht="17.45" customHeight="1">
      <c r="A1203" s="34"/>
      <c r="B1203" s="34"/>
      <c r="D1203" s="64"/>
      <c r="E1203" s="64"/>
      <c r="F1203" s="64"/>
      <c r="G1203" s="485"/>
      <c r="H1203" s="64"/>
      <c r="I1203" s="64"/>
      <c r="J1203" s="485"/>
      <c r="K1203" s="64"/>
      <c r="L1203" s="64"/>
      <c r="M1203" s="485"/>
      <c r="Q1203" s="754"/>
    </row>
    <row r="1204" spans="1:17" s="3" customFormat="1" ht="17.45" customHeight="1">
      <c r="A1204" s="34"/>
      <c r="B1204" s="34"/>
      <c r="D1204" s="64"/>
      <c r="E1204" s="64"/>
      <c r="F1204" s="64"/>
      <c r="G1204" s="485"/>
      <c r="H1204" s="64"/>
      <c r="I1204" s="64"/>
      <c r="J1204" s="485"/>
      <c r="K1204" s="64"/>
      <c r="L1204" s="64"/>
      <c r="M1204" s="485"/>
      <c r="Q1204" s="754"/>
    </row>
    <row r="1205" spans="1:17" s="3" customFormat="1" ht="17.45" customHeight="1">
      <c r="A1205" s="34"/>
      <c r="B1205" s="34"/>
      <c r="D1205" s="64"/>
      <c r="E1205" s="64"/>
      <c r="F1205" s="64"/>
      <c r="G1205" s="485"/>
      <c r="H1205" s="64"/>
      <c r="I1205" s="64"/>
      <c r="J1205" s="485"/>
      <c r="K1205" s="64"/>
      <c r="L1205" s="64"/>
      <c r="M1205" s="485"/>
      <c r="Q1205" s="754"/>
    </row>
    <row r="1206" spans="1:17" s="3" customFormat="1" ht="17.45" customHeight="1">
      <c r="A1206" s="34"/>
      <c r="B1206" s="34"/>
      <c r="D1206" s="64"/>
      <c r="E1206" s="64"/>
      <c r="F1206" s="64"/>
      <c r="G1206" s="485"/>
      <c r="H1206" s="64"/>
      <c r="I1206" s="64"/>
      <c r="J1206" s="485"/>
      <c r="K1206" s="64"/>
      <c r="L1206" s="64"/>
      <c r="M1206" s="485"/>
      <c r="Q1206" s="754"/>
    </row>
    <row r="1207" spans="1:17" s="3" customFormat="1" ht="17.45" customHeight="1">
      <c r="A1207" s="34"/>
      <c r="B1207" s="34"/>
      <c r="D1207" s="64"/>
      <c r="E1207" s="64"/>
      <c r="F1207" s="64"/>
      <c r="G1207" s="485"/>
      <c r="H1207" s="64"/>
      <c r="I1207" s="64"/>
      <c r="J1207" s="485"/>
      <c r="K1207" s="64"/>
      <c r="L1207" s="64"/>
      <c r="M1207" s="485"/>
      <c r="Q1207" s="754"/>
    </row>
    <row r="1208" spans="1:17" s="3" customFormat="1" ht="17.45" customHeight="1">
      <c r="A1208" s="34"/>
      <c r="B1208" s="34"/>
      <c r="D1208" s="64"/>
      <c r="E1208" s="64"/>
      <c r="F1208" s="64"/>
      <c r="G1208" s="485"/>
      <c r="H1208" s="64"/>
      <c r="I1208" s="64"/>
      <c r="J1208" s="485"/>
      <c r="K1208" s="64"/>
      <c r="L1208" s="64"/>
      <c r="M1208" s="485"/>
      <c r="Q1208" s="754"/>
    </row>
    <row r="1209" spans="1:17" s="3" customFormat="1" ht="17.45" customHeight="1">
      <c r="A1209" s="34"/>
      <c r="B1209" s="34"/>
      <c r="D1209" s="64"/>
      <c r="E1209" s="64"/>
      <c r="F1209" s="64"/>
      <c r="G1209" s="485"/>
      <c r="H1209" s="64"/>
      <c r="I1209" s="64"/>
      <c r="J1209" s="485"/>
      <c r="K1209" s="64"/>
      <c r="L1209" s="64"/>
      <c r="M1209" s="485"/>
      <c r="Q1209" s="754"/>
    </row>
    <row r="1210" spans="1:17" s="3" customFormat="1" ht="17.45" customHeight="1">
      <c r="A1210" s="34"/>
      <c r="B1210" s="34"/>
      <c r="D1210" s="64"/>
      <c r="E1210" s="64"/>
      <c r="F1210" s="64"/>
      <c r="G1210" s="485"/>
      <c r="H1210" s="64"/>
      <c r="I1210" s="64"/>
      <c r="J1210" s="485"/>
      <c r="K1210" s="64"/>
      <c r="L1210" s="64"/>
      <c r="M1210" s="485"/>
      <c r="Q1210" s="754"/>
    </row>
    <row r="1211" spans="1:17" s="3" customFormat="1" ht="17.45" customHeight="1">
      <c r="A1211" s="34"/>
      <c r="B1211" s="34"/>
      <c r="D1211" s="64"/>
      <c r="E1211" s="64"/>
      <c r="F1211" s="64"/>
      <c r="G1211" s="485"/>
      <c r="H1211" s="64"/>
      <c r="I1211" s="64"/>
      <c r="J1211" s="485"/>
      <c r="K1211" s="64"/>
      <c r="L1211" s="64"/>
      <c r="M1211" s="485"/>
      <c r="Q1211" s="754"/>
    </row>
    <row r="1212" spans="1:17" s="3" customFormat="1" ht="17.45" customHeight="1">
      <c r="A1212" s="34"/>
      <c r="B1212" s="34"/>
      <c r="D1212" s="64"/>
      <c r="E1212" s="64"/>
      <c r="F1212" s="64"/>
      <c r="G1212" s="485"/>
      <c r="H1212" s="64"/>
      <c r="I1212" s="64"/>
      <c r="J1212" s="485"/>
      <c r="K1212" s="64"/>
      <c r="L1212" s="64"/>
      <c r="M1212" s="485"/>
      <c r="Q1212" s="754"/>
    </row>
    <row r="1213" spans="1:17" s="3" customFormat="1" ht="17.45" customHeight="1">
      <c r="A1213" s="34"/>
      <c r="B1213" s="34"/>
      <c r="D1213" s="64"/>
      <c r="E1213" s="64"/>
      <c r="F1213" s="64"/>
      <c r="G1213" s="485"/>
      <c r="H1213" s="64"/>
      <c r="I1213" s="64"/>
      <c r="J1213" s="485"/>
      <c r="K1213" s="64"/>
      <c r="L1213" s="64"/>
      <c r="M1213" s="485"/>
      <c r="Q1213" s="754"/>
    </row>
    <row r="1214" spans="1:17" s="3" customFormat="1" ht="17.45" customHeight="1">
      <c r="A1214" s="34"/>
      <c r="B1214" s="34"/>
      <c r="D1214" s="64"/>
      <c r="E1214" s="64"/>
      <c r="F1214" s="64"/>
      <c r="G1214" s="485"/>
      <c r="H1214" s="64"/>
      <c r="I1214" s="64"/>
      <c r="J1214" s="485"/>
      <c r="K1214" s="64"/>
      <c r="L1214" s="64"/>
      <c r="M1214" s="485"/>
      <c r="Q1214" s="754"/>
    </row>
    <row r="1215" spans="1:17" s="3" customFormat="1" ht="17.45" customHeight="1">
      <c r="A1215" s="34"/>
      <c r="B1215" s="34"/>
      <c r="D1215" s="64"/>
      <c r="E1215" s="64"/>
      <c r="F1215" s="64"/>
      <c r="G1215" s="485"/>
      <c r="H1215" s="64"/>
      <c r="I1215" s="64"/>
      <c r="J1215" s="485"/>
      <c r="K1215" s="64"/>
      <c r="L1215" s="64"/>
      <c r="M1215" s="485"/>
      <c r="Q1215" s="754"/>
    </row>
    <row r="1216" spans="1:17" s="3" customFormat="1" ht="17.45" customHeight="1">
      <c r="A1216" s="34"/>
      <c r="B1216" s="34"/>
      <c r="D1216" s="64"/>
      <c r="E1216" s="64"/>
      <c r="F1216" s="64"/>
      <c r="G1216" s="485"/>
      <c r="H1216" s="64"/>
      <c r="I1216" s="64"/>
      <c r="J1216" s="485"/>
      <c r="K1216" s="64"/>
      <c r="L1216" s="64"/>
      <c r="M1216" s="485"/>
      <c r="Q1216" s="754"/>
    </row>
    <row r="1217" spans="1:17" s="3" customFormat="1" ht="17.45" customHeight="1">
      <c r="A1217" s="34"/>
      <c r="B1217" s="34"/>
      <c r="D1217" s="64"/>
      <c r="E1217" s="64"/>
      <c r="F1217" s="64"/>
      <c r="G1217" s="485"/>
      <c r="H1217" s="64"/>
      <c r="I1217" s="64"/>
      <c r="J1217" s="485"/>
      <c r="K1217" s="64"/>
      <c r="L1217" s="64"/>
      <c r="M1217" s="485"/>
      <c r="Q1217" s="754"/>
    </row>
    <row r="1218" spans="1:17" s="3" customFormat="1" ht="17.45" customHeight="1">
      <c r="A1218" s="34"/>
      <c r="B1218" s="34"/>
      <c r="D1218" s="64"/>
      <c r="E1218" s="64"/>
      <c r="F1218" s="64"/>
      <c r="G1218" s="485"/>
      <c r="H1218" s="64"/>
      <c r="I1218" s="64"/>
      <c r="J1218" s="485"/>
      <c r="K1218" s="64"/>
      <c r="L1218" s="64"/>
      <c r="M1218" s="485"/>
      <c r="Q1218" s="754"/>
    </row>
    <row r="1219" spans="1:17" s="3" customFormat="1" ht="17.45" customHeight="1">
      <c r="A1219" s="34"/>
      <c r="B1219" s="34"/>
      <c r="D1219" s="64"/>
      <c r="E1219" s="64"/>
      <c r="F1219" s="64"/>
      <c r="G1219" s="485"/>
      <c r="H1219" s="64"/>
      <c r="I1219" s="64"/>
      <c r="J1219" s="485"/>
      <c r="K1219" s="64"/>
      <c r="L1219" s="64"/>
      <c r="M1219" s="485"/>
      <c r="Q1219" s="754"/>
    </row>
    <row r="1220" spans="1:17" s="3" customFormat="1" ht="17.45" customHeight="1">
      <c r="A1220" s="34"/>
      <c r="B1220" s="34"/>
      <c r="D1220" s="64"/>
      <c r="E1220" s="64"/>
      <c r="F1220" s="64"/>
      <c r="G1220" s="485"/>
      <c r="H1220" s="64"/>
      <c r="I1220" s="64"/>
      <c r="J1220" s="485"/>
      <c r="K1220" s="64"/>
      <c r="L1220" s="64"/>
      <c r="M1220" s="485"/>
      <c r="Q1220" s="754"/>
    </row>
    <row r="1221" spans="1:17" s="3" customFormat="1" ht="17.45" customHeight="1">
      <c r="A1221" s="34"/>
      <c r="B1221" s="34"/>
      <c r="D1221" s="64"/>
      <c r="E1221" s="64"/>
      <c r="F1221" s="64"/>
      <c r="G1221" s="485"/>
      <c r="H1221" s="64"/>
      <c r="I1221" s="64"/>
      <c r="J1221" s="485"/>
      <c r="K1221" s="64"/>
      <c r="L1221" s="64"/>
      <c r="M1221" s="485"/>
      <c r="Q1221" s="754"/>
    </row>
    <row r="1222" spans="1:17" s="3" customFormat="1" ht="17.45" customHeight="1">
      <c r="A1222" s="34"/>
      <c r="B1222" s="34"/>
      <c r="D1222" s="64"/>
      <c r="E1222" s="64"/>
      <c r="F1222" s="64"/>
      <c r="G1222" s="485"/>
      <c r="H1222" s="64"/>
      <c r="I1222" s="64"/>
      <c r="J1222" s="485"/>
      <c r="K1222" s="64"/>
      <c r="L1222" s="64"/>
      <c r="M1222" s="485"/>
      <c r="Q1222" s="754"/>
    </row>
    <row r="1223" spans="1:17" s="3" customFormat="1" ht="17.45" customHeight="1">
      <c r="A1223" s="34"/>
      <c r="B1223" s="34"/>
      <c r="D1223" s="64"/>
      <c r="E1223" s="64"/>
      <c r="F1223" s="64"/>
      <c r="G1223" s="485"/>
      <c r="H1223" s="64"/>
      <c r="I1223" s="64"/>
      <c r="J1223" s="485"/>
      <c r="K1223" s="64"/>
      <c r="L1223" s="64"/>
      <c r="M1223" s="485"/>
      <c r="Q1223" s="754"/>
    </row>
    <row r="1224" spans="1:17" s="3" customFormat="1" ht="17.45" customHeight="1">
      <c r="A1224" s="34"/>
      <c r="B1224" s="34"/>
      <c r="D1224" s="64"/>
      <c r="E1224" s="64"/>
      <c r="F1224" s="64"/>
      <c r="G1224" s="485"/>
      <c r="H1224" s="64"/>
      <c r="I1224" s="64"/>
      <c r="J1224" s="485"/>
      <c r="K1224" s="64"/>
      <c r="L1224" s="64"/>
      <c r="M1224" s="485"/>
      <c r="Q1224" s="754"/>
    </row>
    <row r="1225" spans="1:17" s="3" customFormat="1" ht="17.45" customHeight="1">
      <c r="A1225" s="34"/>
      <c r="B1225" s="34"/>
      <c r="D1225" s="64"/>
      <c r="E1225" s="64"/>
      <c r="F1225" s="64"/>
      <c r="G1225" s="485"/>
      <c r="H1225" s="64"/>
      <c r="I1225" s="64"/>
      <c r="J1225" s="485"/>
      <c r="K1225" s="64"/>
      <c r="L1225" s="64"/>
      <c r="M1225" s="485"/>
      <c r="Q1225" s="754"/>
    </row>
    <row r="1226" spans="1:17" s="3" customFormat="1" ht="17.45" customHeight="1">
      <c r="A1226" s="34"/>
      <c r="B1226" s="34"/>
      <c r="D1226" s="64"/>
      <c r="E1226" s="64"/>
      <c r="F1226" s="64"/>
      <c r="G1226" s="485"/>
      <c r="H1226" s="64"/>
      <c r="I1226" s="64"/>
      <c r="J1226" s="485"/>
      <c r="K1226" s="64"/>
      <c r="L1226" s="64"/>
      <c r="M1226" s="485"/>
      <c r="Q1226" s="754"/>
    </row>
    <row r="1227" spans="1:17" s="3" customFormat="1" ht="17.45" customHeight="1">
      <c r="A1227" s="34"/>
      <c r="B1227" s="34"/>
      <c r="D1227" s="64"/>
      <c r="E1227" s="64"/>
      <c r="F1227" s="64"/>
      <c r="G1227" s="485"/>
      <c r="H1227" s="64"/>
      <c r="I1227" s="64"/>
      <c r="J1227" s="485"/>
      <c r="K1227" s="64"/>
      <c r="L1227" s="64"/>
      <c r="M1227" s="485"/>
      <c r="Q1227" s="754"/>
    </row>
    <row r="1228" spans="1:17" s="3" customFormat="1" ht="17.45" customHeight="1">
      <c r="A1228" s="34"/>
      <c r="B1228" s="34"/>
      <c r="D1228" s="64"/>
      <c r="E1228" s="64"/>
      <c r="F1228" s="64"/>
      <c r="G1228" s="485"/>
      <c r="H1228" s="64"/>
      <c r="I1228" s="64"/>
      <c r="J1228" s="485"/>
      <c r="K1228" s="64"/>
      <c r="L1228" s="64"/>
      <c r="M1228" s="485"/>
      <c r="Q1228" s="754"/>
    </row>
    <row r="1229" spans="1:17" s="3" customFormat="1" ht="17.45" customHeight="1">
      <c r="A1229" s="34"/>
      <c r="B1229" s="34"/>
      <c r="D1229" s="64"/>
      <c r="E1229" s="64"/>
      <c r="F1229" s="64"/>
      <c r="G1229" s="485"/>
      <c r="H1229" s="64"/>
      <c r="I1229" s="64"/>
      <c r="J1229" s="485"/>
      <c r="K1229" s="64"/>
      <c r="L1229" s="64"/>
      <c r="M1229" s="485"/>
      <c r="Q1229" s="754"/>
    </row>
    <row r="1230" spans="1:17" s="3" customFormat="1" ht="17.45" customHeight="1">
      <c r="A1230" s="34"/>
      <c r="B1230" s="34"/>
      <c r="D1230" s="64"/>
      <c r="E1230" s="64"/>
      <c r="F1230" s="64"/>
      <c r="G1230" s="485"/>
      <c r="H1230" s="64"/>
      <c r="I1230" s="64"/>
      <c r="J1230" s="485"/>
      <c r="K1230" s="64"/>
      <c r="L1230" s="64"/>
      <c r="M1230" s="485"/>
      <c r="Q1230" s="754"/>
    </row>
    <row r="1231" spans="1:17" s="3" customFormat="1" ht="17.45" customHeight="1">
      <c r="A1231" s="34"/>
      <c r="B1231" s="34"/>
      <c r="D1231" s="64"/>
      <c r="E1231" s="64"/>
      <c r="F1231" s="64"/>
      <c r="G1231" s="485"/>
      <c r="H1231" s="64"/>
      <c r="I1231" s="64"/>
      <c r="J1231" s="485"/>
      <c r="K1231" s="64"/>
      <c r="L1231" s="64"/>
      <c r="M1231" s="485"/>
      <c r="Q1231" s="754"/>
    </row>
    <row r="1232" spans="1:17" s="3" customFormat="1" ht="17.45" customHeight="1">
      <c r="A1232" s="34"/>
      <c r="B1232" s="34"/>
      <c r="D1232" s="64"/>
      <c r="E1232" s="64"/>
      <c r="F1232" s="64"/>
      <c r="G1232" s="485"/>
      <c r="H1232" s="64"/>
      <c r="I1232" s="64"/>
      <c r="J1232" s="485"/>
      <c r="K1232" s="64"/>
      <c r="L1232" s="64"/>
      <c r="M1232" s="485"/>
      <c r="Q1232" s="754"/>
    </row>
    <row r="1233" spans="1:17" s="3" customFormat="1" ht="17.45" customHeight="1">
      <c r="A1233" s="34"/>
      <c r="B1233" s="34"/>
      <c r="D1233" s="64"/>
      <c r="E1233" s="64"/>
      <c r="F1233" s="64"/>
      <c r="G1233" s="485"/>
      <c r="H1233" s="64"/>
      <c r="I1233" s="64"/>
      <c r="J1233" s="485"/>
      <c r="K1233" s="64"/>
      <c r="L1233" s="64"/>
      <c r="M1233" s="485"/>
      <c r="Q1233" s="754"/>
    </row>
    <row r="1234" spans="1:17" s="3" customFormat="1" ht="17.45" customHeight="1">
      <c r="A1234" s="34"/>
      <c r="B1234" s="34"/>
      <c r="D1234" s="64"/>
      <c r="E1234" s="64"/>
      <c r="F1234" s="64"/>
      <c r="G1234" s="485"/>
      <c r="H1234" s="64"/>
      <c r="I1234" s="64"/>
      <c r="J1234" s="485"/>
      <c r="K1234" s="64"/>
      <c r="L1234" s="64"/>
      <c r="M1234" s="485"/>
      <c r="Q1234" s="754"/>
    </row>
    <row r="1235" spans="1:17" s="3" customFormat="1" ht="17.45" customHeight="1">
      <c r="A1235" s="34"/>
      <c r="B1235" s="34"/>
      <c r="D1235" s="64"/>
      <c r="E1235" s="64"/>
      <c r="F1235" s="64"/>
      <c r="G1235" s="485"/>
      <c r="H1235" s="64"/>
      <c r="I1235" s="64"/>
      <c r="J1235" s="485"/>
      <c r="K1235" s="64"/>
      <c r="L1235" s="64"/>
      <c r="M1235" s="485"/>
      <c r="Q1235" s="754"/>
    </row>
    <row r="1236" spans="1:17" s="3" customFormat="1" ht="17.45" customHeight="1">
      <c r="A1236" s="34"/>
      <c r="B1236" s="34"/>
      <c r="D1236" s="64"/>
      <c r="E1236" s="64"/>
      <c r="F1236" s="64"/>
      <c r="G1236" s="485"/>
      <c r="H1236" s="64"/>
      <c r="I1236" s="64"/>
      <c r="J1236" s="485"/>
      <c r="K1236" s="64"/>
      <c r="L1236" s="64"/>
      <c r="M1236" s="485"/>
      <c r="Q1236" s="754"/>
    </row>
    <row r="1237" spans="1:17" s="3" customFormat="1" ht="17.45" customHeight="1">
      <c r="A1237" s="34"/>
      <c r="B1237" s="34"/>
      <c r="D1237" s="64"/>
      <c r="E1237" s="64"/>
      <c r="F1237" s="64"/>
      <c r="G1237" s="485"/>
      <c r="H1237" s="64"/>
      <c r="I1237" s="64"/>
      <c r="J1237" s="485"/>
      <c r="K1237" s="64"/>
      <c r="L1237" s="64"/>
      <c r="M1237" s="485"/>
      <c r="Q1237" s="754"/>
    </row>
    <row r="1238" spans="1:17" s="3" customFormat="1" ht="17.45" customHeight="1">
      <c r="A1238" s="34"/>
      <c r="B1238" s="34"/>
      <c r="D1238" s="64"/>
      <c r="E1238" s="64"/>
      <c r="F1238" s="64"/>
      <c r="G1238" s="485"/>
      <c r="H1238" s="64"/>
      <c r="I1238" s="64"/>
      <c r="J1238" s="485"/>
      <c r="K1238" s="64"/>
      <c r="L1238" s="64"/>
      <c r="M1238" s="485"/>
      <c r="Q1238" s="754"/>
    </row>
    <row r="1239" spans="1:17" s="3" customFormat="1" ht="17.45" customHeight="1">
      <c r="A1239" s="34"/>
      <c r="B1239" s="34"/>
      <c r="D1239" s="64"/>
      <c r="E1239" s="64"/>
      <c r="F1239" s="64"/>
      <c r="G1239" s="485"/>
      <c r="H1239" s="64"/>
      <c r="I1239" s="64"/>
      <c r="J1239" s="485"/>
      <c r="K1239" s="64"/>
      <c r="L1239" s="64"/>
      <c r="M1239" s="485"/>
      <c r="Q1239" s="754"/>
    </row>
    <row r="1240" spans="1:17" s="3" customFormat="1" ht="17.45" customHeight="1">
      <c r="A1240" s="34"/>
      <c r="B1240" s="34"/>
      <c r="D1240" s="64"/>
      <c r="E1240" s="64"/>
      <c r="F1240" s="64"/>
      <c r="G1240" s="485"/>
      <c r="H1240" s="64"/>
      <c r="I1240" s="64"/>
      <c r="J1240" s="485"/>
      <c r="K1240" s="64"/>
      <c r="L1240" s="64"/>
      <c r="M1240" s="485"/>
      <c r="Q1240" s="754"/>
    </row>
    <row r="1241" spans="1:17" s="3" customFormat="1" ht="17.45" customHeight="1">
      <c r="A1241" s="34"/>
      <c r="B1241" s="34"/>
      <c r="D1241" s="64"/>
      <c r="E1241" s="64"/>
      <c r="F1241" s="64"/>
      <c r="G1241" s="485"/>
      <c r="H1241" s="64"/>
      <c r="I1241" s="64"/>
      <c r="J1241" s="485"/>
      <c r="K1241" s="64"/>
      <c r="L1241" s="64"/>
      <c r="M1241" s="485"/>
      <c r="Q1241" s="754"/>
    </row>
    <row r="1242" spans="1:17" s="3" customFormat="1" ht="17.45" customHeight="1">
      <c r="A1242" s="34"/>
      <c r="B1242" s="34"/>
      <c r="D1242" s="64"/>
      <c r="E1242" s="64"/>
      <c r="F1242" s="64"/>
      <c r="G1242" s="485"/>
      <c r="H1242" s="64"/>
      <c r="I1242" s="64"/>
      <c r="J1242" s="485"/>
      <c r="K1242" s="64"/>
      <c r="L1242" s="64"/>
      <c r="M1242" s="485"/>
      <c r="Q1242" s="754"/>
    </row>
    <row r="1243" spans="1:17" s="3" customFormat="1" ht="17.45" customHeight="1">
      <c r="A1243" s="34"/>
      <c r="B1243" s="34"/>
      <c r="D1243" s="64"/>
      <c r="E1243" s="64"/>
      <c r="F1243" s="64"/>
      <c r="G1243" s="485"/>
      <c r="H1243" s="64"/>
      <c r="I1243" s="64"/>
      <c r="J1243" s="485"/>
      <c r="K1243" s="64"/>
      <c r="L1243" s="64"/>
      <c r="M1243" s="485"/>
      <c r="Q1243" s="754"/>
    </row>
    <row r="1244" spans="1:17" s="3" customFormat="1" ht="17.45" customHeight="1">
      <c r="A1244" s="34"/>
      <c r="B1244" s="34"/>
      <c r="D1244" s="64"/>
      <c r="E1244" s="64"/>
      <c r="F1244" s="64"/>
      <c r="G1244" s="485"/>
      <c r="H1244" s="64"/>
      <c r="I1244" s="64"/>
      <c r="J1244" s="485"/>
      <c r="K1244" s="64"/>
      <c r="L1244" s="64"/>
      <c r="M1244" s="485"/>
      <c r="Q1244" s="754"/>
    </row>
    <row r="1245" spans="1:17" s="3" customFormat="1" ht="17.45" customHeight="1">
      <c r="A1245" s="34"/>
      <c r="B1245" s="34"/>
      <c r="D1245" s="64"/>
      <c r="E1245" s="64"/>
      <c r="F1245" s="64"/>
      <c r="G1245" s="485"/>
      <c r="H1245" s="64"/>
      <c r="I1245" s="64"/>
      <c r="J1245" s="485"/>
      <c r="K1245" s="64"/>
      <c r="L1245" s="64"/>
      <c r="M1245" s="485"/>
      <c r="Q1245" s="754"/>
    </row>
    <row r="1246" spans="1:17" s="3" customFormat="1" ht="17.45" customHeight="1">
      <c r="A1246" s="34"/>
      <c r="B1246" s="34"/>
      <c r="D1246" s="64"/>
      <c r="E1246" s="64"/>
      <c r="F1246" s="64"/>
      <c r="G1246" s="485"/>
      <c r="H1246" s="64"/>
      <c r="I1246" s="64"/>
      <c r="J1246" s="485"/>
      <c r="K1246" s="64"/>
      <c r="L1246" s="64"/>
      <c r="M1246" s="485"/>
      <c r="Q1246" s="754"/>
    </row>
    <row r="1247" spans="1:17" s="3" customFormat="1" ht="17.45" customHeight="1">
      <c r="A1247" s="34"/>
      <c r="B1247" s="34"/>
      <c r="D1247" s="64"/>
      <c r="E1247" s="64"/>
      <c r="F1247" s="64"/>
      <c r="G1247" s="485"/>
      <c r="H1247" s="64"/>
      <c r="I1247" s="64"/>
      <c r="J1247" s="485"/>
      <c r="K1247" s="64"/>
      <c r="L1247" s="64"/>
      <c r="M1247" s="485"/>
      <c r="Q1247" s="754"/>
    </row>
    <row r="1248" spans="1:17" s="3" customFormat="1" ht="17.45" customHeight="1">
      <c r="A1248" s="34"/>
      <c r="B1248" s="34"/>
      <c r="D1248" s="64"/>
      <c r="E1248" s="64"/>
      <c r="F1248" s="64"/>
      <c r="G1248" s="485"/>
      <c r="H1248" s="64"/>
      <c r="I1248" s="64"/>
      <c r="J1248" s="485"/>
      <c r="K1248" s="64"/>
      <c r="L1248" s="64"/>
      <c r="M1248" s="485"/>
      <c r="Q1248" s="754"/>
    </row>
    <row r="1249" spans="1:17" s="3" customFormat="1" ht="17.45" customHeight="1">
      <c r="A1249" s="34"/>
      <c r="B1249" s="34"/>
      <c r="D1249" s="64"/>
      <c r="E1249" s="64"/>
      <c r="F1249" s="64"/>
      <c r="G1249" s="485"/>
      <c r="H1249" s="64"/>
      <c r="I1249" s="64"/>
      <c r="J1249" s="485"/>
      <c r="K1249" s="64"/>
      <c r="L1249" s="64"/>
      <c r="M1249" s="485"/>
      <c r="Q1249" s="754"/>
    </row>
    <row r="1250" spans="1:17" s="3" customFormat="1" ht="17.45" customHeight="1">
      <c r="A1250" s="34"/>
      <c r="B1250" s="34"/>
      <c r="D1250" s="64"/>
      <c r="E1250" s="64"/>
      <c r="F1250" s="64"/>
      <c r="G1250" s="485"/>
      <c r="H1250" s="64"/>
      <c r="I1250" s="64"/>
      <c r="J1250" s="485"/>
      <c r="K1250" s="64"/>
      <c r="L1250" s="64"/>
      <c r="M1250" s="485"/>
      <c r="Q1250" s="754"/>
    </row>
    <row r="1251" spans="1:17" s="3" customFormat="1" ht="17.45" customHeight="1">
      <c r="A1251" s="34"/>
      <c r="B1251" s="34"/>
      <c r="D1251" s="64"/>
      <c r="E1251" s="64"/>
      <c r="F1251" s="64"/>
      <c r="G1251" s="485"/>
      <c r="H1251" s="64"/>
      <c r="I1251" s="64"/>
      <c r="J1251" s="485"/>
      <c r="K1251" s="64"/>
      <c r="L1251" s="64"/>
      <c r="M1251" s="485"/>
      <c r="Q1251" s="754"/>
    </row>
    <row r="1252" spans="1:17" s="3" customFormat="1" ht="17.45" customHeight="1">
      <c r="A1252" s="34"/>
      <c r="B1252" s="34"/>
      <c r="D1252" s="64"/>
      <c r="E1252" s="64"/>
      <c r="F1252" s="64"/>
      <c r="G1252" s="485"/>
      <c r="H1252" s="64"/>
      <c r="I1252" s="64"/>
      <c r="J1252" s="485"/>
      <c r="K1252" s="64"/>
      <c r="L1252" s="64"/>
      <c r="M1252" s="485"/>
      <c r="Q1252" s="754"/>
    </row>
    <row r="1253" spans="1:17" s="3" customFormat="1" ht="17.45" customHeight="1">
      <c r="A1253" s="34"/>
      <c r="B1253" s="34"/>
      <c r="D1253" s="64"/>
      <c r="E1253" s="64"/>
      <c r="F1253" s="64"/>
      <c r="G1253" s="485"/>
      <c r="H1253" s="64"/>
      <c r="I1253" s="64"/>
      <c r="J1253" s="485"/>
      <c r="K1253" s="64"/>
      <c r="L1253" s="64"/>
      <c r="M1253" s="485"/>
      <c r="Q1253" s="754"/>
    </row>
    <row r="1254" spans="1:17" s="3" customFormat="1" ht="17.45" customHeight="1">
      <c r="A1254" s="34"/>
      <c r="B1254" s="34"/>
      <c r="D1254" s="64"/>
      <c r="E1254" s="64"/>
      <c r="F1254" s="64"/>
      <c r="G1254" s="485"/>
      <c r="H1254" s="64"/>
      <c r="I1254" s="64"/>
      <c r="J1254" s="485"/>
      <c r="K1254" s="64"/>
      <c r="L1254" s="64"/>
      <c r="M1254" s="485"/>
      <c r="Q1254" s="754"/>
    </row>
    <row r="1255" spans="1:17" s="3" customFormat="1" ht="17.45" customHeight="1">
      <c r="A1255" s="34"/>
      <c r="B1255" s="34"/>
      <c r="D1255" s="64"/>
      <c r="E1255" s="64"/>
      <c r="F1255" s="64"/>
      <c r="G1255" s="485"/>
      <c r="H1255" s="64"/>
      <c r="I1255" s="64"/>
      <c r="J1255" s="485"/>
      <c r="K1255" s="64"/>
      <c r="L1255" s="64"/>
      <c r="M1255" s="485"/>
      <c r="Q1255" s="754"/>
    </row>
    <row r="1256" spans="1:17" s="3" customFormat="1" ht="17.45" customHeight="1">
      <c r="A1256" s="34"/>
      <c r="B1256" s="34"/>
      <c r="D1256" s="64"/>
      <c r="E1256" s="64"/>
      <c r="F1256" s="64"/>
      <c r="G1256" s="485"/>
      <c r="H1256" s="64"/>
      <c r="I1256" s="64"/>
      <c r="J1256" s="485"/>
      <c r="K1256" s="64"/>
      <c r="L1256" s="64"/>
      <c r="M1256" s="485"/>
      <c r="Q1256" s="754"/>
    </row>
    <row r="1257" spans="1:17" s="3" customFormat="1" ht="17.45" customHeight="1">
      <c r="A1257" s="34"/>
      <c r="B1257" s="34"/>
      <c r="D1257" s="64"/>
      <c r="E1257" s="64"/>
      <c r="F1257" s="64"/>
      <c r="G1257" s="485"/>
      <c r="H1257" s="64"/>
      <c r="I1257" s="64"/>
      <c r="J1257" s="485"/>
      <c r="K1257" s="64"/>
      <c r="L1257" s="64"/>
      <c r="M1257" s="485"/>
      <c r="Q1257" s="754"/>
    </row>
    <row r="1258" spans="1:17" s="3" customFormat="1" ht="17.45" customHeight="1">
      <c r="A1258" s="34"/>
      <c r="B1258" s="34"/>
      <c r="D1258" s="64"/>
      <c r="E1258" s="64"/>
      <c r="F1258" s="64"/>
      <c r="G1258" s="485"/>
      <c r="H1258" s="64"/>
      <c r="I1258" s="64"/>
      <c r="J1258" s="485"/>
      <c r="K1258" s="64"/>
      <c r="L1258" s="64"/>
      <c r="M1258" s="485"/>
      <c r="Q1258" s="754"/>
    </row>
    <row r="1259" spans="1:17" s="3" customFormat="1" ht="17.45" customHeight="1">
      <c r="A1259" s="34"/>
      <c r="B1259" s="34"/>
      <c r="D1259" s="64"/>
      <c r="E1259" s="64"/>
      <c r="F1259" s="64"/>
      <c r="G1259" s="485"/>
      <c r="H1259" s="64"/>
      <c r="I1259" s="64"/>
      <c r="J1259" s="485"/>
      <c r="K1259" s="64"/>
      <c r="L1259" s="64"/>
      <c r="M1259" s="485"/>
      <c r="Q1259" s="754"/>
    </row>
    <row r="1260" spans="1:17" s="3" customFormat="1" ht="17.45" customHeight="1">
      <c r="A1260" s="34"/>
      <c r="B1260" s="34"/>
      <c r="D1260" s="64"/>
      <c r="E1260" s="64"/>
      <c r="F1260" s="64"/>
      <c r="G1260" s="485"/>
      <c r="H1260" s="64"/>
      <c r="I1260" s="64"/>
      <c r="J1260" s="485"/>
      <c r="K1260" s="64"/>
      <c r="L1260" s="64"/>
      <c r="M1260" s="485"/>
      <c r="Q1260" s="754"/>
    </row>
    <row r="1261" spans="1:17" s="3" customFormat="1" ht="17.45" customHeight="1">
      <c r="A1261" s="34"/>
      <c r="B1261" s="34"/>
      <c r="D1261" s="64"/>
      <c r="E1261" s="64"/>
      <c r="F1261" s="64"/>
      <c r="G1261" s="485"/>
      <c r="H1261" s="64"/>
      <c r="I1261" s="64"/>
      <c r="J1261" s="485"/>
      <c r="K1261" s="64"/>
      <c r="L1261" s="64"/>
      <c r="M1261" s="485"/>
      <c r="Q1261" s="754"/>
    </row>
    <row r="1262" spans="1:17" s="3" customFormat="1" ht="17.45" customHeight="1">
      <c r="A1262" s="34"/>
      <c r="B1262" s="34"/>
      <c r="D1262" s="64"/>
      <c r="E1262" s="64"/>
      <c r="F1262" s="64"/>
      <c r="G1262" s="485"/>
      <c r="H1262" s="64"/>
      <c r="I1262" s="64"/>
      <c r="J1262" s="485"/>
      <c r="K1262" s="64"/>
      <c r="L1262" s="64"/>
      <c r="M1262" s="485"/>
      <c r="Q1262" s="754"/>
    </row>
    <row r="1263" spans="1:17" s="3" customFormat="1" ht="17.45" customHeight="1">
      <c r="A1263" s="34"/>
      <c r="B1263" s="34"/>
      <c r="D1263" s="64"/>
      <c r="E1263" s="64"/>
      <c r="F1263" s="64"/>
      <c r="G1263" s="485"/>
      <c r="H1263" s="64"/>
      <c r="I1263" s="64"/>
      <c r="J1263" s="485"/>
      <c r="K1263" s="64"/>
      <c r="L1263" s="64"/>
      <c r="M1263" s="485"/>
      <c r="Q1263" s="754"/>
    </row>
    <row r="1264" spans="1:17" s="3" customFormat="1" ht="17.45" customHeight="1">
      <c r="A1264" s="34"/>
      <c r="B1264" s="34"/>
      <c r="D1264" s="64"/>
      <c r="E1264" s="64"/>
      <c r="F1264" s="64"/>
      <c r="G1264" s="485"/>
      <c r="H1264" s="64"/>
      <c r="I1264" s="64"/>
      <c r="J1264" s="485"/>
      <c r="K1264" s="64"/>
      <c r="L1264" s="64"/>
      <c r="M1264" s="485"/>
      <c r="Q1264" s="754"/>
    </row>
    <row r="1265" spans="1:17" s="3" customFormat="1" ht="17.45" customHeight="1">
      <c r="A1265" s="34"/>
      <c r="B1265" s="34"/>
      <c r="D1265" s="64"/>
      <c r="E1265" s="64"/>
      <c r="F1265" s="64"/>
      <c r="G1265" s="485"/>
      <c r="H1265" s="64"/>
      <c r="I1265" s="64"/>
      <c r="J1265" s="485"/>
      <c r="K1265" s="64"/>
      <c r="L1265" s="64"/>
      <c r="M1265" s="485"/>
      <c r="Q1265" s="754"/>
    </row>
    <row r="1266" spans="1:17" s="3" customFormat="1" ht="17.45" customHeight="1">
      <c r="A1266" s="34"/>
      <c r="B1266" s="34"/>
      <c r="D1266" s="64"/>
      <c r="E1266" s="64"/>
      <c r="F1266" s="64"/>
      <c r="G1266" s="485"/>
      <c r="H1266" s="64"/>
      <c r="I1266" s="64"/>
      <c r="J1266" s="485"/>
      <c r="K1266" s="64"/>
      <c r="L1266" s="64"/>
      <c r="M1266" s="485"/>
      <c r="Q1266" s="754"/>
    </row>
    <row r="1267" spans="1:17" s="3" customFormat="1" ht="17.45" customHeight="1">
      <c r="A1267" s="34"/>
      <c r="B1267" s="34"/>
      <c r="D1267" s="64"/>
      <c r="E1267" s="64"/>
      <c r="F1267" s="64"/>
      <c r="G1267" s="485"/>
      <c r="H1267" s="64"/>
      <c r="I1267" s="64"/>
      <c r="J1267" s="485"/>
      <c r="K1267" s="64"/>
      <c r="L1267" s="64"/>
      <c r="M1267" s="485"/>
      <c r="Q1267" s="754"/>
    </row>
    <row r="1268" spans="1:17" s="3" customFormat="1" ht="17.45" customHeight="1">
      <c r="A1268" s="34"/>
      <c r="B1268" s="34"/>
      <c r="D1268" s="64"/>
      <c r="E1268" s="64"/>
      <c r="F1268" s="64"/>
      <c r="G1268" s="485"/>
      <c r="H1268" s="64"/>
      <c r="I1268" s="64"/>
      <c r="J1268" s="485"/>
      <c r="K1268" s="64"/>
      <c r="L1268" s="64"/>
      <c r="M1268" s="485"/>
      <c r="Q1268" s="754"/>
    </row>
    <row r="1269" spans="1:17" s="3" customFormat="1" ht="17.45" customHeight="1">
      <c r="A1269" s="34"/>
      <c r="B1269" s="34"/>
      <c r="D1269" s="64"/>
      <c r="E1269" s="64"/>
      <c r="F1269" s="64"/>
      <c r="G1269" s="485"/>
      <c r="H1269" s="64"/>
      <c r="I1269" s="64"/>
      <c r="J1269" s="485"/>
      <c r="K1269" s="64"/>
      <c r="L1269" s="64"/>
      <c r="M1269" s="485"/>
      <c r="Q1269" s="754"/>
    </row>
    <row r="1270" spans="1:17" s="3" customFormat="1" ht="17.45" customHeight="1">
      <c r="A1270" s="34"/>
      <c r="B1270" s="34"/>
      <c r="D1270" s="64"/>
      <c r="E1270" s="64"/>
      <c r="F1270" s="64"/>
      <c r="G1270" s="485"/>
      <c r="H1270" s="64"/>
      <c r="I1270" s="64"/>
      <c r="J1270" s="485"/>
      <c r="K1270" s="64"/>
      <c r="L1270" s="64"/>
      <c r="M1270" s="485"/>
      <c r="Q1270" s="754"/>
    </row>
    <row r="1271" spans="1:17" s="3" customFormat="1" ht="17.45" customHeight="1">
      <c r="A1271" s="34"/>
      <c r="B1271" s="34"/>
      <c r="D1271" s="64"/>
      <c r="E1271" s="64"/>
      <c r="F1271" s="64"/>
      <c r="G1271" s="485"/>
      <c r="H1271" s="64"/>
      <c r="I1271" s="64"/>
      <c r="J1271" s="485"/>
      <c r="K1271" s="64"/>
      <c r="L1271" s="64"/>
      <c r="M1271" s="485"/>
      <c r="Q1271" s="754"/>
    </row>
    <row r="1272" spans="1:17" s="3" customFormat="1" ht="17.45" customHeight="1">
      <c r="A1272" s="34"/>
      <c r="B1272" s="34"/>
      <c r="D1272" s="64"/>
      <c r="E1272" s="64"/>
      <c r="F1272" s="64"/>
      <c r="G1272" s="485"/>
      <c r="H1272" s="64"/>
      <c r="I1272" s="64"/>
      <c r="J1272" s="485"/>
      <c r="K1272" s="64"/>
      <c r="L1272" s="64"/>
      <c r="M1272" s="485"/>
      <c r="Q1272" s="754"/>
    </row>
    <row r="1273" spans="1:17" s="3" customFormat="1" ht="17.45" customHeight="1">
      <c r="A1273" s="34"/>
      <c r="B1273" s="34"/>
      <c r="D1273" s="64"/>
      <c r="E1273" s="64"/>
      <c r="F1273" s="64"/>
      <c r="G1273" s="485"/>
      <c r="H1273" s="64"/>
      <c r="I1273" s="64"/>
      <c r="J1273" s="485"/>
      <c r="K1273" s="64"/>
      <c r="L1273" s="64"/>
      <c r="M1273" s="485"/>
      <c r="Q1273" s="754"/>
    </row>
    <row r="1274" spans="1:17" s="3" customFormat="1" ht="17.45" customHeight="1">
      <c r="A1274" s="34"/>
      <c r="B1274" s="34"/>
      <c r="D1274" s="64"/>
      <c r="E1274" s="64"/>
      <c r="F1274" s="64"/>
      <c r="G1274" s="485"/>
      <c r="H1274" s="64"/>
      <c r="I1274" s="64"/>
      <c r="J1274" s="485"/>
      <c r="K1274" s="64"/>
      <c r="L1274" s="64"/>
      <c r="M1274" s="485"/>
      <c r="Q1274" s="754"/>
    </row>
    <row r="1275" spans="1:17" s="3" customFormat="1" ht="17.45" customHeight="1">
      <c r="A1275" s="34"/>
      <c r="B1275" s="34"/>
      <c r="D1275" s="64"/>
      <c r="E1275" s="64"/>
      <c r="F1275" s="64"/>
      <c r="G1275" s="485"/>
      <c r="H1275" s="64"/>
      <c r="I1275" s="64"/>
      <c r="J1275" s="485"/>
      <c r="K1275" s="64"/>
      <c r="L1275" s="64"/>
      <c r="M1275" s="485"/>
      <c r="Q1275" s="754"/>
    </row>
    <row r="1276" spans="1:17" s="3" customFormat="1" ht="17.45" customHeight="1">
      <c r="A1276" s="34"/>
      <c r="B1276" s="34"/>
      <c r="D1276" s="64"/>
      <c r="E1276" s="64"/>
      <c r="F1276" s="64"/>
      <c r="G1276" s="485"/>
      <c r="H1276" s="64"/>
      <c r="I1276" s="64"/>
      <c r="J1276" s="485"/>
      <c r="K1276" s="64"/>
      <c r="L1276" s="64"/>
      <c r="M1276" s="485"/>
      <c r="Q1276" s="754"/>
    </row>
    <row r="1277" spans="1:17" s="3" customFormat="1" ht="17.45" customHeight="1">
      <c r="A1277" s="34"/>
      <c r="B1277" s="34"/>
      <c r="D1277" s="64"/>
      <c r="E1277" s="64"/>
      <c r="F1277" s="64"/>
      <c r="G1277" s="485"/>
      <c r="H1277" s="64"/>
      <c r="I1277" s="64"/>
      <c r="J1277" s="485"/>
      <c r="K1277" s="64"/>
      <c r="L1277" s="64"/>
      <c r="M1277" s="485"/>
      <c r="Q1277" s="754"/>
    </row>
    <row r="1278" spans="1:17" s="3" customFormat="1" ht="17.45" customHeight="1">
      <c r="A1278" s="34"/>
      <c r="B1278" s="34"/>
      <c r="D1278" s="64"/>
      <c r="E1278" s="64"/>
      <c r="F1278" s="64"/>
      <c r="G1278" s="485"/>
      <c r="H1278" s="64"/>
      <c r="I1278" s="64"/>
      <c r="J1278" s="485"/>
      <c r="K1278" s="64"/>
      <c r="L1278" s="64"/>
      <c r="M1278" s="485"/>
      <c r="Q1278" s="754"/>
    </row>
    <row r="1279" spans="1:17" s="3" customFormat="1" ht="17.45" customHeight="1">
      <c r="A1279" s="34"/>
      <c r="B1279" s="34"/>
      <c r="D1279" s="64"/>
      <c r="E1279" s="64"/>
      <c r="F1279" s="64"/>
      <c r="G1279" s="485"/>
      <c r="H1279" s="64"/>
      <c r="I1279" s="64"/>
      <c r="J1279" s="485"/>
      <c r="K1279" s="64"/>
      <c r="L1279" s="64"/>
      <c r="M1279" s="485"/>
      <c r="Q1279" s="754"/>
    </row>
    <row r="1280" spans="1:17" s="3" customFormat="1" ht="17.45" customHeight="1">
      <c r="A1280" s="34"/>
      <c r="B1280" s="34"/>
      <c r="D1280" s="64"/>
      <c r="E1280" s="64"/>
      <c r="F1280" s="64"/>
      <c r="G1280" s="485"/>
      <c r="H1280" s="64"/>
      <c r="I1280" s="64"/>
      <c r="J1280" s="485"/>
      <c r="K1280" s="64"/>
      <c r="L1280" s="64"/>
      <c r="M1280" s="485"/>
      <c r="Q1280" s="754"/>
    </row>
    <row r="1281" spans="1:17" s="3" customFormat="1" ht="17.45" customHeight="1">
      <c r="A1281" s="34"/>
      <c r="B1281" s="34"/>
      <c r="D1281" s="64"/>
      <c r="E1281" s="64"/>
      <c r="F1281" s="64"/>
      <c r="G1281" s="485"/>
      <c r="H1281" s="64"/>
      <c r="I1281" s="64"/>
      <c r="J1281" s="485"/>
      <c r="K1281" s="64"/>
      <c r="L1281" s="64"/>
      <c r="M1281" s="485"/>
      <c r="Q1281" s="754"/>
    </row>
    <row r="1282" spans="1:17" s="3" customFormat="1" ht="17.45" customHeight="1">
      <c r="A1282" s="34"/>
      <c r="B1282" s="34"/>
      <c r="D1282" s="64"/>
      <c r="E1282" s="64"/>
      <c r="F1282" s="64"/>
      <c r="G1282" s="485"/>
      <c r="H1282" s="64"/>
      <c r="I1282" s="64"/>
      <c r="J1282" s="485"/>
      <c r="K1282" s="64"/>
      <c r="L1282" s="64"/>
      <c r="M1282" s="485"/>
      <c r="Q1282" s="754"/>
    </row>
    <row r="1283" spans="1:17" s="3" customFormat="1" ht="17.45" customHeight="1">
      <c r="A1283" s="34"/>
      <c r="B1283" s="34"/>
      <c r="D1283" s="64"/>
      <c r="E1283" s="64"/>
      <c r="F1283" s="64"/>
      <c r="G1283" s="485"/>
      <c r="H1283" s="64"/>
      <c r="I1283" s="64"/>
      <c r="J1283" s="485"/>
      <c r="K1283" s="64"/>
      <c r="L1283" s="64"/>
      <c r="M1283" s="485"/>
      <c r="Q1283" s="754"/>
    </row>
    <row r="1284" spans="1:17" s="3" customFormat="1" ht="17.45" customHeight="1">
      <c r="A1284" s="34"/>
      <c r="B1284" s="34"/>
      <c r="D1284" s="64"/>
      <c r="E1284" s="64"/>
      <c r="F1284" s="64"/>
      <c r="G1284" s="485"/>
      <c r="H1284" s="64"/>
      <c r="I1284" s="64"/>
      <c r="J1284" s="485"/>
      <c r="K1284" s="64"/>
      <c r="L1284" s="64"/>
      <c r="M1284" s="485"/>
      <c r="Q1284" s="754"/>
    </row>
    <row r="1285" spans="1:17" s="3" customFormat="1" ht="17.45" customHeight="1">
      <c r="A1285" s="34"/>
      <c r="B1285" s="34"/>
      <c r="D1285" s="64"/>
      <c r="E1285" s="64"/>
      <c r="F1285" s="64"/>
      <c r="G1285" s="485"/>
      <c r="H1285" s="64"/>
      <c r="I1285" s="64"/>
      <c r="J1285" s="485"/>
      <c r="K1285" s="64"/>
      <c r="L1285" s="64"/>
      <c r="M1285" s="485"/>
      <c r="Q1285" s="754"/>
    </row>
    <row r="1286" spans="1:17" s="3" customFormat="1" ht="17.45" customHeight="1">
      <c r="A1286" s="34"/>
      <c r="B1286" s="34"/>
      <c r="D1286" s="64"/>
      <c r="E1286" s="64"/>
      <c r="F1286" s="64"/>
      <c r="G1286" s="485"/>
      <c r="H1286" s="64"/>
      <c r="I1286" s="64"/>
      <c r="J1286" s="485"/>
      <c r="K1286" s="64"/>
      <c r="L1286" s="64"/>
      <c r="M1286" s="485"/>
      <c r="Q1286" s="754"/>
    </row>
    <row r="1287" spans="1:17" s="3" customFormat="1" ht="17.45" customHeight="1">
      <c r="A1287" s="34"/>
      <c r="B1287" s="34"/>
      <c r="D1287" s="64"/>
      <c r="E1287" s="64"/>
      <c r="F1287" s="64"/>
      <c r="G1287" s="485"/>
      <c r="H1287" s="64"/>
      <c r="I1287" s="64"/>
      <c r="J1287" s="485"/>
      <c r="K1287" s="64"/>
      <c r="L1287" s="64"/>
      <c r="M1287" s="485"/>
      <c r="Q1287" s="754"/>
    </row>
    <row r="1288" spans="1:17" s="3" customFormat="1" ht="17.45" customHeight="1">
      <c r="A1288" s="34"/>
      <c r="B1288" s="34"/>
      <c r="D1288" s="64"/>
      <c r="E1288" s="64"/>
      <c r="F1288" s="64"/>
      <c r="G1288" s="485"/>
      <c r="H1288" s="64"/>
      <c r="I1288" s="64"/>
      <c r="J1288" s="485"/>
      <c r="K1288" s="64"/>
      <c r="L1288" s="64"/>
      <c r="M1288" s="485"/>
      <c r="Q1288" s="754"/>
    </row>
    <row r="1289" spans="1:17" s="3" customFormat="1" ht="17.45" customHeight="1">
      <c r="A1289" s="34"/>
      <c r="B1289" s="34"/>
      <c r="D1289" s="64"/>
      <c r="E1289" s="64"/>
      <c r="F1289" s="64"/>
      <c r="G1289" s="485"/>
      <c r="H1289" s="64"/>
      <c r="I1289" s="64"/>
      <c r="J1289" s="485"/>
      <c r="K1289" s="64"/>
      <c r="L1289" s="64"/>
      <c r="M1289" s="485"/>
      <c r="Q1289" s="754"/>
    </row>
    <row r="1290" spans="1:17" s="3" customFormat="1" ht="17.45" customHeight="1">
      <c r="A1290" s="34"/>
      <c r="B1290" s="34"/>
      <c r="D1290" s="64"/>
      <c r="E1290" s="64"/>
      <c r="F1290" s="64"/>
      <c r="G1290" s="485"/>
      <c r="H1290" s="64"/>
      <c r="I1290" s="64"/>
      <c r="J1290" s="485"/>
      <c r="K1290" s="64"/>
      <c r="L1290" s="64"/>
      <c r="M1290" s="485"/>
      <c r="Q1290" s="754"/>
    </row>
    <row r="1291" spans="1:17" s="3" customFormat="1" ht="17.45" customHeight="1">
      <c r="A1291" s="34"/>
      <c r="B1291" s="34"/>
      <c r="D1291" s="64"/>
      <c r="E1291" s="64"/>
      <c r="F1291" s="64"/>
      <c r="G1291" s="485"/>
      <c r="H1291" s="64"/>
      <c r="I1291" s="64"/>
      <c r="J1291" s="485"/>
      <c r="K1291" s="64"/>
      <c r="L1291" s="64"/>
      <c r="M1291" s="485"/>
      <c r="Q1291" s="754"/>
    </row>
    <row r="1292" spans="1:17" s="3" customFormat="1" ht="17.45" customHeight="1">
      <c r="A1292" s="34"/>
      <c r="B1292" s="34"/>
      <c r="D1292" s="64"/>
      <c r="E1292" s="64"/>
      <c r="F1292" s="64"/>
      <c r="G1292" s="485"/>
      <c r="H1292" s="64"/>
      <c r="I1292" s="64"/>
      <c r="J1292" s="485"/>
      <c r="K1292" s="64"/>
      <c r="L1292" s="64"/>
      <c r="M1292" s="485"/>
      <c r="Q1292" s="754"/>
    </row>
    <row r="1293" spans="1:17" s="3" customFormat="1" ht="17.45" customHeight="1">
      <c r="A1293" s="34"/>
      <c r="B1293" s="34"/>
      <c r="D1293" s="64"/>
      <c r="E1293" s="64"/>
      <c r="F1293" s="64"/>
      <c r="G1293" s="485"/>
      <c r="H1293" s="64"/>
      <c r="I1293" s="64"/>
      <c r="J1293" s="485"/>
      <c r="K1293" s="64"/>
      <c r="L1293" s="64"/>
      <c r="M1293" s="485"/>
      <c r="Q1293" s="754"/>
    </row>
    <row r="1294" spans="1:17" s="3" customFormat="1" ht="17.45" customHeight="1">
      <c r="A1294" s="34"/>
      <c r="B1294" s="34"/>
      <c r="D1294" s="64"/>
      <c r="E1294" s="64"/>
      <c r="F1294" s="64"/>
      <c r="G1294" s="485"/>
      <c r="H1294" s="64"/>
      <c r="I1294" s="64"/>
      <c r="J1294" s="485"/>
      <c r="K1294" s="64"/>
      <c r="L1294" s="64"/>
      <c r="M1294" s="485"/>
      <c r="Q1294" s="754"/>
    </row>
    <row r="1295" spans="1:17" s="3" customFormat="1" ht="17.45" customHeight="1">
      <c r="A1295" s="34"/>
      <c r="B1295" s="34"/>
      <c r="D1295" s="64"/>
      <c r="E1295" s="64"/>
      <c r="F1295" s="64"/>
      <c r="G1295" s="485"/>
      <c r="H1295" s="64"/>
      <c r="I1295" s="64"/>
      <c r="J1295" s="485"/>
      <c r="K1295" s="64"/>
      <c r="L1295" s="64"/>
      <c r="M1295" s="485"/>
      <c r="Q1295" s="754"/>
    </row>
    <row r="1296" spans="1:17" s="3" customFormat="1" ht="17.45" customHeight="1">
      <c r="A1296" s="34"/>
      <c r="B1296" s="34"/>
      <c r="D1296" s="64"/>
      <c r="E1296" s="64"/>
      <c r="F1296" s="64"/>
      <c r="G1296" s="485"/>
      <c r="H1296" s="64"/>
      <c r="I1296" s="64"/>
      <c r="J1296" s="485"/>
      <c r="K1296" s="64"/>
      <c r="L1296" s="64"/>
      <c r="M1296" s="485"/>
      <c r="Q1296" s="754"/>
    </row>
    <row r="1297" spans="1:17" s="3" customFormat="1" ht="17.45" customHeight="1">
      <c r="A1297" s="34"/>
      <c r="B1297" s="34"/>
      <c r="D1297" s="64"/>
      <c r="E1297" s="64"/>
      <c r="F1297" s="64"/>
      <c r="G1297" s="485"/>
      <c r="H1297" s="64"/>
      <c r="I1297" s="64"/>
      <c r="J1297" s="485"/>
      <c r="K1297" s="64"/>
      <c r="L1297" s="64"/>
      <c r="M1297" s="485"/>
      <c r="Q1297" s="754"/>
    </row>
    <row r="1298" spans="1:17" s="3" customFormat="1" ht="17.45" customHeight="1">
      <c r="A1298" s="34"/>
      <c r="B1298" s="34"/>
      <c r="D1298" s="64"/>
      <c r="E1298" s="64"/>
      <c r="F1298" s="64"/>
      <c r="G1298" s="485"/>
      <c r="H1298" s="64"/>
      <c r="I1298" s="64"/>
      <c r="J1298" s="485"/>
      <c r="K1298" s="64"/>
      <c r="L1298" s="64"/>
      <c r="M1298" s="485"/>
      <c r="Q1298" s="754"/>
    </row>
    <row r="1299" spans="1:17" s="3" customFormat="1" ht="17.45" customHeight="1">
      <c r="A1299" s="34"/>
      <c r="B1299" s="34"/>
      <c r="D1299" s="64"/>
      <c r="E1299" s="64"/>
      <c r="F1299" s="64"/>
      <c r="G1299" s="485"/>
      <c r="H1299" s="64"/>
      <c r="I1299" s="64"/>
      <c r="J1299" s="485"/>
      <c r="K1299" s="64"/>
      <c r="L1299" s="64"/>
      <c r="M1299" s="485"/>
      <c r="Q1299" s="754"/>
    </row>
    <row r="1300" spans="1:17" s="3" customFormat="1" ht="17.45" customHeight="1">
      <c r="A1300" s="34"/>
      <c r="B1300" s="34"/>
      <c r="D1300" s="64"/>
      <c r="E1300" s="64"/>
      <c r="F1300" s="64"/>
      <c r="G1300" s="485"/>
      <c r="H1300" s="64"/>
      <c r="I1300" s="64"/>
      <c r="J1300" s="485"/>
      <c r="K1300" s="64"/>
      <c r="L1300" s="64"/>
      <c r="M1300" s="485"/>
      <c r="Q1300" s="754"/>
    </row>
    <row r="1301" spans="1:17" s="3" customFormat="1" ht="17.45" customHeight="1">
      <c r="A1301" s="34"/>
      <c r="B1301" s="34"/>
      <c r="D1301" s="64"/>
      <c r="E1301" s="64"/>
      <c r="F1301" s="64"/>
      <c r="G1301" s="485"/>
      <c r="H1301" s="64"/>
      <c r="I1301" s="64"/>
      <c r="J1301" s="485"/>
      <c r="K1301" s="64"/>
      <c r="L1301" s="64"/>
      <c r="M1301" s="485"/>
      <c r="Q1301" s="754"/>
    </row>
    <row r="1302" spans="1:17" s="3" customFormat="1" ht="17.45" customHeight="1">
      <c r="A1302" s="34"/>
      <c r="B1302" s="34"/>
      <c r="D1302" s="64"/>
      <c r="E1302" s="64"/>
      <c r="F1302" s="64"/>
      <c r="G1302" s="485"/>
      <c r="H1302" s="64"/>
      <c r="I1302" s="64"/>
      <c r="J1302" s="485"/>
      <c r="K1302" s="64"/>
      <c r="L1302" s="64"/>
      <c r="M1302" s="485"/>
      <c r="Q1302" s="754"/>
    </row>
    <row r="1303" spans="1:17" s="3" customFormat="1" ht="17.45" customHeight="1">
      <c r="A1303" s="34"/>
      <c r="B1303" s="34"/>
      <c r="D1303" s="64"/>
      <c r="E1303" s="64"/>
      <c r="F1303" s="64"/>
      <c r="G1303" s="485"/>
      <c r="H1303" s="64"/>
      <c r="I1303" s="64"/>
      <c r="J1303" s="485"/>
      <c r="K1303" s="64"/>
      <c r="L1303" s="64"/>
      <c r="M1303" s="485"/>
      <c r="Q1303" s="754"/>
    </row>
    <row r="1304" spans="1:17" s="3" customFormat="1" ht="17.45" customHeight="1">
      <c r="A1304" s="34"/>
      <c r="B1304" s="34"/>
      <c r="D1304" s="64"/>
      <c r="E1304" s="64"/>
      <c r="F1304" s="64"/>
      <c r="G1304" s="485"/>
      <c r="H1304" s="64"/>
      <c r="I1304" s="64"/>
      <c r="J1304" s="485"/>
      <c r="K1304" s="64"/>
      <c r="L1304" s="64"/>
      <c r="M1304" s="485"/>
      <c r="Q1304" s="754"/>
    </row>
    <row r="1305" spans="1:17" s="3" customFormat="1" ht="17.45" customHeight="1">
      <c r="A1305" s="34"/>
      <c r="B1305" s="34"/>
      <c r="D1305" s="64"/>
      <c r="E1305" s="64"/>
      <c r="F1305" s="64"/>
      <c r="G1305" s="485"/>
      <c r="H1305" s="64"/>
      <c r="I1305" s="64"/>
      <c r="J1305" s="485"/>
      <c r="K1305" s="64"/>
      <c r="L1305" s="64"/>
      <c r="M1305" s="485"/>
      <c r="Q1305" s="754"/>
    </row>
    <row r="1306" spans="1:17" s="3" customFormat="1" ht="17.45" customHeight="1">
      <c r="A1306" s="34"/>
      <c r="B1306" s="34"/>
      <c r="D1306" s="64"/>
      <c r="E1306" s="64"/>
      <c r="F1306" s="64"/>
      <c r="G1306" s="485"/>
      <c r="H1306" s="64"/>
      <c r="I1306" s="64"/>
      <c r="J1306" s="485"/>
      <c r="K1306" s="64"/>
      <c r="L1306" s="64"/>
      <c r="M1306" s="485"/>
      <c r="Q1306" s="754"/>
    </row>
    <row r="1307" spans="1:17" s="3" customFormat="1" ht="17.45" customHeight="1">
      <c r="A1307" s="34"/>
      <c r="B1307" s="34"/>
      <c r="D1307" s="64"/>
      <c r="E1307" s="64"/>
      <c r="F1307" s="64"/>
      <c r="G1307" s="485"/>
      <c r="H1307" s="64"/>
      <c r="I1307" s="64"/>
      <c r="J1307" s="485"/>
      <c r="K1307" s="64"/>
      <c r="L1307" s="64"/>
      <c r="M1307" s="485"/>
      <c r="Q1307" s="754"/>
    </row>
    <row r="1308" spans="1:17" s="3" customFormat="1" ht="17.45" customHeight="1">
      <c r="A1308" s="34"/>
      <c r="B1308" s="34"/>
      <c r="D1308" s="64"/>
      <c r="E1308" s="64"/>
      <c r="F1308" s="64"/>
      <c r="G1308" s="485"/>
      <c r="H1308" s="64"/>
      <c r="I1308" s="64"/>
      <c r="J1308" s="485"/>
      <c r="K1308" s="64"/>
      <c r="L1308" s="64"/>
      <c r="M1308" s="485"/>
      <c r="Q1308" s="754"/>
    </row>
    <row r="1309" spans="1:17" s="3" customFormat="1" ht="17.45" customHeight="1">
      <c r="A1309" s="34"/>
      <c r="B1309" s="34"/>
      <c r="D1309" s="64"/>
      <c r="E1309" s="64"/>
      <c r="F1309" s="64"/>
      <c r="G1309" s="485"/>
      <c r="H1309" s="64"/>
      <c r="I1309" s="64"/>
      <c r="J1309" s="485"/>
      <c r="K1309" s="64"/>
      <c r="L1309" s="64"/>
      <c r="M1309" s="485"/>
      <c r="Q1309" s="754"/>
    </row>
    <row r="1310" spans="1:17" s="3" customFormat="1" ht="17.45" customHeight="1">
      <c r="A1310" s="34"/>
      <c r="B1310" s="34"/>
      <c r="D1310" s="64"/>
      <c r="E1310" s="64"/>
      <c r="F1310" s="64"/>
      <c r="G1310" s="485"/>
      <c r="H1310" s="64"/>
      <c r="I1310" s="64"/>
      <c r="J1310" s="485"/>
      <c r="K1310" s="64"/>
      <c r="L1310" s="64"/>
      <c r="M1310" s="485"/>
      <c r="Q1310" s="754"/>
    </row>
    <row r="1311" spans="1:17" s="3" customFormat="1" ht="17.45" customHeight="1">
      <c r="A1311" s="34"/>
      <c r="B1311" s="34"/>
      <c r="D1311" s="64"/>
      <c r="E1311" s="64"/>
      <c r="F1311" s="64"/>
      <c r="G1311" s="485"/>
      <c r="H1311" s="64"/>
      <c r="I1311" s="64"/>
      <c r="J1311" s="485"/>
      <c r="K1311" s="64"/>
      <c r="L1311" s="64"/>
      <c r="M1311" s="485"/>
      <c r="Q1311" s="754"/>
    </row>
    <row r="1312" spans="1:17" s="3" customFormat="1" ht="17.45" customHeight="1">
      <c r="A1312" s="34"/>
      <c r="B1312" s="34"/>
      <c r="D1312" s="64"/>
      <c r="E1312" s="64"/>
      <c r="F1312" s="64"/>
      <c r="G1312" s="485"/>
      <c r="H1312" s="64"/>
      <c r="I1312" s="64"/>
      <c r="J1312" s="485"/>
      <c r="K1312" s="64"/>
      <c r="L1312" s="64"/>
      <c r="M1312" s="485"/>
      <c r="Q1312" s="754"/>
    </row>
    <row r="1313" spans="1:17" s="3" customFormat="1" ht="17.45" customHeight="1">
      <c r="A1313" s="34"/>
      <c r="B1313" s="34"/>
      <c r="D1313" s="64"/>
      <c r="E1313" s="64"/>
      <c r="F1313" s="64"/>
      <c r="G1313" s="485"/>
      <c r="H1313" s="64"/>
      <c r="I1313" s="64"/>
      <c r="J1313" s="485"/>
      <c r="K1313" s="64"/>
      <c r="L1313" s="64"/>
      <c r="M1313" s="485"/>
      <c r="Q1313" s="754"/>
    </row>
    <row r="1314" spans="1:17" s="3" customFormat="1" ht="17.45" customHeight="1">
      <c r="A1314" s="34"/>
      <c r="B1314" s="34"/>
      <c r="D1314" s="64"/>
      <c r="E1314" s="64"/>
      <c r="F1314" s="64"/>
      <c r="G1314" s="485"/>
      <c r="H1314" s="64"/>
      <c r="I1314" s="64"/>
      <c r="J1314" s="485"/>
      <c r="K1314" s="64"/>
      <c r="L1314" s="64"/>
      <c r="M1314" s="485"/>
      <c r="Q1314" s="754"/>
    </row>
    <row r="1315" spans="1:17" s="3" customFormat="1" ht="17.45" customHeight="1">
      <c r="A1315" s="34"/>
      <c r="B1315" s="34"/>
      <c r="D1315" s="64"/>
      <c r="E1315" s="64"/>
      <c r="F1315" s="64"/>
      <c r="G1315" s="485"/>
      <c r="H1315" s="64"/>
      <c r="I1315" s="64"/>
      <c r="J1315" s="485"/>
      <c r="K1315" s="64"/>
      <c r="L1315" s="64"/>
      <c r="M1315" s="485"/>
      <c r="Q1315" s="754"/>
    </row>
    <row r="1316" spans="1:17" s="3" customFormat="1" ht="17.45" customHeight="1">
      <c r="A1316" s="34"/>
      <c r="B1316" s="34"/>
      <c r="D1316" s="64"/>
      <c r="E1316" s="64"/>
      <c r="F1316" s="64"/>
      <c r="G1316" s="485"/>
      <c r="H1316" s="64"/>
      <c r="I1316" s="64"/>
      <c r="J1316" s="485"/>
      <c r="K1316" s="64"/>
      <c r="L1316" s="64"/>
      <c r="M1316" s="485"/>
      <c r="Q1316" s="754"/>
    </row>
    <row r="1317" spans="1:17" s="3" customFormat="1" ht="17.45" customHeight="1">
      <c r="A1317" s="34"/>
      <c r="B1317" s="34"/>
      <c r="D1317" s="64"/>
      <c r="E1317" s="64"/>
      <c r="F1317" s="64"/>
      <c r="G1317" s="485"/>
      <c r="H1317" s="64"/>
      <c r="I1317" s="64"/>
      <c r="J1317" s="485"/>
      <c r="K1317" s="64"/>
      <c r="L1317" s="64"/>
      <c r="M1317" s="485"/>
      <c r="Q1317" s="754"/>
    </row>
    <row r="1318" spans="1:17" s="3" customFormat="1" ht="17.45" customHeight="1">
      <c r="A1318" s="34"/>
      <c r="B1318" s="34"/>
      <c r="D1318" s="64"/>
      <c r="E1318" s="64"/>
      <c r="F1318" s="64"/>
      <c r="G1318" s="485"/>
      <c r="H1318" s="64"/>
      <c r="I1318" s="64"/>
      <c r="J1318" s="485"/>
      <c r="K1318" s="64"/>
      <c r="L1318" s="64"/>
      <c r="M1318" s="485"/>
      <c r="Q1318" s="754"/>
    </row>
    <row r="1319" spans="1:17" s="3" customFormat="1" ht="17.45" customHeight="1">
      <c r="A1319" s="34"/>
      <c r="B1319" s="34"/>
      <c r="D1319" s="64"/>
      <c r="E1319" s="64"/>
      <c r="F1319" s="64"/>
      <c r="G1319" s="485"/>
      <c r="H1319" s="64"/>
      <c r="I1319" s="64"/>
      <c r="J1319" s="485"/>
      <c r="K1319" s="64"/>
      <c r="L1319" s="64"/>
      <c r="M1319" s="485"/>
      <c r="Q1319" s="754"/>
    </row>
    <row r="1320" spans="1:17" s="3" customFormat="1" ht="17.45" customHeight="1">
      <c r="A1320" s="34"/>
      <c r="B1320" s="34"/>
      <c r="D1320" s="64"/>
      <c r="E1320" s="64"/>
      <c r="F1320" s="64"/>
      <c r="G1320" s="485"/>
      <c r="H1320" s="64"/>
      <c r="I1320" s="64"/>
      <c r="J1320" s="485"/>
      <c r="K1320" s="64"/>
      <c r="L1320" s="64"/>
      <c r="M1320" s="485"/>
      <c r="Q1320" s="754"/>
    </row>
    <row r="1321" spans="1:17" s="3" customFormat="1" ht="17.45" customHeight="1">
      <c r="A1321" s="34"/>
      <c r="B1321" s="34"/>
      <c r="D1321" s="64"/>
      <c r="E1321" s="64"/>
      <c r="F1321" s="64"/>
      <c r="G1321" s="485"/>
      <c r="H1321" s="64"/>
      <c r="I1321" s="64"/>
      <c r="J1321" s="485"/>
      <c r="K1321" s="64"/>
      <c r="L1321" s="64"/>
      <c r="M1321" s="485"/>
      <c r="Q1321" s="754"/>
    </row>
    <row r="1322" spans="1:17" s="3" customFormat="1" ht="17.45" customHeight="1">
      <c r="A1322" s="34"/>
      <c r="B1322" s="34"/>
      <c r="D1322" s="64"/>
      <c r="E1322" s="64"/>
      <c r="F1322" s="64"/>
      <c r="G1322" s="485"/>
      <c r="H1322" s="64"/>
      <c r="I1322" s="64"/>
      <c r="J1322" s="485"/>
      <c r="K1322" s="64"/>
      <c r="L1322" s="64"/>
      <c r="M1322" s="485"/>
      <c r="Q1322" s="754"/>
    </row>
    <row r="1323" spans="1:17" s="3" customFormat="1" ht="17.45" customHeight="1">
      <c r="A1323" s="34"/>
      <c r="B1323" s="34"/>
      <c r="D1323" s="64"/>
      <c r="E1323" s="64"/>
      <c r="F1323" s="64"/>
      <c r="G1323" s="485"/>
      <c r="H1323" s="64"/>
      <c r="I1323" s="64"/>
      <c r="J1323" s="485"/>
      <c r="K1323" s="64"/>
      <c r="L1323" s="64"/>
      <c r="M1323" s="485"/>
      <c r="Q1323" s="754"/>
    </row>
    <row r="1324" spans="1:17" s="3" customFormat="1" ht="17.45" customHeight="1">
      <c r="A1324" s="34"/>
      <c r="B1324" s="34"/>
      <c r="D1324" s="64"/>
      <c r="E1324" s="64"/>
      <c r="F1324" s="64"/>
      <c r="G1324" s="485"/>
      <c r="H1324" s="64"/>
      <c r="I1324" s="64"/>
      <c r="J1324" s="485"/>
      <c r="K1324" s="64"/>
      <c r="L1324" s="64"/>
      <c r="M1324" s="485"/>
      <c r="Q1324" s="754"/>
    </row>
    <row r="1325" spans="1:17" s="3" customFormat="1" ht="17.45" customHeight="1">
      <c r="A1325" s="34"/>
      <c r="B1325" s="34"/>
      <c r="D1325" s="64"/>
      <c r="E1325" s="64"/>
      <c r="F1325" s="64"/>
      <c r="G1325" s="485"/>
      <c r="H1325" s="64"/>
      <c r="I1325" s="64"/>
      <c r="J1325" s="485"/>
      <c r="K1325" s="64"/>
      <c r="L1325" s="64"/>
      <c r="M1325" s="485"/>
      <c r="Q1325" s="754"/>
    </row>
    <row r="1326" spans="1:17" s="3" customFormat="1" ht="17.45" customHeight="1">
      <c r="A1326" s="34"/>
      <c r="B1326" s="34"/>
      <c r="D1326" s="64"/>
      <c r="E1326" s="64"/>
      <c r="F1326" s="64"/>
      <c r="G1326" s="485"/>
      <c r="H1326" s="64"/>
      <c r="I1326" s="64"/>
      <c r="J1326" s="485"/>
      <c r="K1326" s="64"/>
      <c r="L1326" s="64"/>
      <c r="M1326" s="485"/>
      <c r="Q1326" s="754"/>
    </row>
    <row r="1327" spans="1:17" s="3" customFormat="1" ht="17.45" customHeight="1">
      <c r="A1327" s="34"/>
      <c r="B1327" s="34"/>
      <c r="D1327" s="64"/>
      <c r="E1327" s="64"/>
      <c r="F1327" s="64"/>
      <c r="G1327" s="485"/>
      <c r="H1327" s="64"/>
      <c r="I1327" s="64"/>
      <c r="J1327" s="485"/>
      <c r="K1327" s="64"/>
      <c r="L1327" s="64"/>
      <c r="M1327" s="485"/>
      <c r="Q1327" s="754"/>
    </row>
    <row r="1328" spans="1:17" s="3" customFormat="1" ht="17.45" customHeight="1">
      <c r="A1328" s="34"/>
      <c r="B1328" s="34"/>
      <c r="D1328" s="64"/>
      <c r="E1328" s="64"/>
      <c r="F1328" s="64"/>
      <c r="G1328" s="485"/>
      <c r="H1328" s="64"/>
      <c r="I1328" s="64"/>
      <c r="J1328" s="485"/>
      <c r="K1328" s="64"/>
      <c r="L1328" s="64"/>
      <c r="M1328" s="485"/>
      <c r="Q1328" s="754"/>
    </row>
    <row r="1329" spans="1:17" s="3" customFormat="1" ht="17.45" customHeight="1">
      <c r="A1329" s="34"/>
      <c r="B1329" s="34"/>
      <c r="D1329" s="64"/>
      <c r="E1329" s="64"/>
      <c r="F1329" s="64"/>
      <c r="G1329" s="485"/>
      <c r="H1329" s="64"/>
      <c r="I1329" s="64"/>
      <c r="J1329" s="485"/>
      <c r="K1329" s="64"/>
      <c r="L1329" s="64"/>
      <c r="M1329" s="485"/>
      <c r="Q1329" s="754"/>
    </row>
    <row r="1330" spans="1:17" s="3" customFormat="1" ht="17.45" customHeight="1">
      <c r="A1330" s="34"/>
      <c r="B1330" s="34"/>
      <c r="D1330" s="64"/>
      <c r="E1330" s="64"/>
      <c r="F1330" s="64"/>
      <c r="G1330" s="485"/>
      <c r="H1330" s="64"/>
      <c r="I1330" s="64"/>
      <c r="J1330" s="485"/>
      <c r="K1330" s="64"/>
      <c r="L1330" s="64"/>
      <c r="M1330" s="485"/>
      <c r="Q1330" s="754"/>
    </row>
    <row r="1331" spans="1:17" s="3" customFormat="1" ht="17.45" customHeight="1">
      <c r="A1331" s="34"/>
      <c r="B1331" s="34"/>
      <c r="D1331" s="64"/>
      <c r="E1331" s="64"/>
      <c r="F1331" s="64"/>
      <c r="G1331" s="485"/>
      <c r="H1331" s="64"/>
      <c r="I1331" s="64"/>
      <c r="J1331" s="485"/>
      <c r="K1331" s="64"/>
      <c r="L1331" s="64"/>
      <c r="M1331" s="485"/>
      <c r="Q1331" s="754"/>
    </row>
    <row r="1332" spans="1:17" s="3" customFormat="1" ht="17.45" customHeight="1">
      <c r="A1332" s="34"/>
      <c r="B1332" s="34"/>
      <c r="D1332" s="64"/>
      <c r="E1332" s="64"/>
      <c r="F1332" s="64"/>
      <c r="G1332" s="485"/>
      <c r="H1332" s="64"/>
      <c r="I1332" s="64"/>
      <c r="J1332" s="485"/>
      <c r="K1332" s="64"/>
      <c r="L1332" s="64"/>
      <c r="M1332" s="485"/>
      <c r="Q1332" s="754"/>
    </row>
    <row r="1333" spans="1:17" s="3" customFormat="1" ht="17.45" customHeight="1">
      <c r="A1333" s="34"/>
      <c r="B1333" s="34"/>
      <c r="D1333" s="64"/>
      <c r="E1333" s="64"/>
      <c r="F1333" s="64"/>
      <c r="G1333" s="485"/>
      <c r="H1333" s="64"/>
      <c r="I1333" s="64"/>
      <c r="J1333" s="485"/>
      <c r="K1333" s="64"/>
      <c r="L1333" s="64"/>
      <c r="M1333" s="485"/>
      <c r="Q1333" s="754"/>
    </row>
    <row r="1334" spans="1:17" s="3" customFormat="1" ht="17.45" customHeight="1">
      <c r="A1334" s="34"/>
      <c r="B1334" s="34"/>
      <c r="D1334" s="64"/>
      <c r="E1334" s="64"/>
      <c r="F1334" s="64"/>
      <c r="G1334" s="485"/>
      <c r="H1334" s="64"/>
      <c r="I1334" s="64"/>
      <c r="J1334" s="485"/>
      <c r="K1334" s="64"/>
      <c r="L1334" s="64"/>
      <c r="M1334" s="485"/>
      <c r="Q1334" s="754"/>
    </row>
    <row r="1335" spans="1:17" s="3" customFormat="1" ht="17.45" customHeight="1">
      <c r="A1335" s="34"/>
      <c r="B1335" s="34"/>
      <c r="D1335" s="64"/>
      <c r="E1335" s="64"/>
      <c r="F1335" s="64"/>
      <c r="G1335" s="485"/>
      <c r="H1335" s="64"/>
      <c r="I1335" s="64"/>
      <c r="J1335" s="485"/>
      <c r="K1335" s="64"/>
      <c r="L1335" s="64"/>
      <c r="M1335" s="485"/>
      <c r="Q1335" s="754"/>
    </row>
    <row r="1336" spans="1:17" s="3" customFormat="1" ht="17.45" customHeight="1">
      <c r="A1336" s="34"/>
      <c r="B1336" s="34"/>
      <c r="D1336" s="64"/>
      <c r="E1336" s="64"/>
      <c r="F1336" s="64"/>
      <c r="G1336" s="485"/>
      <c r="H1336" s="64"/>
      <c r="I1336" s="64"/>
      <c r="J1336" s="485"/>
      <c r="K1336" s="64"/>
      <c r="L1336" s="64"/>
      <c r="M1336" s="485"/>
      <c r="Q1336" s="754"/>
    </row>
    <row r="1337" spans="1:17" s="3" customFormat="1" ht="17.45" customHeight="1">
      <c r="A1337" s="34"/>
      <c r="B1337" s="34"/>
      <c r="D1337" s="64"/>
      <c r="E1337" s="64"/>
      <c r="F1337" s="64"/>
      <c r="G1337" s="485"/>
      <c r="H1337" s="64"/>
      <c r="I1337" s="64"/>
      <c r="J1337" s="485"/>
      <c r="K1337" s="64"/>
      <c r="L1337" s="64"/>
      <c r="M1337" s="485"/>
      <c r="Q1337" s="754"/>
    </row>
    <row r="1338" spans="1:17" s="3" customFormat="1" ht="17.45" customHeight="1">
      <c r="A1338" s="34"/>
      <c r="B1338" s="34"/>
      <c r="D1338" s="64"/>
      <c r="E1338" s="64"/>
      <c r="F1338" s="64"/>
      <c r="G1338" s="485"/>
      <c r="H1338" s="64"/>
      <c r="I1338" s="64"/>
      <c r="J1338" s="485"/>
      <c r="K1338" s="64"/>
      <c r="L1338" s="64"/>
      <c r="M1338" s="485"/>
      <c r="Q1338" s="754"/>
    </row>
    <row r="1339" spans="1:17" s="3" customFormat="1" ht="17.45" customHeight="1">
      <c r="A1339" s="34"/>
      <c r="B1339" s="34"/>
      <c r="D1339" s="64"/>
      <c r="E1339" s="64"/>
      <c r="F1339" s="64"/>
      <c r="G1339" s="485"/>
      <c r="H1339" s="64"/>
      <c r="I1339" s="64"/>
      <c r="J1339" s="485"/>
      <c r="K1339" s="64"/>
      <c r="L1339" s="64"/>
      <c r="M1339" s="485"/>
      <c r="Q1339" s="754"/>
    </row>
    <row r="1340" spans="1:17" s="3" customFormat="1" ht="17.45" customHeight="1">
      <c r="A1340" s="34"/>
      <c r="B1340" s="34"/>
      <c r="D1340" s="64"/>
      <c r="E1340" s="64"/>
      <c r="F1340" s="64"/>
      <c r="G1340" s="485"/>
      <c r="H1340" s="64"/>
      <c r="I1340" s="64"/>
      <c r="J1340" s="485"/>
      <c r="K1340" s="64"/>
      <c r="L1340" s="64"/>
      <c r="M1340" s="485"/>
      <c r="Q1340" s="754"/>
    </row>
    <row r="1341" spans="1:17" s="3" customFormat="1" ht="17.45" customHeight="1">
      <c r="A1341" s="34"/>
      <c r="B1341" s="34"/>
      <c r="D1341" s="64"/>
      <c r="E1341" s="64"/>
      <c r="F1341" s="64"/>
      <c r="G1341" s="485"/>
      <c r="H1341" s="64"/>
      <c r="I1341" s="64"/>
      <c r="J1341" s="485"/>
      <c r="K1341" s="64"/>
      <c r="L1341" s="64"/>
      <c r="M1341" s="485"/>
      <c r="Q1341" s="754"/>
    </row>
    <row r="1342" spans="1:17" s="3" customFormat="1" ht="17.45" customHeight="1">
      <c r="A1342" s="34"/>
      <c r="B1342" s="34"/>
      <c r="D1342" s="64"/>
      <c r="E1342" s="64"/>
      <c r="F1342" s="64"/>
      <c r="G1342" s="485"/>
      <c r="H1342" s="64"/>
      <c r="I1342" s="64"/>
      <c r="J1342" s="485"/>
      <c r="K1342" s="64"/>
      <c r="L1342" s="64"/>
      <c r="M1342" s="485"/>
      <c r="Q1342" s="754"/>
    </row>
    <row r="1343" spans="1:17" s="3" customFormat="1" ht="17.45" customHeight="1">
      <c r="A1343" s="34"/>
      <c r="B1343" s="34"/>
      <c r="D1343" s="64"/>
      <c r="E1343" s="64"/>
      <c r="F1343" s="64"/>
      <c r="G1343" s="485"/>
      <c r="H1343" s="64"/>
      <c r="I1343" s="64"/>
      <c r="J1343" s="485"/>
      <c r="K1343" s="64"/>
      <c r="L1343" s="64"/>
      <c r="M1343" s="485"/>
      <c r="Q1343" s="754"/>
    </row>
    <row r="1344" spans="1:17" s="3" customFormat="1" ht="17.45" customHeight="1">
      <c r="A1344" s="34"/>
      <c r="B1344" s="34"/>
      <c r="D1344" s="64"/>
      <c r="E1344" s="64"/>
      <c r="F1344" s="64"/>
      <c r="G1344" s="485"/>
      <c r="H1344" s="64"/>
      <c r="I1344" s="64"/>
      <c r="J1344" s="485"/>
      <c r="K1344" s="64"/>
      <c r="L1344" s="64"/>
      <c r="M1344" s="485"/>
      <c r="Q1344" s="754"/>
    </row>
    <row r="1345" spans="1:17" s="3" customFormat="1" ht="17.45" customHeight="1">
      <c r="A1345" s="34"/>
      <c r="B1345" s="34"/>
      <c r="D1345" s="64"/>
      <c r="E1345" s="64"/>
      <c r="F1345" s="64"/>
      <c r="G1345" s="485"/>
      <c r="H1345" s="64"/>
      <c r="I1345" s="64"/>
      <c r="J1345" s="485"/>
      <c r="K1345" s="64"/>
      <c r="L1345" s="64"/>
      <c r="M1345" s="485"/>
      <c r="Q1345" s="754"/>
    </row>
    <row r="1346" spans="1:17" s="3" customFormat="1" ht="17.45" customHeight="1">
      <c r="A1346" s="34"/>
      <c r="B1346" s="34"/>
      <c r="D1346" s="64"/>
      <c r="E1346" s="64"/>
      <c r="F1346" s="64"/>
      <c r="G1346" s="485"/>
      <c r="H1346" s="64"/>
      <c r="I1346" s="64"/>
      <c r="J1346" s="485"/>
      <c r="K1346" s="64"/>
      <c r="L1346" s="64"/>
      <c r="M1346" s="485"/>
      <c r="Q1346" s="754"/>
    </row>
    <row r="1347" spans="1:17" s="3" customFormat="1" ht="17.45" customHeight="1">
      <c r="A1347" s="34"/>
      <c r="B1347" s="34"/>
      <c r="D1347" s="64"/>
      <c r="E1347" s="64"/>
      <c r="F1347" s="64"/>
      <c r="G1347" s="485"/>
      <c r="H1347" s="64"/>
      <c r="I1347" s="64"/>
      <c r="J1347" s="485"/>
      <c r="K1347" s="64"/>
      <c r="L1347" s="64"/>
      <c r="M1347" s="485"/>
      <c r="Q1347" s="754"/>
    </row>
    <row r="1348" spans="1:17" s="3" customFormat="1" ht="17.45" customHeight="1">
      <c r="A1348" s="34"/>
      <c r="B1348" s="34"/>
      <c r="D1348" s="64"/>
      <c r="E1348" s="64"/>
      <c r="F1348" s="64"/>
      <c r="G1348" s="485"/>
      <c r="H1348" s="64"/>
      <c r="I1348" s="64"/>
      <c r="J1348" s="485"/>
      <c r="K1348" s="64"/>
      <c r="L1348" s="64"/>
      <c r="M1348" s="485"/>
      <c r="Q1348" s="754"/>
    </row>
    <row r="1349" spans="1:17" s="3" customFormat="1" ht="17.45" customHeight="1">
      <c r="A1349" s="34"/>
      <c r="B1349" s="34"/>
      <c r="D1349" s="64"/>
      <c r="E1349" s="64"/>
      <c r="F1349" s="64"/>
      <c r="G1349" s="485"/>
      <c r="H1349" s="64"/>
      <c r="I1349" s="64"/>
      <c r="J1349" s="485"/>
      <c r="K1349" s="64"/>
      <c r="L1349" s="64"/>
      <c r="M1349" s="485"/>
      <c r="Q1349" s="754"/>
    </row>
    <row r="1350" spans="1:17" s="3" customFormat="1" ht="17.45" customHeight="1">
      <c r="A1350" s="34"/>
      <c r="B1350" s="34"/>
      <c r="D1350" s="64"/>
      <c r="E1350" s="64"/>
      <c r="F1350" s="64"/>
      <c r="G1350" s="485"/>
      <c r="H1350" s="64"/>
      <c r="I1350" s="64"/>
      <c r="J1350" s="485"/>
      <c r="K1350" s="64"/>
      <c r="L1350" s="64"/>
      <c r="M1350" s="485"/>
      <c r="Q1350" s="754"/>
    </row>
    <row r="1351" spans="1:17" s="3" customFormat="1" ht="17.45" customHeight="1">
      <c r="A1351" s="34"/>
      <c r="B1351" s="34"/>
      <c r="D1351" s="64"/>
      <c r="E1351" s="64"/>
      <c r="F1351" s="64"/>
      <c r="G1351" s="485"/>
      <c r="H1351" s="64"/>
      <c r="I1351" s="64"/>
      <c r="J1351" s="485"/>
      <c r="K1351" s="64"/>
      <c r="L1351" s="64"/>
      <c r="M1351" s="485"/>
      <c r="Q1351" s="754"/>
    </row>
    <row r="1352" spans="1:17" s="3" customFormat="1" ht="17.45" customHeight="1">
      <c r="A1352" s="34"/>
      <c r="B1352" s="34"/>
      <c r="D1352" s="64"/>
      <c r="E1352" s="64"/>
      <c r="F1352" s="64"/>
      <c r="G1352" s="485"/>
      <c r="H1352" s="64"/>
      <c r="I1352" s="64"/>
      <c r="J1352" s="485"/>
      <c r="K1352" s="64"/>
      <c r="L1352" s="64"/>
      <c r="M1352" s="485"/>
      <c r="Q1352" s="754"/>
    </row>
    <row r="1353" spans="1:17" s="3" customFormat="1" ht="17.45" customHeight="1">
      <c r="A1353" s="34"/>
      <c r="B1353" s="34"/>
      <c r="D1353" s="64"/>
      <c r="E1353" s="64"/>
      <c r="F1353" s="64"/>
      <c r="G1353" s="485"/>
      <c r="H1353" s="64"/>
      <c r="I1353" s="64"/>
      <c r="J1353" s="485"/>
      <c r="K1353" s="64"/>
      <c r="L1353" s="64"/>
      <c r="M1353" s="485"/>
      <c r="Q1353" s="754"/>
    </row>
    <row r="1354" spans="1:17" s="4" customFormat="1" ht="17.45" customHeight="1">
      <c r="A1354" s="38"/>
      <c r="B1354" s="38"/>
      <c r="D1354" s="65"/>
      <c r="E1354" s="65"/>
      <c r="F1354" s="65"/>
      <c r="G1354" s="486"/>
      <c r="H1354" s="65"/>
      <c r="I1354" s="65"/>
      <c r="J1354" s="486"/>
      <c r="K1354" s="65"/>
      <c r="L1354" s="65"/>
      <c r="M1354" s="486"/>
      <c r="Q1354" s="1550"/>
    </row>
    <row r="1355" spans="1:17" s="4" customFormat="1" ht="17.45" customHeight="1">
      <c r="A1355" s="38"/>
      <c r="B1355" s="38"/>
      <c r="D1355" s="65"/>
      <c r="E1355" s="65"/>
      <c r="F1355" s="65"/>
      <c r="G1355" s="486"/>
      <c r="H1355" s="65"/>
      <c r="I1355" s="65"/>
      <c r="J1355" s="486"/>
      <c r="K1355" s="65"/>
      <c r="L1355" s="65"/>
      <c r="M1355" s="486"/>
      <c r="Q1355" s="1550"/>
    </row>
    <row r="1356" spans="1:17" s="4" customFormat="1" ht="17.45" customHeight="1">
      <c r="A1356" s="38"/>
      <c r="B1356" s="38"/>
      <c r="D1356" s="65"/>
      <c r="E1356" s="65"/>
      <c r="F1356" s="65"/>
      <c r="G1356" s="486"/>
      <c r="H1356" s="65"/>
      <c r="I1356" s="65"/>
      <c r="J1356" s="486"/>
      <c r="K1356" s="65"/>
      <c r="L1356" s="65"/>
      <c r="M1356" s="486"/>
      <c r="Q1356" s="1550"/>
    </row>
    <row r="1357" spans="1:17" s="4" customFormat="1" ht="17.45" customHeight="1">
      <c r="A1357" s="38"/>
      <c r="B1357" s="38"/>
      <c r="D1357" s="65"/>
      <c r="E1357" s="65"/>
      <c r="F1357" s="65"/>
      <c r="G1357" s="486"/>
      <c r="H1357" s="65"/>
      <c r="I1357" s="65"/>
      <c r="J1357" s="486"/>
      <c r="K1357" s="65"/>
      <c r="L1357" s="65"/>
      <c r="M1357" s="486"/>
      <c r="Q1357" s="1550"/>
    </row>
    <row r="1358" spans="1:17" s="4" customFormat="1" ht="17.45" customHeight="1">
      <c r="A1358" s="38"/>
      <c r="B1358" s="38"/>
      <c r="D1358" s="65"/>
      <c r="E1358" s="65"/>
      <c r="F1358" s="65"/>
      <c r="G1358" s="486"/>
      <c r="H1358" s="65"/>
      <c r="I1358" s="65"/>
      <c r="J1358" s="486"/>
      <c r="K1358" s="65"/>
      <c r="L1358" s="65"/>
      <c r="M1358" s="486"/>
      <c r="Q1358" s="1550"/>
    </row>
    <row r="1359" spans="1:17" s="4" customFormat="1" ht="17.45" customHeight="1">
      <c r="A1359" s="38"/>
      <c r="B1359" s="38"/>
      <c r="D1359" s="65"/>
      <c r="E1359" s="65"/>
      <c r="F1359" s="65"/>
      <c r="G1359" s="486"/>
      <c r="H1359" s="65"/>
      <c r="I1359" s="65"/>
      <c r="J1359" s="486"/>
      <c r="K1359" s="65"/>
      <c r="L1359" s="65"/>
      <c r="M1359" s="486"/>
      <c r="Q1359" s="1550"/>
    </row>
    <row r="1360" spans="1:17" s="4" customFormat="1" ht="17.45" customHeight="1">
      <c r="A1360" s="38"/>
      <c r="B1360" s="38"/>
      <c r="D1360" s="65"/>
      <c r="E1360" s="65"/>
      <c r="F1360" s="65"/>
      <c r="G1360" s="486"/>
      <c r="H1360" s="65"/>
      <c r="I1360" s="65"/>
      <c r="J1360" s="486"/>
      <c r="K1360" s="65"/>
      <c r="L1360" s="65"/>
      <c r="M1360" s="486"/>
      <c r="Q1360" s="1550"/>
    </row>
    <row r="1361" spans="1:17" s="4" customFormat="1" ht="17.45" customHeight="1">
      <c r="A1361" s="38"/>
      <c r="B1361" s="38"/>
      <c r="D1361" s="65"/>
      <c r="E1361" s="65"/>
      <c r="F1361" s="65"/>
      <c r="G1361" s="486"/>
      <c r="H1361" s="65"/>
      <c r="I1361" s="65"/>
      <c r="J1361" s="486"/>
      <c r="K1361" s="65"/>
      <c r="L1361" s="65"/>
      <c r="M1361" s="486"/>
      <c r="Q1361" s="1550"/>
    </row>
    <row r="1362" spans="1:17" s="4" customFormat="1" ht="17.45" customHeight="1">
      <c r="A1362" s="38"/>
      <c r="B1362" s="38"/>
      <c r="D1362" s="65"/>
      <c r="E1362" s="65"/>
      <c r="F1362" s="65"/>
      <c r="G1362" s="486"/>
      <c r="H1362" s="65"/>
      <c r="I1362" s="65"/>
      <c r="J1362" s="486"/>
      <c r="K1362" s="65"/>
      <c r="L1362" s="65"/>
      <c r="M1362" s="486"/>
      <c r="Q1362" s="1550"/>
    </row>
    <row r="1363" spans="1:17" s="4" customFormat="1" ht="17.45" customHeight="1">
      <c r="A1363" s="38"/>
      <c r="B1363" s="38"/>
      <c r="D1363" s="65"/>
      <c r="E1363" s="65"/>
      <c r="F1363" s="65"/>
      <c r="G1363" s="486"/>
      <c r="H1363" s="65"/>
      <c r="I1363" s="65"/>
      <c r="J1363" s="486"/>
      <c r="K1363" s="65"/>
      <c r="L1363" s="65"/>
      <c r="M1363" s="486"/>
      <c r="Q1363" s="1550"/>
    </row>
    <row r="1364" spans="1:17" s="4" customFormat="1" ht="17.45" customHeight="1">
      <c r="A1364" s="38"/>
      <c r="B1364" s="38"/>
      <c r="D1364" s="65"/>
      <c r="E1364" s="65"/>
      <c r="F1364" s="65"/>
      <c r="G1364" s="486"/>
      <c r="H1364" s="65"/>
      <c r="I1364" s="65"/>
      <c r="J1364" s="486"/>
      <c r="K1364" s="65"/>
      <c r="L1364" s="65"/>
      <c r="M1364" s="486"/>
      <c r="Q1364" s="1550"/>
    </row>
    <row r="1365" spans="1:17" s="4" customFormat="1" ht="17.45" customHeight="1">
      <c r="A1365" s="38"/>
      <c r="B1365" s="38"/>
      <c r="D1365" s="65"/>
      <c r="E1365" s="65"/>
      <c r="F1365" s="65"/>
      <c r="G1365" s="486"/>
      <c r="H1365" s="65"/>
      <c r="I1365" s="65"/>
      <c r="J1365" s="486"/>
      <c r="K1365" s="65"/>
      <c r="L1365" s="65"/>
      <c r="M1365" s="486"/>
      <c r="Q1365" s="1550"/>
    </row>
    <row r="1366" spans="1:17" s="4" customFormat="1" ht="17.45" customHeight="1">
      <c r="A1366" s="38"/>
      <c r="B1366" s="38"/>
      <c r="D1366" s="65"/>
      <c r="E1366" s="65"/>
      <c r="F1366" s="65"/>
      <c r="G1366" s="486"/>
      <c r="H1366" s="65"/>
      <c r="I1366" s="65"/>
      <c r="J1366" s="486"/>
      <c r="K1366" s="65"/>
      <c r="L1366" s="65"/>
      <c r="M1366" s="486"/>
      <c r="Q1366" s="1550"/>
    </row>
    <row r="1367" spans="1:17" s="4" customFormat="1" ht="17.45" customHeight="1">
      <c r="A1367" s="38"/>
      <c r="B1367" s="38"/>
      <c r="D1367" s="65"/>
      <c r="E1367" s="65"/>
      <c r="F1367" s="65"/>
      <c r="G1367" s="486"/>
      <c r="H1367" s="65"/>
      <c r="I1367" s="65"/>
      <c r="J1367" s="486"/>
      <c r="K1367" s="65"/>
      <c r="L1367" s="65"/>
      <c r="M1367" s="486"/>
      <c r="Q1367" s="1550"/>
    </row>
    <row r="1368" spans="1:17" s="4" customFormat="1" ht="17.45" customHeight="1">
      <c r="A1368" s="38"/>
      <c r="B1368" s="38"/>
      <c r="D1368" s="65"/>
      <c r="E1368" s="65"/>
      <c r="F1368" s="65"/>
      <c r="G1368" s="486"/>
      <c r="H1368" s="65"/>
      <c r="I1368" s="65"/>
      <c r="J1368" s="486"/>
      <c r="K1368" s="65"/>
      <c r="L1368" s="65"/>
      <c r="M1368" s="486"/>
      <c r="Q1368" s="1550"/>
    </row>
    <row r="1369" spans="1:17" s="4" customFormat="1" ht="17.45" customHeight="1">
      <c r="A1369" s="38"/>
      <c r="B1369" s="38"/>
      <c r="D1369" s="65"/>
      <c r="E1369" s="65"/>
      <c r="F1369" s="65"/>
      <c r="G1369" s="486"/>
      <c r="H1369" s="65"/>
      <c r="I1369" s="65"/>
      <c r="J1369" s="486"/>
      <c r="K1369" s="65"/>
      <c r="L1369" s="65"/>
      <c r="M1369" s="486"/>
      <c r="Q1369" s="1550"/>
    </row>
    <row r="1370" spans="1:17" s="4" customFormat="1" ht="17.45" customHeight="1">
      <c r="A1370" s="38"/>
      <c r="B1370" s="38"/>
      <c r="D1370" s="65"/>
      <c r="E1370" s="65"/>
      <c r="F1370" s="65"/>
      <c r="G1370" s="486"/>
      <c r="H1370" s="65"/>
      <c r="I1370" s="65"/>
      <c r="J1370" s="486"/>
      <c r="K1370" s="65"/>
      <c r="L1370" s="65"/>
      <c r="M1370" s="486"/>
      <c r="Q1370" s="1550"/>
    </row>
    <row r="1371" spans="1:17" s="4" customFormat="1" ht="17.45" customHeight="1">
      <c r="A1371" s="38"/>
      <c r="B1371" s="38"/>
      <c r="D1371" s="65"/>
      <c r="E1371" s="65"/>
      <c r="F1371" s="65"/>
      <c r="G1371" s="486"/>
      <c r="H1371" s="65"/>
      <c r="I1371" s="65"/>
      <c r="J1371" s="486"/>
      <c r="K1371" s="65"/>
      <c r="L1371" s="65"/>
      <c r="M1371" s="486"/>
      <c r="Q1371" s="1550"/>
    </row>
    <row r="1372" spans="1:17" s="4" customFormat="1" ht="17.45" customHeight="1">
      <c r="A1372" s="38"/>
      <c r="B1372" s="38"/>
      <c r="D1372" s="65"/>
      <c r="E1372" s="65"/>
      <c r="F1372" s="65"/>
      <c r="G1372" s="486"/>
      <c r="H1372" s="65"/>
      <c r="I1372" s="65"/>
      <c r="J1372" s="486"/>
      <c r="K1372" s="65"/>
      <c r="L1372" s="65"/>
      <c r="M1372" s="486"/>
      <c r="Q1372" s="1550"/>
    </row>
    <row r="1373" spans="1:17" s="4" customFormat="1" ht="17.45" customHeight="1">
      <c r="A1373" s="38"/>
      <c r="B1373" s="38"/>
      <c r="D1373" s="65"/>
      <c r="E1373" s="65"/>
      <c r="F1373" s="65"/>
      <c r="G1373" s="486"/>
      <c r="H1373" s="65"/>
      <c r="I1373" s="65"/>
      <c r="J1373" s="486"/>
      <c r="K1373" s="65"/>
      <c r="L1373" s="65"/>
      <c r="M1373" s="486"/>
      <c r="Q1373" s="1550"/>
    </row>
    <row r="1374" spans="1:17" s="4" customFormat="1" ht="17.45" customHeight="1">
      <c r="A1374" s="38"/>
      <c r="B1374" s="38"/>
      <c r="D1374" s="65"/>
      <c r="E1374" s="65"/>
      <c r="F1374" s="65"/>
      <c r="G1374" s="486"/>
      <c r="H1374" s="65"/>
      <c r="I1374" s="65"/>
      <c r="J1374" s="486"/>
      <c r="K1374" s="65"/>
      <c r="L1374" s="65"/>
      <c r="M1374" s="486"/>
      <c r="Q1374" s="1550"/>
    </row>
    <row r="1375" spans="1:17" s="4" customFormat="1" ht="17.45" customHeight="1">
      <c r="A1375" s="38"/>
      <c r="B1375" s="38"/>
      <c r="D1375" s="65"/>
      <c r="E1375" s="65"/>
      <c r="F1375" s="65"/>
      <c r="G1375" s="486"/>
      <c r="H1375" s="65"/>
      <c r="I1375" s="65"/>
      <c r="J1375" s="486"/>
      <c r="K1375" s="65"/>
      <c r="L1375" s="65"/>
      <c r="M1375" s="486"/>
      <c r="Q1375" s="1550"/>
    </row>
    <row r="1376" spans="1:17" s="4" customFormat="1" ht="17.45" customHeight="1">
      <c r="A1376" s="38"/>
      <c r="B1376" s="38"/>
      <c r="D1376" s="65"/>
      <c r="E1376" s="65"/>
      <c r="F1376" s="65"/>
      <c r="G1376" s="486"/>
      <c r="H1376" s="65"/>
      <c r="I1376" s="65"/>
      <c r="J1376" s="486"/>
      <c r="K1376" s="65"/>
      <c r="L1376" s="65"/>
      <c r="M1376" s="486"/>
      <c r="Q1376" s="1550"/>
    </row>
    <row r="1377" spans="1:17" s="4" customFormat="1" ht="17.45" customHeight="1">
      <c r="A1377" s="38"/>
      <c r="B1377" s="38"/>
      <c r="D1377" s="65"/>
      <c r="E1377" s="65"/>
      <c r="F1377" s="65"/>
      <c r="G1377" s="486"/>
      <c r="H1377" s="65"/>
      <c r="I1377" s="65"/>
      <c r="J1377" s="486"/>
      <c r="K1377" s="65"/>
      <c r="L1377" s="65"/>
      <c r="M1377" s="486"/>
      <c r="Q1377" s="1550"/>
    </row>
    <row r="1378" spans="1:17" s="4" customFormat="1" ht="17.45" customHeight="1">
      <c r="A1378" s="38"/>
      <c r="B1378" s="38"/>
      <c r="D1378" s="65"/>
      <c r="E1378" s="65"/>
      <c r="F1378" s="65"/>
      <c r="G1378" s="486"/>
      <c r="H1378" s="65"/>
      <c r="I1378" s="65"/>
      <c r="J1378" s="486"/>
      <c r="K1378" s="65"/>
      <c r="L1378" s="65"/>
      <c r="M1378" s="486"/>
      <c r="Q1378" s="1550"/>
    </row>
    <row r="1379" spans="1:17" s="4" customFormat="1" ht="17.45" customHeight="1">
      <c r="A1379" s="38"/>
      <c r="B1379" s="38"/>
      <c r="D1379" s="65"/>
      <c r="E1379" s="65"/>
      <c r="F1379" s="65"/>
      <c r="G1379" s="486"/>
      <c r="H1379" s="65"/>
      <c r="I1379" s="65"/>
      <c r="J1379" s="486"/>
      <c r="K1379" s="65"/>
      <c r="L1379" s="65"/>
      <c r="M1379" s="486"/>
      <c r="Q1379" s="1550"/>
    </row>
    <row r="1380" spans="1:17" s="4" customFormat="1" ht="17.45" customHeight="1">
      <c r="A1380" s="38"/>
      <c r="B1380" s="38"/>
      <c r="D1380" s="65"/>
      <c r="E1380" s="65"/>
      <c r="F1380" s="65"/>
      <c r="G1380" s="486"/>
      <c r="H1380" s="65"/>
      <c r="I1380" s="65"/>
      <c r="J1380" s="486"/>
      <c r="K1380" s="65"/>
      <c r="L1380" s="65"/>
      <c r="M1380" s="486"/>
      <c r="Q1380" s="1550"/>
    </row>
    <row r="1381" spans="1:17" s="4" customFormat="1" ht="17.45" customHeight="1">
      <c r="A1381" s="38"/>
      <c r="B1381" s="38"/>
      <c r="D1381" s="65"/>
      <c r="E1381" s="65"/>
      <c r="F1381" s="65"/>
      <c r="G1381" s="486"/>
      <c r="H1381" s="65"/>
      <c r="I1381" s="65"/>
      <c r="J1381" s="486"/>
      <c r="K1381" s="65"/>
      <c r="L1381" s="65"/>
      <c r="M1381" s="486"/>
      <c r="Q1381" s="1550"/>
    </row>
    <row r="1382" spans="1:17" s="4" customFormat="1" ht="17.45" customHeight="1">
      <c r="A1382" s="38"/>
      <c r="B1382" s="38"/>
      <c r="D1382" s="65"/>
      <c r="E1382" s="65"/>
      <c r="F1382" s="65"/>
      <c r="G1382" s="486"/>
      <c r="H1382" s="65"/>
      <c r="I1382" s="65"/>
      <c r="J1382" s="486"/>
      <c r="K1382" s="65"/>
      <c r="L1382" s="65"/>
      <c r="M1382" s="486"/>
      <c r="Q1382" s="1550"/>
    </row>
    <row r="1383" spans="1:17" s="4" customFormat="1" ht="17.45" customHeight="1">
      <c r="A1383" s="38"/>
      <c r="B1383" s="38"/>
      <c r="D1383" s="65"/>
      <c r="E1383" s="65"/>
      <c r="F1383" s="65"/>
      <c r="G1383" s="486"/>
      <c r="H1383" s="65"/>
      <c r="I1383" s="65"/>
      <c r="J1383" s="486"/>
      <c r="K1383" s="65"/>
      <c r="L1383" s="65"/>
      <c r="M1383" s="486"/>
      <c r="Q1383" s="1550"/>
    </row>
    <row r="1384" spans="1:17" s="4" customFormat="1" ht="17.45" customHeight="1">
      <c r="A1384" s="38"/>
      <c r="B1384" s="38"/>
      <c r="D1384" s="65"/>
      <c r="E1384" s="65"/>
      <c r="F1384" s="65"/>
      <c r="G1384" s="486"/>
      <c r="H1384" s="65"/>
      <c r="I1384" s="65"/>
      <c r="J1384" s="486"/>
      <c r="K1384" s="65"/>
      <c r="L1384" s="65"/>
      <c r="M1384" s="486"/>
      <c r="Q1384" s="1550"/>
    </row>
    <row r="1385" spans="1:17" s="4" customFormat="1" ht="17.45" customHeight="1">
      <c r="A1385" s="38"/>
      <c r="B1385" s="38"/>
      <c r="D1385" s="65"/>
      <c r="E1385" s="65"/>
      <c r="F1385" s="65"/>
      <c r="G1385" s="486"/>
      <c r="H1385" s="65"/>
      <c r="I1385" s="65"/>
      <c r="J1385" s="486"/>
      <c r="K1385" s="65"/>
      <c r="L1385" s="65"/>
      <c r="M1385" s="486"/>
      <c r="Q1385" s="1550"/>
    </row>
    <row r="1386" spans="1:17" s="4" customFormat="1" ht="17.45" customHeight="1">
      <c r="A1386" s="38"/>
      <c r="B1386" s="38"/>
      <c r="D1386" s="65"/>
      <c r="E1386" s="65"/>
      <c r="F1386" s="65"/>
      <c r="G1386" s="486"/>
      <c r="H1386" s="65"/>
      <c r="I1386" s="65"/>
      <c r="J1386" s="486"/>
      <c r="K1386" s="65"/>
      <c r="L1386" s="65"/>
      <c r="M1386" s="486"/>
      <c r="Q1386" s="1550"/>
    </row>
    <row r="1387" spans="1:17" s="4" customFormat="1" ht="17.45" customHeight="1">
      <c r="A1387" s="38"/>
      <c r="B1387" s="38"/>
      <c r="D1387" s="65"/>
      <c r="E1387" s="65"/>
      <c r="F1387" s="65"/>
      <c r="G1387" s="486"/>
      <c r="H1387" s="65"/>
      <c r="I1387" s="65"/>
      <c r="J1387" s="486"/>
      <c r="K1387" s="65"/>
      <c r="L1387" s="65"/>
      <c r="M1387" s="486"/>
      <c r="Q1387" s="1550"/>
    </row>
    <row r="1388" spans="1:17" s="4" customFormat="1" ht="17.45" customHeight="1">
      <c r="A1388" s="38"/>
      <c r="B1388" s="38"/>
      <c r="D1388" s="65"/>
      <c r="E1388" s="65"/>
      <c r="F1388" s="65"/>
      <c r="G1388" s="486"/>
      <c r="H1388" s="65"/>
      <c r="I1388" s="65"/>
      <c r="J1388" s="486"/>
      <c r="K1388" s="65"/>
      <c r="L1388" s="65"/>
      <c r="M1388" s="486"/>
      <c r="Q1388" s="1550"/>
    </row>
    <row r="1389" spans="1:17" s="4" customFormat="1" ht="17.45" customHeight="1">
      <c r="A1389" s="38"/>
      <c r="B1389" s="38"/>
      <c r="D1389" s="65"/>
      <c r="E1389" s="65"/>
      <c r="F1389" s="65"/>
      <c r="G1389" s="486"/>
      <c r="H1389" s="65"/>
      <c r="I1389" s="65"/>
      <c r="J1389" s="486"/>
      <c r="K1389" s="65"/>
      <c r="L1389" s="65"/>
      <c r="M1389" s="486"/>
      <c r="Q1389" s="1550"/>
    </row>
    <row r="1390" spans="1:17" s="4" customFormat="1" ht="17.45" customHeight="1">
      <c r="A1390" s="38"/>
      <c r="B1390" s="38"/>
      <c r="D1390" s="65"/>
      <c r="E1390" s="65"/>
      <c r="F1390" s="65"/>
      <c r="G1390" s="486"/>
      <c r="H1390" s="65"/>
      <c r="I1390" s="65"/>
      <c r="J1390" s="486"/>
      <c r="K1390" s="65"/>
      <c r="L1390" s="65"/>
      <c r="M1390" s="486"/>
      <c r="Q1390" s="1550"/>
    </row>
    <row r="1391" spans="1:17" s="4" customFormat="1" ht="17.45" customHeight="1">
      <c r="A1391" s="38"/>
      <c r="B1391" s="38"/>
      <c r="D1391" s="65"/>
      <c r="E1391" s="65"/>
      <c r="F1391" s="65"/>
      <c r="G1391" s="486"/>
      <c r="H1391" s="65"/>
      <c r="I1391" s="65"/>
      <c r="J1391" s="486"/>
      <c r="K1391" s="65"/>
      <c r="L1391" s="65"/>
      <c r="M1391" s="486"/>
      <c r="Q1391" s="1550"/>
    </row>
    <row r="1392" spans="1:17" s="4" customFormat="1" ht="17.45" customHeight="1">
      <c r="A1392" s="38"/>
      <c r="B1392" s="38"/>
      <c r="D1392" s="65"/>
      <c r="E1392" s="65"/>
      <c r="F1392" s="65"/>
      <c r="G1392" s="486"/>
      <c r="H1392" s="65"/>
      <c r="I1392" s="65"/>
      <c r="J1392" s="486"/>
      <c r="K1392" s="65"/>
      <c r="L1392" s="65"/>
      <c r="M1392" s="486"/>
      <c r="Q1392" s="1550"/>
    </row>
    <row r="1393" spans="1:17" s="4" customFormat="1" ht="17.45" customHeight="1">
      <c r="A1393" s="38"/>
      <c r="B1393" s="38"/>
      <c r="D1393" s="65"/>
      <c r="E1393" s="65"/>
      <c r="F1393" s="65"/>
      <c r="G1393" s="486"/>
      <c r="H1393" s="65"/>
      <c r="I1393" s="65"/>
      <c r="J1393" s="486"/>
      <c r="K1393" s="65"/>
      <c r="L1393" s="65"/>
      <c r="M1393" s="486"/>
      <c r="Q1393" s="1550"/>
    </row>
    <row r="1394" spans="1:17" s="4" customFormat="1" ht="17.45" customHeight="1">
      <c r="A1394" s="38"/>
      <c r="B1394" s="38"/>
      <c r="D1394" s="65"/>
      <c r="E1394" s="65"/>
      <c r="F1394" s="65"/>
      <c r="G1394" s="486"/>
      <c r="H1394" s="65"/>
      <c r="I1394" s="65"/>
      <c r="J1394" s="486"/>
      <c r="K1394" s="65"/>
      <c r="L1394" s="65"/>
      <c r="M1394" s="486"/>
      <c r="Q1394" s="1550"/>
    </row>
    <row r="1395" spans="1:17" s="4" customFormat="1" ht="17.45" customHeight="1">
      <c r="A1395" s="38"/>
      <c r="B1395" s="38"/>
      <c r="D1395" s="65"/>
      <c r="E1395" s="65"/>
      <c r="F1395" s="65"/>
      <c r="G1395" s="486"/>
      <c r="H1395" s="65"/>
      <c r="I1395" s="65"/>
      <c r="J1395" s="486"/>
      <c r="K1395" s="65"/>
      <c r="L1395" s="65"/>
      <c r="M1395" s="486"/>
      <c r="Q1395" s="1550"/>
    </row>
    <row r="1396" spans="1:17" s="4" customFormat="1" ht="17.45" customHeight="1">
      <c r="A1396" s="38"/>
      <c r="B1396" s="38"/>
      <c r="D1396" s="65"/>
      <c r="E1396" s="65"/>
      <c r="F1396" s="65"/>
      <c r="G1396" s="486"/>
      <c r="H1396" s="65"/>
      <c r="I1396" s="65"/>
      <c r="J1396" s="486"/>
      <c r="K1396" s="65"/>
      <c r="L1396" s="65"/>
      <c r="M1396" s="486"/>
      <c r="Q1396" s="1550"/>
    </row>
    <row r="1397" spans="1:17" s="4" customFormat="1" ht="17.45" customHeight="1">
      <c r="A1397" s="38"/>
      <c r="B1397" s="38"/>
      <c r="D1397" s="65"/>
      <c r="E1397" s="65"/>
      <c r="F1397" s="65"/>
      <c r="G1397" s="486"/>
      <c r="H1397" s="65"/>
      <c r="I1397" s="65"/>
      <c r="J1397" s="486"/>
      <c r="K1397" s="65"/>
      <c r="L1397" s="65"/>
      <c r="M1397" s="486"/>
      <c r="Q1397" s="1550"/>
    </row>
    <row r="1398" spans="1:17" s="4" customFormat="1" ht="17.45" customHeight="1">
      <c r="A1398" s="38"/>
      <c r="B1398" s="38"/>
      <c r="D1398" s="65"/>
      <c r="E1398" s="65"/>
      <c r="F1398" s="65"/>
      <c r="G1398" s="486"/>
      <c r="H1398" s="65"/>
      <c r="I1398" s="65"/>
      <c r="J1398" s="486"/>
      <c r="K1398" s="65"/>
      <c r="L1398" s="65"/>
      <c r="M1398" s="486"/>
      <c r="Q1398" s="1550"/>
    </row>
    <row r="1399" spans="1:17" s="4" customFormat="1" ht="17.45" customHeight="1">
      <c r="A1399" s="38"/>
      <c r="B1399" s="38"/>
      <c r="D1399" s="65"/>
      <c r="E1399" s="65"/>
      <c r="F1399" s="65"/>
      <c r="G1399" s="486"/>
      <c r="H1399" s="65"/>
      <c r="I1399" s="65"/>
      <c r="J1399" s="486"/>
      <c r="K1399" s="65"/>
      <c r="L1399" s="65"/>
      <c r="M1399" s="486"/>
      <c r="Q1399" s="1550"/>
    </row>
    <row r="1400" spans="1:17" s="4" customFormat="1" ht="17.45" customHeight="1">
      <c r="A1400" s="38"/>
      <c r="B1400" s="38"/>
      <c r="D1400" s="65"/>
      <c r="E1400" s="65"/>
      <c r="F1400" s="65"/>
      <c r="G1400" s="486"/>
      <c r="H1400" s="65"/>
      <c r="I1400" s="65"/>
      <c r="J1400" s="486"/>
      <c r="K1400" s="65"/>
      <c r="L1400" s="65"/>
      <c r="M1400" s="486"/>
      <c r="Q1400" s="1550"/>
    </row>
    <row r="1401" spans="1:17" s="4" customFormat="1" ht="17.45" customHeight="1">
      <c r="A1401" s="38"/>
      <c r="B1401" s="38"/>
      <c r="D1401" s="65"/>
      <c r="E1401" s="65"/>
      <c r="F1401" s="65"/>
      <c r="G1401" s="486"/>
      <c r="H1401" s="65"/>
      <c r="I1401" s="65"/>
      <c r="J1401" s="486"/>
      <c r="K1401" s="65"/>
      <c r="L1401" s="65"/>
      <c r="M1401" s="486"/>
      <c r="Q1401" s="1550"/>
    </row>
    <row r="1402" spans="1:17" s="4" customFormat="1" ht="17.45" customHeight="1">
      <c r="A1402" s="38"/>
      <c r="B1402" s="38"/>
      <c r="D1402" s="65"/>
      <c r="E1402" s="65"/>
      <c r="F1402" s="65"/>
      <c r="G1402" s="486"/>
      <c r="H1402" s="65"/>
      <c r="I1402" s="65"/>
      <c r="J1402" s="486"/>
      <c r="K1402" s="65"/>
      <c r="L1402" s="65"/>
      <c r="M1402" s="486"/>
      <c r="Q1402" s="1550"/>
    </row>
    <row r="1403" spans="1:17" s="4" customFormat="1" ht="17.45" customHeight="1">
      <c r="A1403" s="38"/>
      <c r="B1403" s="38"/>
      <c r="D1403" s="65"/>
      <c r="E1403" s="65"/>
      <c r="F1403" s="65"/>
      <c r="G1403" s="486"/>
      <c r="H1403" s="65"/>
      <c r="I1403" s="65"/>
      <c r="J1403" s="486"/>
      <c r="K1403" s="65"/>
      <c r="L1403" s="65"/>
      <c r="M1403" s="486"/>
      <c r="Q1403" s="1550"/>
    </row>
    <row r="1404" spans="1:17" s="4" customFormat="1" ht="17.45" customHeight="1">
      <c r="A1404" s="38"/>
      <c r="B1404" s="38"/>
      <c r="D1404" s="65"/>
      <c r="E1404" s="65"/>
      <c r="F1404" s="65"/>
      <c r="G1404" s="486"/>
      <c r="H1404" s="65"/>
      <c r="I1404" s="65"/>
      <c r="J1404" s="486"/>
      <c r="K1404" s="65"/>
      <c r="L1404" s="65"/>
      <c r="M1404" s="486"/>
      <c r="Q1404" s="1550"/>
    </row>
    <row r="1405" spans="1:17" s="4" customFormat="1" ht="17.45" customHeight="1">
      <c r="A1405" s="38"/>
      <c r="B1405" s="38"/>
      <c r="D1405" s="65"/>
      <c r="E1405" s="65"/>
      <c r="F1405" s="65"/>
      <c r="G1405" s="486"/>
      <c r="H1405" s="65"/>
      <c r="I1405" s="65"/>
      <c r="J1405" s="486"/>
      <c r="K1405" s="65"/>
      <c r="L1405" s="65"/>
      <c r="M1405" s="486"/>
      <c r="Q1405" s="1550"/>
    </row>
    <row r="1406" spans="1:17" s="4" customFormat="1" ht="17.45" customHeight="1">
      <c r="A1406" s="38"/>
      <c r="B1406" s="38"/>
      <c r="D1406" s="65"/>
      <c r="E1406" s="65"/>
      <c r="F1406" s="65"/>
      <c r="G1406" s="486"/>
      <c r="H1406" s="65"/>
      <c r="I1406" s="65"/>
      <c r="J1406" s="486"/>
      <c r="K1406" s="65"/>
      <c r="L1406" s="65"/>
      <c r="M1406" s="486"/>
      <c r="Q1406" s="1550"/>
    </row>
    <row r="1407" spans="1:17" s="4" customFormat="1" ht="17.45" customHeight="1">
      <c r="A1407" s="38"/>
      <c r="B1407" s="38"/>
      <c r="D1407" s="65"/>
      <c r="E1407" s="65"/>
      <c r="F1407" s="65"/>
      <c r="G1407" s="486"/>
      <c r="H1407" s="65"/>
      <c r="I1407" s="65"/>
      <c r="J1407" s="486"/>
      <c r="K1407" s="65"/>
      <c r="L1407" s="65"/>
      <c r="M1407" s="486"/>
      <c r="Q1407" s="1550"/>
    </row>
    <row r="1408" spans="1:17" s="4" customFormat="1" ht="17.45" customHeight="1">
      <c r="A1408" s="38"/>
      <c r="B1408" s="38"/>
      <c r="D1408" s="65"/>
      <c r="E1408" s="65"/>
      <c r="F1408" s="65"/>
      <c r="G1408" s="486"/>
      <c r="H1408" s="65"/>
      <c r="I1408" s="65"/>
      <c r="J1408" s="486"/>
      <c r="K1408" s="65"/>
      <c r="L1408" s="65"/>
      <c r="M1408" s="486"/>
      <c r="Q1408" s="1550"/>
    </row>
    <row r="1409" spans="1:17" s="4" customFormat="1" ht="17.45" customHeight="1">
      <c r="A1409" s="38"/>
      <c r="B1409" s="38"/>
      <c r="D1409" s="65"/>
      <c r="E1409" s="65"/>
      <c r="F1409" s="65"/>
      <c r="G1409" s="486"/>
      <c r="H1409" s="65"/>
      <c r="I1409" s="65"/>
      <c r="J1409" s="486"/>
      <c r="K1409" s="65"/>
      <c r="L1409" s="65"/>
      <c r="M1409" s="486"/>
      <c r="Q1409" s="1550"/>
    </row>
    <row r="1410" spans="1:17" s="4" customFormat="1" ht="17.45" customHeight="1">
      <c r="A1410" s="38"/>
      <c r="B1410" s="38"/>
      <c r="D1410" s="65"/>
      <c r="E1410" s="65"/>
      <c r="F1410" s="65"/>
      <c r="G1410" s="486"/>
      <c r="H1410" s="65"/>
      <c r="I1410" s="65"/>
      <c r="J1410" s="486"/>
      <c r="K1410" s="65"/>
      <c r="L1410" s="65"/>
      <c r="M1410" s="486"/>
      <c r="Q1410" s="1550"/>
    </row>
    <row r="1411" spans="1:17" s="4" customFormat="1" ht="17.45" customHeight="1">
      <c r="A1411" s="38"/>
      <c r="B1411" s="38"/>
      <c r="D1411" s="65"/>
      <c r="E1411" s="65"/>
      <c r="F1411" s="65"/>
      <c r="G1411" s="486"/>
      <c r="H1411" s="65"/>
      <c r="I1411" s="65"/>
      <c r="J1411" s="486"/>
      <c r="K1411" s="65"/>
      <c r="L1411" s="65"/>
      <c r="M1411" s="486"/>
      <c r="Q1411" s="1550"/>
    </row>
    <row r="1412" spans="1:17" s="4" customFormat="1" ht="17.45" customHeight="1">
      <c r="A1412" s="38"/>
      <c r="B1412" s="38"/>
      <c r="D1412" s="65"/>
      <c r="E1412" s="65"/>
      <c r="F1412" s="65"/>
      <c r="G1412" s="486"/>
      <c r="H1412" s="65"/>
      <c r="I1412" s="65"/>
      <c r="J1412" s="486"/>
      <c r="K1412" s="65"/>
      <c r="L1412" s="65"/>
      <c r="M1412" s="486"/>
      <c r="Q1412" s="1550"/>
    </row>
    <row r="1413" spans="1:17" s="4" customFormat="1" ht="17.45" customHeight="1">
      <c r="A1413" s="38"/>
      <c r="B1413" s="38"/>
      <c r="D1413" s="65"/>
      <c r="E1413" s="65"/>
      <c r="F1413" s="65"/>
      <c r="G1413" s="486"/>
      <c r="H1413" s="65"/>
      <c r="I1413" s="65"/>
      <c r="J1413" s="486"/>
      <c r="K1413" s="65"/>
      <c r="L1413" s="65"/>
      <c r="M1413" s="486"/>
      <c r="Q1413" s="1550"/>
    </row>
    <row r="1414" spans="1:17" s="4" customFormat="1" ht="17.45" customHeight="1">
      <c r="A1414" s="38"/>
      <c r="B1414" s="38"/>
      <c r="D1414" s="65"/>
      <c r="E1414" s="65"/>
      <c r="F1414" s="65"/>
      <c r="G1414" s="486"/>
      <c r="H1414" s="65"/>
      <c r="I1414" s="65"/>
      <c r="J1414" s="486"/>
      <c r="K1414" s="65"/>
      <c r="L1414" s="65"/>
      <c r="M1414" s="486"/>
      <c r="Q1414" s="1550"/>
    </row>
    <row r="1415" spans="1:17" s="4" customFormat="1" ht="17.45" customHeight="1">
      <c r="A1415" s="38"/>
      <c r="B1415" s="38"/>
      <c r="D1415" s="65"/>
      <c r="E1415" s="65"/>
      <c r="F1415" s="65"/>
      <c r="G1415" s="486"/>
      <c r="H1415" s="65"/>
      <c r="I1415" s="65"/>
      <c r="J1415" s="486"/>
      <c r="K1415" s="65"/>
      <c r="L1415" s="65"/>
      <c r="M1415" s="486"/>
      <c r="Q1415" s="1550"/>
    </row>
    <row r="1416" spans="1:17" s="4" customFormat="1" ht="17.45" customHeight="1">
      <c r="A1416" s="38"/>
      <c r="B1416" s="38"/>
      <c r="D1416" s="65"/>
      <c r="E1416" s="65"/>
      <c r="F1416" s="65"/>
      <c r="G1416" s="486"/>
      <c r="H1416" s="65"/>
      <c r="I1416" s="65"/>
      <c r="J1416" s="486"/>
      <c r="K1416" s="65"/>
      <c r="L1416" s="65"/>
      <c r="M1416" s="486"/>
      <c r="Q1416" s="1550"/>
    </row>
    <row r="1417" spans="1:17" s="4" customFormat="1" ht="17.45" customHeight="1">
      <c r="A1417" s="38"/>
      <c r="B1417" s="38"/>
      <c r="D1417" s="65"/>
      <c r="E1417" s="65"/>
      <c r="F1417" s="65"/>
      <c r="G1417" s="486"/>
      <c r="H1417" s="65"/>
      <c r="I1417" s="65"/>
      <c r="J1417" s="486"/>
      <c r="K1417" s="65"/>
      <c r="L1417" s="65"/>
      <c r="M1417" s="486"/>
      <c r="Q1417" s="1550"/>
    </row>
    <row r="1418" spans="1:17" s="4" customFormat="1" ht="17.45" customHeight="1">
      <c r="A1418" s="38"/>
      <c r="B1418" s="38"/>
      <c r="D1418" s="65"/>
      <c r="E1418" s="65"/>
      <c r="F1418" s="65"/>
      <c r="G1418" s="486"/>
      <c r="H1418" s="65"/>
      <c r="I1418" s="65"/>
      <c r="J1418" s="486"/>
      <c r="K1418" s="65"/>
      <c r="L1418" s="65"/>
      <c r="M1418" s="486"/>
      <c r="Q1418" s="1550"/>
    </row>
    <row r="1419" spans="1:17" s="4" customFormat="1" ht="17.45" customHeight="1">
      <c r="A1419" s="38"/>
      <c r="B1419" s="38"/>
      <c r="D1419" s="65"/>
      <c r="E1419" s="65"/>
      <c r="F1419" s="65"/>
      <c r="G1419" s="486"/>
      <c r="H1419" s="65"/>
      <c r="I1419" s="65"/>
      <c r="J1419" s="486"/>
      <c r="K1419" s="65"/>
      <c r="L1419" s="65"/>
      <c r="M1419" s="486"/>
      <c r="Q1419" s="1550"/>
    </row>
    <row r="1420" spans="1:17" s="4" customFormat="1" ht="17.45" customHeight="1">
      <c r="A1420" s="38"/>
      <c r="B1420" s="38"/>
      <c r="D1420" s="65"/>
      <c r="E1420" s="65"/>
      <c r="F1420" s="65"/>
      <c r="G1420" s="486"/>
      <c r="H1420" s="65"/>
      <c r="I1420" s="65"/>
      <c r="J1420" s="486"/>
      <c r="K1420" s="65"/>
      <c r="L1420" s="65"/>
      <c r="M1420" s="486"/>
      <c r="Q1420" s="1550"/>
    </row>
    <row r="1421" spans="1:17" s="4" customFormat="1" ht="17.45" customHeight="1">
      <c r="A1421" s="38"/>
      <c r="B1421" s="38"/>
      <c r="D1421" s="65"/>
      <c r="E1421" s="65"/>
      <c r="F1421" s="65"/>
      <c r="G1421" s="486"/>
      <c r="H1421" s="65"/>
      <c r="I1421" s="65"/>
      <c r="J1421" s="486"/>
      <c r="K1421" s="65"/>
      <c r="L1421" s="65"/>
      <c r="M1421" s="486"/>
      <c r="Q1421" s="1550"/>
    </row>
    <row r="1422" spans="1:17" s="4" customFormat="1" ht="17.45" customHeight="1">
      <c r="A1422" s="38"/>
      <c r="B1422" s="38"/>
      <c r="D1422" s="65"/>
      <c r="E1422" s="65"/>
      <c r="F1422" s="65"/>
      <c r="G1422" s="486"/>
      <c r="H1422" s="65"/>
      <c r="I1422" s="65"/>
      <c r="J1422" s="486"/>
      <c r="K1422" s="65"/>
      <c r="L1422" s="65"/>
      <c r="M1422" s="486"/>
      <c r="Q1422" s="1550"/>
    </row>
    <row r="1423" spans="1:17" s="4" customFormat="1" ht="17.45" customHeight="1">
      <c r="A1423" s="38"/>
      <c r="B1423" s="38"/>
      <c r="D1423" s="65"/>
      <c r="E1423" s="65"/>
      <c r="F1423" s="65"/>
      <c r="G1423" s="486"/>
      <c r="H1423" s="65"/>
      <c r="I1423" s="65"/>
      <c r="J1423" s="486"/>
      <c r="K1423" s="65"/>
      <c r="L1423" s="65"/>
      <c r="M1423" s="486"/>
      <c r="Q1423" s="1550"/>
    </row>
    <row r="1424" spans="1:17" s="4" customFormat="1" ht="17.45" customHeight="1">
      <c r="A1424" s="38"/>
      <c r="B1424" s="38"/>
      <c r="D1424" s="65"/>
      <c r="E1424" s="65"/>
      <c r="F1424" s="65"/>
      <c r="G1424" s="486"/>
      <c r="H1424" s="65"/>
      <c r="I1424" s="65"/>
      <c r="J1424" s="486"/>
      <c r="K1424" s="65"/>
      <c r="L1424" s="65"/>
      <c r="M1424" s="486"/>
      <c r="Q1424" s="1550"/>
    </row>
    <row r="1425" spans="1:17" s="4" customFormat="1" ht="17.45" customHeight="1">
      <c r="A1425" s="38"/>
      <c r="B1425" s="38"/>
      <c r="D1425" s="65"/>
      <c r="E1425" s="65"/>
      <c r="F1425" s="65"/>
      <c r="G1425" s="486"/>
      <c r="H1425" s="65"/>
      <c r="I1425" s="65"/>
      <c r="J1425" s="486"/>
      <c r="K1425" s="65"/>
      <c r="L1425" s="65"/>
      <c r="M1425" s="486"/>
      <c r="Q1425" s="1550"/>
    </row>
    <row r="1426" spans="1:17" s="4" customFormat="1" ht="17.45" customHeight="1">
      <c r="A1426" s="38"/>
      <c r="B1426" s="38"/>
      <c r="D1426" s="65"/>
      <c r="E1426" s="65"/>
      <c r="F1426" s="65"/>
      <c r="G1426" s="486"/>
      <c r="H1426" s="65"/>
      <c r="I1426" s="65"/>
      <c r="J1426" s="486"/>
      <c r="K1426" s="65"/>
      <c r="L1426" s="65"/>
      <c r="M1426" s="486"/>
      <c r="Q1426" s="1550"/>
    </row>
    <row r="1427" spans="1:17" s="4" customFormat="1" ht="17.45" customHeight="1">
      <c r="A1427" s="38"/>
      <c r="B1427" s="38"/>
      <c r="D1427" s="65"/>
      <c r="E1427" s="65"/>
      <c r="F1427" s="65"/>
      <c r="G1427" s="486"/>
      <c r="H1427" s="65"/>
      <c r="I1427" s="65"/>
      <c r="J1427" s="486"/>
      <c r="K1427" s="65"/>
      <c r="L1427" s="65"/>
      <c r="M1427" s="486"/>
      <c r="Q1427" s="1550"/>
    </row>
    <row r="1428" spans="1:17" s="4" customFormat="1" ht="17.45" customHeight="1">
      <c r="A1428" s="38"/>
      <c r="B1428" s="38"/>
      <c r="D1428" s="65"/>
      <c r="E1428" s="65"/>
      <c r="F1428" s="65"/>
      <c r="G1428" s="486"/>
      <c r="H1428" s="65"/>
      <c r="I1428" s="65"/>
      <c r="J1428" s="486"/>
      <c r="K1428" s="65"/>
      <c r="L1428" s="65"/>
      <c r="M1428" s="486"/>
      <c r="Q1428" s="1550"/>
    </row>
    <row r="1429" spans="1:17" s="4" customFormat="1" ht="17.45" customHeight="1">
      <c r="A1429" s="38"/>
      <c r="B1429" s="38"/>
      <c r="D1429" s="65"/>
      <c r="E1429" s="65"/>
      <c r="F1429" s="65"/>
      <c r="G1429" s="486"/>
      <c r="H1429" s="65"/>
      <c r="I1429" s="65"/>
      <c r="J1429" s="486"/>
      <c r="K1429" s="65"/>
      <c r="L1429" s="65"/>
      <c r="M1429" s="486"/>
      <c r="Q1429" s="1550"/>
    </row>
    <row r="1430" spans="1:17" s="4" customFormat="1" ht="17.45" customHeight="1">
      <c r="A1430" s="38"/>
      <c r="B1430" s="38"/>
      <c r="D1430" s="65"/>
      <c r="E1430" s="65"/>
      <c r="F1430" s="65"/>
      <c r="G1430" s="486"/>
      <c r="H1430" s="65"/>
      <c r="I1430" s="65"/>
      <c r="J1430" s="486"/>
      <c r="K1430" s="65"/>
      <c r="L1430" s="65"/>
      <c r="M1430" s="486"/>
      <c r="Q1430" s="1550"/>
    </row>
    <row r="1431" spans="1:17" s="4" customFormat="1" ht="17.45" customHeight="1">
      <c r="A1431" s="38"/>
      <c r="B1431" s="38"/>
      <c r="D1431" s="65"/>
      <c r="E1431" s="65"/>
      <c r="F1431" s="65"/>
      <c r="G1431" s="486"/>
      <c r="H1431" s="65"/>
      <c r="I1431" s="65"/>
      <c r="J1431" s="486"/>
      <c r="K1431" s="65"/>
      <c r="L1431" s="65"/>
      <c r="M1431" s="486"/>
      <c r="Q1431" s="1550"/>
    </row>
    <row r="1432" spans="1:17" s="4" customFormat="1" ht="17.45" customHeight="1">
      <c r="A1432" s="38"/>
      <c r="B1432" s="38"/>
      <c r="D1432" s="65"/>
      <c r="E1432" s="65"/>
      <c r="F1432" s="65"/>
      <c r="G1432" s="486"/>
      <c r="H1432" s="65"/>
      <c r="I1432" s="65"/>
      <c r="J1432" s="486"/>
      <c r="K1432" s="65"/>
      <c r="L1432" s="65"/>
      <c r="M1432" s="486"/>
      <c r="Q1432" s="1550"/>
    </row>
    <row r="1433" spans="1:17" s="4" customFormat="1" ht="17.45" customHeight="1">
      <c r="A1433" s="38"/>
      <c r="B1433" s="38"/>
      <c r="D1433" s="65"/>
      <c r="E1433" s="65"/>
      <c r="F1433" s="65"/>
      <c r="G1433" s="486"/>
      <c r="H1433" s="65"/>
      <c r="I1433" s="65"/>
      <c r="J1433" s="486"/>
      <c r="K1433" s="65"/>
      <c r="L1433" s="65"/>
      <c r="M1433" s="486"/>
      <c r="Q1433" s="1550"/>
    </row>
    <row r="1434" spans="1:17" s="4" customFormat="1" ht="17.45" customHeight="1">
      <c r="A1434" s="38"/>
      <c r="B1434" s="38"/>
      <c r="D1434" s="65"/>
      <c r="E1434" s="65"/>
      <c r="F1434" s="65"/>
      <c r="G1434" s="486"/>
      <c r="H1434" s="65"/>
      <c r="I1434" s="65"/>
      <c r="J1434" s="486"/>
      <c r="K1434" s="65"/>
      <c r="L1434" s="65"/>
      <c r="M1434" s="486"/>
      <c r="Q1434" s="1550"/>
    </row>
    <row r="1435" spans="1:17" s="4" customFormat="1" ht="17.45" customHeight="1">
      <c r="A1435" s="38"/>
      <c r="B1435" s="38"/>
      <c r="D1435" s="65"/>
      <c r="E1435" s="65"/>
      <c r="F1435" s="65"/>
      <c r="G1435" s="486"/>
      <c r="H1435" s="65"/>
      <c r="I1435" s="65"/>
      <c r="J1435" s="486"/>
      <c r="K1435" s="65"/>
      <c r="L1435" s="65"/>
      <c r="M1435" s="486"/>
      <c r="Q1435" s="1550"/>
    </row>
    <row r="1436" spans="1:17" s="4" customFormat="1" ht="17.45" customHeight="1">
      <c r="A1436" s="38"/>
      <c r="B1436" s="38"/>
      <c r="D1436" s="65"/>
      <c r="E1436" s="65"/>
      <c r="F1436" s="65"/>
      <c r="G1436" s="486"/>
      <c r="H1436" s="65"/>
      <c r="I1436" s="65"/>
      <c r="J1436" s="486"/>
      <c r="K1436" s="65"/>
      <c r="L1436" s="65"/>
      <c r="M1436" s="486"/>
      <c r="Q1436" s="1550"/>
    </row>
    <row r="1437" spans="1:17" s="4" customFormat="1" ht="17.45" customHeight="1">
      <c r="A1437" s="38"/>
      <c r="B1437" s="38"/>
      <c r="D1437" s="65"/>
      <c r="E1437" s="65"/>
      <c r="F1437" s="65"/>
      <c r="G1437" s="486"/>
      <c r="H1437" s="65"/>
      <c r="I1437" s="65"/>
      <c r="J1437" s="486"/>
      <c r="K1437" s="65"/>
      <c r="L1437" s="65"/>
      <c r="M1437" s="486"/>
      <c r="Q1437" s="1550"/>
    </row>
    <row r="1438" spans="1:17" s="4" customFormat="1" ht="17.45" customHeight="1">
      <c r="A1438" s="38"/>
      <c r="B1438" s="38"/>
      <c r="D1438" s="65"/>
      <c r="E1438" s="65"/>
      <c r="F1438" s="65"/>
      <c r="G1438" s="486"/>
      <c r="H1438" s="65"/>
      <c r="I1438" s="65"/>
      <c r="J1438" s="486"/>
      <c r="K1438" s="65"/>
      <c r="L1438" s="65"/>
      <c r="M1438" s="486"/>
      <c r="Q1438" s="1550"/>
    </row>
    <row r="1439" spans="1:17" s="4" customFormat="1" ht="17.45" customHeight="1">
      <c r="A1439" s="38"/>
      <c r="B1439" s="38"/>
      <c r="D1439" s="65"/>
      <c r="E1439" s="65"/>
      <c r="F1439" s="65"/>
      <c r="G1439" s="486"/>
      <c r="H1439" s="65"/>
      <c r="I1439" s="65"/>
      <c r="J1439" s="486"/>
      <c r="K1439" s="65"/>
      <c r="L1439" s="65"/>
      <c r="M1439" s="486"/>
      <c r="Q1439" s="1550"/>
    </row>
    <row r="1440" spans="1:17" s="4" customFormat="1" ht="17.45" customHeight="1">
      <c r="A1440" s="38"/>
      <c r="B1440" s="38"/>
      <c r="D1440" s="65"/>
      <c r="E1440" s="65"/>
      <c r="F1440" s="65"/>
      <c r="G1440" s="486"/>
      <c r="H1440" s="65"/>
      <c r="I1440" s="65"/>
      <c r="J1440" s="486"/>
      <c r="K1440" s="65"/>
      <c r="L1440" s="65"/>
      <c r="M1440" s="486"/>
      <c r="Q1440" s="1550"/>
    </row>
    <row r="1441" spans="1:17" s="4" customFormat="1" ht="17.45" customHeight="1">
      <c r="A1441" s="38"/>
      <c r="B1441" s="38"/>
      <c r="D1441" s="65"/>
      <c r="E1441" s="65"/>
      <c r="F1441" s="65"/>
      <c r="G1441" s="486"/>
      <c r="H1441" s="65"/>
      <c r="I1441" s="65"/>
      <c r="J1441" s="486"/>
      <c r="K1441" s="65"/>
      <c r="L1441" s="65"/>
      <c r="M1441" s="486"/>
      <c r="Q1441" s="1550"/>
    </row>
    <row r="1442" spans="1:17" s="4" customFormat="1" ht="17.45" customHeight="1">
      <c r="A1442" s="38"/>
      <c r="B1442" s="38"/>
      <c r="D1442" s="65"/>
      <c r="E1442" s="65"/>
      <c r="F1442" s="65"/>
      <c r="G1442" s="486"/>
      <c r="H1442" s="65"/>
      <c r="I1442" s="65"/>
      <c r="J1442" s="486"/>
      <c r="K1442" s="65"/>
      <c r="L1442" s="65"/>
      <c r="M1442" s="486"/>
      <c r="Q1442" s="1550"/>
    </row>
    <row r="1443" spans="1:17" s="4" customFormat="1" ht="17.45" customHeight="1">
      <c r="A1443" s="38"/>
      <c r="B1443" s="38"/>
      <c r="D1443" s="65"/>
      <c r="E1443" s="65"/>
      <c r="F1443" s="65"/>
      <c r="G1443" s="486"/>
      <c r="H1443" s="65"/>
      <c r="I1443" s="65"/>
      <c r="J1443" s="486"/>
      <c r="K1443" s="65"/>
      <c r="L1443" s="65"/>
      <c r="M1443" s="486"/>
      <c r="Q1443" s="1550"/>
    </row>
    <row r="1444" spans="1:17" s="4" customFormat="1" ht="17.45" customHeight="1">
      <c r="A1444" s="38"/>
      <c r="B1444" s="38"/>
      <c r="D1444" s="65"/>
      <c r="E1444" s="65"/>
      <c r="F1444" s="65"/>
      <c r="G1444" s="486"/>
      <c r="H1444" s="65"/>
      <c r="I1444" s="65"/>
      <c r="J1444" s="486"/>
      <c r="K1444" s="65"/>
      <c r="L1444" s="65"/>
      <c r="M1444" s="486"/>
      <c r="Q1444" s="1550"/>
    </row>
    <row r="1445" spans="1:17" s="4" customFormat="1" ht="17.45" customHeight="1">
      <c r="A1445" s="38"/>
      <c r="B1445" s="38"/>
      <c r="D1445" s="65"/>
      <c r="E1445" s="65"/>
      <c r="F1445" s="65"/>
      <c r="G1445" s="486"/>
      <c r="H1445" s="65"/>
      <c r="I1445" s="65"/>
      <c r="J1445" s="486"/>
      <c r="K1445" s="65"/>
      <c r="L1445" s="65"/>
      <c r="M1445" s="486"/>
      <c r="Q1445" s="1550"/>
    </row>
    <row r="1446" spans="1:17" s="4" customFormat="1" ht="17.45" customHeight="1">
      <c r="A1446" s="38"/>
      <c r="B1446" s="38"/>
      <c r="D1446" s="65"/>
      <c r="E1446" s="65"/>
      <c r="F1446" s="65"/>
      <c r="G1446" s="486"/>
      <c r="H1446" s="65"/>
      <c r="I1446" s="65"/>
      <c r="J1446" s="486"/>
      <c r="K1446" s="65"/>
      <c r="L1446" s="65"/>
      <c r="M1446" s="486"/>
      <c r="Q1446" s="1550"/>
    </row>
    <row r="1447" spans="1:17" s="4" customFormat="1" ht="17.45" customHeight="1">
      <c r="A1447" s="38"/>
      <c r="B1447" s="38"/>
      <c r="D1447" s="65"/>
      <c r="E1447" s="65"/>
      <c r="F1447" s="65"/>
      <c r="G1447" s="486"/>
      <c r="H1447" s="65"/>
      <c r="I1447" s="65"/>
      <c r="J1447" s="486"/>
      <c r="K1447" s="65"/>
      <c r="L1447" s="65"/>
      <c r="M1447" s="486"/>
      <c r="Q1447" s="1550"/>
    </row>
    <row r="1448" spans="1:17" s="4" customFormat="1" ht="17.45" customHeight="1">
      <c r="A1448" s="38"/>
      <c r="B1448" s="38"/>
      <c r="D1448" s="65"/>
      <c r="E1448" s="65"/>
      <c r="F1448" s="65"/>
      <c r="G1448" s="486"/>
      <c r="H1448" s="65"/>
      <c r="I1448" s="65"/>
      <c r="J1448" s="486"/>
      <c r="K1448" s="65"/>
      <c r="L1448" s="65"/>
      <c r="M1448" s="486"/>
      <c r="Q1448" s="1550"/>
    </row>
    <row r="1449" spans="1:17" s="4" customFormat="1" ht="17.45" customHeight="1">
      <c r="A1449" s="38"/>
      <c r="B1449" s="38"/>
      <c r="D1449" s="65"/>
      <c r="E1449" s="65"/>
      <c r="F1449" s="65"/>
      <c r="G1449" s="486"/>
      <c r="H1449" s="65"/>
      <c r="I1449" s="65"/>
      <c r="J1449" s="486"/>
      <c r="K1449" s="65"/>
      <c r="L1449" s="65"/>
      <c r="M1449" s="486"/>
      <c r="Q1449" s="1550"/>
    </row>
    <row r="1450" spans="1:17" s="4" customFormat="1" ht="17.45" customHeight="1">
      <c r="A1450" s="38"/>
      <c r="B1450" s="38"/>
      <c r="D1450" s="65"/>
      <c r="E1450" s="65"/>
      <c r="F1450" s="65"/>
      <c r="G1450" s="486"/>
      <c r="H1450" s="65"/>
      <c r="I1450" s="65"/>
      <c r="J1450" s="486"/>
      <c r="K1450" s="65"/>
      <c r="L1450" s="65"/>
      <c r="M1450" s="486"/>
      <c r="Q1450" s="1550"/>
    </row>
    <row r="1451" spans="1:17" s="4" customFormat="1" ht="17.45" customHeight="1">
      <c r="A1451" s="38"/>
      <c r="B1451" s="38"/>
      <c r="D1451" s="65"/>
      <c r="E1451" s="65"/>
      <c r="F1451" s="65"/>
      <c r="G1451" s="486"/>
      <c r="H1451" s="65"/>
      <c r="I1451" s="65"/>
      <c r="J1451" s="486"/>
      <c r="K1451" s="65"/>
      <c r="L1451" s="65"/>
      <c r="M1451" s="486"/>
      <c r="Q1451" s="1550"/>
    </row>
    <row r="1452" spans="1:17" s="4" customFormat="1" ht="17.45" customHeight="1">
      <c r="A1452" s="38"/>
      <c r="B1452" s="38"/>
      <c r="D1452" s="65"/>
      <c r="E1452" s="65"/>
      <c r="F1452" s="65"/>
      <c r="G1452" s="486"/>
      <c r="H1452" s="65"/>
      <c r="I1452" s="65"/>
      <c r="J1452" s="486"/>
      <c r="K1452" s="65"/>
      <c r="L1452" s="65"/>
      <c r="M1452" s="486"/>
      <c r="Q1452" s="1550"/>
    </row>
    <row r="1453" spans="1:17" s="4" customFormat="1" ht="17.45" customHeight="1">
      <c r="A1453" s="38"/>
      <c r="B1453" s="38"/>
      <c r="D1453" s="65"/>
      <c r="E1453" s="65"/>
      <c r="F1453" s="65"/>
      <c r="G1453" s="486"/>
      <c r="H1453" s="65"/>
      <c r="I1453" s="65"/>
      <c r="J1453" s="486"/>
      <c r="K1453" s="65"/>
      <c r="L1453" s="65"/>
      <c r="M1453" s="486"/>
      <c r="Q1453" s="1550"/>
    </row>
    <row r="1454" spans="1:17" s="4" customFormat="1" ht="17.45" customHeight="1">
      <c r="A1454" s="38"/>
      <c r="B1454" s="38"/>
      <c r="D1454" s="65"/>
      <c r="E1454" s="65"/>
      <c r="F1454" s="65"/>
      <c r="G1454" s="486"/>
      <c r="H1454" s="65"/>
      <c r="I1454" s="65"/>
      <c r="J1454" s="486"/>
      <c r="K1454" s="65"/>
      <c r="L1454" s="65"/>
      <c r="M1454" s="486"/>
      <c r="Q1454" s="1550"/>
    </row>
    <row r="1455" spans="1:17" s="4" customFormat="1" ht="17.45" customHeight="1">
      <c r="A1455" s="38"/>
      <c r="B1455" s="38"/>
      <c r="D1455" s="65"/>
      <c r="E1455" s="65"/>
      <c r="F1455" s="65"/>
      <c r="G1455" s="486"/>
      <c r="H1455" s="65"/>
      <c r="I1455" s="65"/>
      <c r="J1455" s="486"/>
      <c r="K1455" s="65"/>
      <c r="L1455" s="65"/>
      <c r="M1455" s="486"/>
      <c r="Q1455" s="1550"/>
    </row>
    <row r="1456" spans="1:17" s="4" customFormat="1" ht="17.45" customHeight="1">
      <c r="A1456" s="38"/>
      <c r="B1456" s="38"/>
      <c r="D1456" s="65"/>
      <c r="E1456" s="65"/>
      <c r="F1456" s="65"/>
      <c r="G1456" s="486"/>
      <c r="H1456" s="65"/>
      <c r="I1456" s="65"/>
      <c r="J1456" s="486"/>
      <c r="K1456" s="65"/>
      <c r="L1456" s="65"/>
      <c r="M1456" s="486"/>
      <c r="Q1456" s="1550"/>
    </row>
    <row r="1457" spans="1:17" s="4" customFormat="1" ht="17.45" customHeight="1">
      <c r="A1457" s="38"/>
      <c r="B1457" s="38"/>
      <c r="D1457" s="65"/>
      <c r="E1457" s="65"/>
      <c r="F1457" s="65"/>
      <c r="G1457" s="486"/>
      <c r="H1457" s="65"/>
      <c r="I1457" s="65"/>
      <c r="J1457" s="486"/>
      <c r="K1457" s="65"/>
      <c r="L1457" s="65"/>
      <c r="M1457" s="486"/>
      <c r="Q1457" s="1550"/>
    </row>
    <row r="1458" spans="1:17" s="4" customFormat="1" ht="17.45" customHeight="1">
      <c r="A1458" s="38"/>
      <c r="B1458" s="38"/>
      <c r="D1458" s="65"/>
      <c r="E1458" s="65"/>
      <c r="F1458" s="65"/>
      <c r="G1458" s="486"/>
      <c r="H1458" s="65"/>
      <c r="I1458" s="65"/>
      <c r="J1458" s="486"/>
      <c r="K1458" s="65"/>
      <c r="L1458" s="65"/>
      <c r="M1458" s="486"/>
      <c r="Q1458" s="1550"/>
    </row>
    <row r="1459" spans="1:17" s="4" customFormat="1" ht="17.45" customHeight="1">
      <c r="A1459" s="38"/>
      <c r="B1459" s="38"/>
      <c r="D1459" s="65"/>
      <c r="E1459" s="65"/>
      <c r="F1459" s="65"/>
      <c r="G1459" s="486"/>
      <c r="H1459" s="65"/>
      <c r="I1459" s="65"/>
      <c r="J1459" s="486"/>
      <c r="K1459" s="65"/>
      <c r="L1459" s="65"/>
      <c r="M1459" s="486"/>
      <c r="Q1459" s="1550"/>
    </row>
    <row r="1460" spans="1:17" s="4" customFormat="1" ht="17.45" customHeight="1">
      <c r="A1460" s="38"/>
      <c r="B1460" s="38"/>
      <c r="D1460" s="65"/>
      <c r="E1460" s="65"/>
      <c r="F1460" s="65"/>
      <c r="G1460" s="486"/>
      <c r="H1460" s="65"/>
      <c r="I1460" s="65"/>
      <c r="J1460" s="486"/>
      <c r="K1460" s="65"/>
      <c r="L1460" s="65"/>
      <c r="M1460" s="486"/>
      <c r="Q1460" s="1550"/>
    </row>
    <row r="1461" spans="1:17" s="4" customFormat="1" ht="17.45" customHeight="1">
      <c r="A1461" s="38"/>
      <c r="B1461" s="38"/>
      <c r="D1461" s="65"/>
      <c r="E1461" s="65"/>
      <c r="F1461" s="65"/>
      <c r="G1461" s="486"/>
      <c r="H1461" s="65"/>
      <c r="I1461" s="65"/>
      <c r="J1461" s="486"/>
      <c r="K1461" s="65"/>
      <c r="L1461" s="65"/>
      <c r="M1461" s="486"/>
      <c r="Q1461" s="1550"/>
    </row>
    <row r="1462" spans="1:17" s="4" customFormat="1" ht="17.45" customHeight="1">
      <c r="A1462" s="38"/>
      <c r="B1462" s="38"/>
      <c r="D1462" s="65"/>
      <c r="E1462" s="65"/>
      <c r="F1462" s="65"/>
      <c r="G1462" s="486"/>
      <c r="H1462" s="65"/>
      <c r="I1462" s="65"/>
      <c r="J1462" s="486"/>
      <c r="K1462" s="65"/>
      <c r="L1462" s="65"/>
      <c r="M1462" s="486"/>
      <c r="Q1462" s="1550"/>
    </row>
    <row r="1463" spans="1:17" s="4" customFormat="1" ht="17.45" customHeight="1">
      <c r="A1463" s="38"/>
      <c r="B1463" s="38"/>
      <c r="D1463" s="65"/>
      <c r="E1463" s="65"/>
      <c r="F1463" s="65"/>
      <c r="G1463" s="486"/>
      <c r="H1463" s="65"/>
      <c r="I1463" s="65"/>
      <c r="J1463" s="486"/>
      <c r="K1463" s="65"/>
      <c r="L1463" s="65"/>
      <c r="M1463" s="486"/>
      <c r="Q1463" s="1550"/>
    </row>
    <row r="1464" spans="1:17" s="4" customFormat="1" ht="17.45" customHeight="1">
      <c r="A1464" s="38"/>
      <c r="B1464" s="38"/>
      <c r="D1464" s="65"/>
      <c r="E1464" s="65"/>
      <c r="F1464" s="65"/>
      <c r="G1464" s="486"/>
      <c r="H1464" s="65"/>
      <c r="I1464" s="65"/>
      <c r="J1464" s="486"/>
      <c r="K1464" s="65"/>
      <c r="L1464" s="65"/>
      <c r="M1464" s="486"/>
      <c r="Q1464" s="1550"/>
    </row>
    <row r="1465" spans="1:17" s="4" customFormat="1" ht="17.45" customHeight="1">
      <c r="A1465" s="38"/>
      <c r="B1465" s="38"/>
      <c r="D1465" s="65"/>
      <c r="E1465" s="65"/>
      <c r="F1465" s="65"/>
      <c r="G1465" s="486"/>
      <c r="H1465" s="65"/>
      <c r="I1465" s="65"/>
      <c r="J1465" s="486"/>
      <c r="K1465" s="65"/>
      <c r="L1465" s="65"/>
      <c r="M1465" s="486"/>
      <c r="Q1465" s="1550"/>
    </row>
    <row r="1466" spans="1:17" s="4" customFormat="1" ht="17.45" customHeight="1">
      <c r="A1466" s="38"/>
      <c r="B1466" s="38"/>
      <c r="D1466" s="65"/>
      <c r="E1466" s="65"/>
      <c r="F1466" s="65"/>
      <c r="G1466" s="486"/>
      <c r="H1466" s="65"/>
      <c r="I1466" s="65"/>
      <c r="J1466" s="486"/>
      <c r="K1466" s="65"/>
      <c r="L1466" s="65"/>
      <c r="M1466" s="486"/>
      <c r="Q1466" s="1550"/>
    </row>
    <row r="1467" spans="1:17" s="4" customFormat="1" ht="17.45" customHeight="1">
      <c r="A1467" s="38"/>
      <c r="B1467" s="38"/>
      <c r="D1467" s="65"/>
      <c r="E1467" s="65"/>
      <c r="F1467" s="65"/>
      <c r="G1467" s="486"/>
      <c r="H1467" s="65"/>
      <c r="I1467" s="65"/>
      <c r="J1467" s="486"/>
      <c r="K1467" s="65"/>
      <c r="L1467" s="65"/>
      <c r="M1467" s="486"/>
      <c r="Q1467" s="1550"/>
    </row>
    <row r="1468" spans="1:17" s="4" customFormat="1" ht="17.45" customHeight="1">
      <c r="A1468" s="38"/>
      <c r="B1468" s="38"/>
      <c r="D1468" s="65"/>
      <c r="E1468" s="65"/>
      <c r="F1468" s="65"/>
      <c r="G1468" s="486"/>
      <c r="H1468" s="65"/>
      <c r="I1468" s="65"/>
      <c r="J1468" s="486"/>
      <c r="K1468" s="65"/>
      <c r="L1468" s="65"/>
      <c r="M1468" s="486"/>
      <c r="Q1468" s="1550"/>
    </row>
    <row r="1469" spans="1:17" s="4" customFormat="1" ht="17.45" customHeight="1">
      <c r="A1469" s="38"/>
      <c r="B1469" s="38"/>
      <c r="D1469" s="65"/>
      <c r="E1469" s="65"/>
      <c r="F1469" s="65"/>
      <c r="G1469" s="486"/>
      <c r="H1469" s="65"/>
      <c r="I1469" s="65"/>
      <c r="J1469" s="486"/>
      <c r="K1469" s="65"/>
      <c r="L1469" s="65"/>
      <c r="M1469" s="486"/>
      <c r="Q1469" s="1550"/>
    </row>
    <row r="1470" spans="1:17" s="4" customFormat="1" ht="17.45" customHeight="1">
      <c r="A1470" s="38"/>
      <c r="B1470" s="38"/>
      <c r="D1470" s="65"/>
      <c r="E1470" s="65"/>
      <c r="F1470" s="65"/>
      <c r="G1470" s="486"/>
      <c r="H1470" s="65"/>
      <c r="I1470" s="65"/>
      <c r="J1470" s="486"/>
      <c r="K1470" s="65"/>
      <c r="L1470" s="65"/>
      <c r="M1470" s="486"/>
      <c r="Q1470" s="1550"/>
    </row>
    <row r="1471" spans="1:17" s="4" customFormat="1" ht="17.45" customHeight="1">
      <c r="A1471" s="38"/>
      <c r="B1471" s="38"/>
      <c r="D1471" s="65"/>
      <c r="E1471" s="65"/>
      <c r="F1471" s="65"/>
      <c r="G1471" s="486"/>
      <c r="H1471" s="65"/>
      <c r="I1471" s="65"/>
      <c r="J1471" s="486"/>
      <c r="K1471" s="65"/>
      <c r="L1471" s="65"/>
      <c r="M1471" s="486"/>
      <c r="Q1471" s="1550"/>
    </row>
    <row r="1472" spans="1:17" s="4" customFormat="1" ht="17.45" customHeight="1">
      <c r="A1472" s="38"/>
      <c r="B1472" s="38"/>
      <c r="D1472" s="65"/>
      <c r="E1472" s="65"/>
      <c r="F1472" s="65"/>
      <c r="G1472" s="486"/>
      <c r="H1472" s="65"/>
      <c r="I1472" s="65"/>
      <c r="J1472" s="486"/>
      <c r="K1472" s="65"/>
      <c r="L1472" s="65"/>
      <c r="M1472" s="486"/>
      <c r="Q1472" s="1550"/>
    </row>
    <row r="1473" spans="1:17" s="4" customFormat="1" ht="17.45" customHeight="1">
      <c r="A1473" s="38"/>
      <c r="B1473" s="38"/>
      <c r="D1473" s="65"/>
      <c r="E1473" s="65"/>
      <c r="F1473" s="65"/>
      <c r="G1473" s="486"/>
      <c r="H1473" s="65"/>
      <c r="I1473" s="65"/>
      <c r="J1473" s="486"/>
      <c r="K1473" s="65"/>
      <c r="L1473" s="65"/>
      <c r="M1473" s="486"/>
      <c r="Q1473" s="1550"/>
    </row>
    <row r="1474" spans="1:17" s="4" customFormat="1" ht="17.45" customHeight="1">
      <c r="A1474" s="38"/>
      <c r="B1474" s="38"/>
      <c r="D1474" s="65"/>
      <c r="E1474" s="65"/>
      <c r="F1474" s="65"/>
      <c r="G1474" s="486"/>
      <c r="H1474" s="65"/>
      <c r="I1474" s="65"/>
      <c r="J1474" s="486"/>
      <c r="K1474" s="65"/>
      <c r="L1474" s="65"/>
      <c r="M1474" s="486"/>
      <c r="Q1474" s="1550"/>
    </row>
    <row r="1475" spans="1:17" s="4" customFormat="1" ht="17.45" customHeight="1">
      <c r="A1475" s="38"/>
      <c r="B1475" s="38"/>
      <c r="D1475" s="65"/>
      <c r="E1475" s="65"/>
      <c r="F1475" s="65"/>
      <c r="G1475" s="486"/>
      <c r="H1475" s="65"/>
      <c r="I1475" s="65"/>
      <c r="J1475" s="486"/>
      <c r="K1475" s="65"/>
      <c r="L1475" s="65"/>
      <c r="M1475" s="486"/>
      <c r="Q1475" s="1550"/>
    </row>
    <row r="1476" spans="1:17" s="4" customFormat="1" ht="17.45" customHeight="1">
      <c r="A1476" s="38"/>
      <c r="B1476" s="38"/>
      <c r="D1476" s="65"/>
      <c r="E1476" s="65"/>
      <c r="F1476" s="65"/>
      <c r="G1476" s="486"/>
      <c r="H1476" s="65"/>
      <c r="I1476" s="65"/>
      <c r="J1476" s="486"/>
      <c r="K1476" s="65"/>
      <c r="L1476" s="65"/>
      <c r="M1476" s="486"/>
      <c r="Q1476" s="1550"/>
    </row>
    <row r="1477" spans="1:17" s="4" customFormat="1" ht="17.45" customHeight="1">
      <c r="A1477" s="38"/>
      <c r="B1477" s="38"/>
      <c r="D1477" s="65"/>
      <c r="E1477" s="65"/>
      <c r="F1477" s="65"/>
      <c r="G1477" s="486"/>
      <c r="H1477" s="65"/>
      <c r="I1477" s="65"/>
      <c r="J1477" s="486"/>
      <c r="K1477" s="65"/>
      <c r="L1477" s="65"/>
      <c r="M1477" s="486"/>
      <c r="Q1477" s="1550"/>
    </row>
    <row r="1478" spans="1:17" s="4" customFormat="1" ht="17.45" customHeight="1">
      <c r="A1478" s="38"/>
      <c r="B1478" s="38"/>
      <c r="D1478" s="65"/>
      <c r="E1478" s="65"/>
      <c r="F1478" s="65"/>
      <c r="G1478" s="486"/>
      <c r="H1478" s="65"/>
      <c r="I1478" s="65"/>
      <c r="J1478" s="486"/>
      <c r="K1478" s="65"/>
      <c r="L1478" s="65"/>
      <c r="M1478" s="486"/>
      <c r="Q1478" s="1550"/>
    </row>
    <row r="1479" spans="1:17" s="4" customFormat="1" ht="17.45" customHeight="1">
      <c r="A1479" s="38"/>
      <c r="B1479" s="38"/>
      <c r="D1479" s="65"/>
      <c r="E1479" s="65"/>
      <c r="F1479" s="65"/>
      <c r="G1479" s="486"/>
      <c r="H1479" s="65"/>
      <c r="I1479" s="65"/>
      <c r="J1479" s="486"/>
      <c r="K1479" s="65"/>
      <c r="L1479" s="65"/>
      <c r="M1479" s="486"/>
      <c r="Q1479" s="1550"/>
    </row>
    <row r="1480" spans="1:17" s="4" customFormat="1" ht="17.45" customHeight="1">
      <c r="A1480" s="38"/>
      <c r="B1480" s="38"/>
      <c r="D1480" s="65"/>
      <c r="E1480" s="65"/>
      <c r="F1480" s="65"/>
      <c r="G1480" s="486"/>
      <c r="H1480" s="65"/>
      <c r="I1480" s="65"/>
      <c r="J1480" s="486"/>
      <c r="K1480" s="65"/>
      <c r="L1480" s="65"/>
      <c r="M1480" s="486"/>
      <c r="Q1480" s="1550"/>
    </row>
    <row r="1481" spans="1:17" s="4" customFormat="1" ht="17.45" customHeight="1">
      <c r="A1481" s="38"/>
      <c r="B1481" s="38"/>
      <c r="D1481" s="65"/>
      <c r="E1481" s="65"/>
      <c r="F1481" s="65"/>
      <c r="G1481" s="486"/>
      <c r="H1481" s="65"/>
      <c r="I1481" s="65"/>
      <c r="J1481" s="486"/>
      <c r="K1481" s="65"/>
      <c r="L1481" s="65"/>
      <c r="M1481" s="486"/>
      <c r="Q1481" s="1550"/>
    </row>
    <row r="1482" spans="1:17" s="4" customFormat="1" ht="17.45" customHeight="1">
      <c r="A1482" s="38"/>
      <c r="B1482" s="38"/>
      <c r="D1482" s="65"/>
      <c r="E1482" s="65"/>
      <c r="F1482" s="65"/>
      <c r="G1482" s="486"/>
      <c r="H1482" s="65"/>
      <c r="I1482" s="65"/>
      <c r="J1482" s="486"/>
      <c r="K1482" s="65"/>
      <c r="L1482" s="65"/>
      <c r="M1482" s="486"/>
      <c r="Q1482" s="1550"/>
    </row>
    <row r="1483" spans="1:17" s="4" customFormat="1" ht="17.45" customHeight="1">
      <c r="A1483" s="38"/>
      <c r="B1483" s="38"/>
      <c r="D1483" s="65"/>
      <c r="E1483" s="65"/>
      <c r="F1483" s="65"/>
      <c r="G1483" s="486"/>
      <c r="H1483" s="65"/>
      <c r="I1483" s="65"/>
      <c r="J1483" s="486"/>
      <c r="K1483" s="65"/>
      <c r="L1483" s="65"/>
      <c r="M1483" s="486"/>
      <c r="Q1483" s="1550"/>
    </row>
    <row r="1484" spans="1:17" s="4" customFormat="1" ht="17.45" customHeight="1">
      <c r="A1484" s="38"/>
      <c r="B1484" s="38"/>
      <c r="D1484" s="65"/>
      <c r="E1484" s="65"/>
      <c r="F1484" s="65"/>
      <c r="G1484" s="486"/>
      <c r="H1484" s="65"/>
      <c r="I1484" s="65"/>
      <c r="J1484" s="486"/>
      <c r="K1484" s="65"/>
      <c r="L1484" s="65"/>
      <c r="M1484" s="486"/>
      <c r="Q1484" s="1550"/>
    </row>
    <row r="1485" spans="1:17" s="4" customFormat="1" ht="17.45" customHeight="1">
      <c r="A1485" s="38"/>
      <c r="B1485" s="38"/>
      <c r="D1485" s="65"/>
      <c r="E1485" s="65"/>
      <c r="F1485" s="65"/>
      <c r="G1485" s="486"/>
      <c r="H1485" s="65"/>
      <c r="I1485" s="65"/>
      <c r="J1485" s="486"/>
      <c r="K1485" s="65"/>
      <c r="L1485" s="65"/>
      <c r="M1485" s="486"/>
      <c r="Q1485" s="1550"/>
    </row>
    <row r="1486" spans="1:17" s="4" customFormat="1" ht="17.45" customHeight="1">
      <c r="A1486" s="38"/>
      <c r="B1486" s="38"/>
      <c r="D1486" s="65"/>
      <c r="E1486" s="65"/>
      <c r="F1486" s="65"/>
      <c r="G1486" s="486"/>
      <c r="H1486" s="65"/>
      <c r="I1486" s="65"/>
      <c r="J1486" s="486"/>
      <c r="K1486" s="65"/>
      <c r="L1486" s="65"/>
      <c r="M1486" s="486"/>
      <c r="Q1486" s="1550"/>
    </row>
    <row r="1487" spans="1:17" s="4" customFormat="1" ht="17.45" customHeight="1">
      <c r="A1487" s="38"/>
      <c r="B1487" s="38"/>
      <c r="D1487" s="65"/>
      <c r="E1487" s="65"/>
      <c r="F1487" s="65"/>
      <c r="G1487" s="486"/>
      <c r="H1487" s="65"/>
      <c r="I1487" s="65"/>
      <c r="J1487" s="486"/>
      <c r="K1487" s="65"/>
      <c r="L1487" s="65"/>
      <c r="M1487" s="486"/>
      <c r="Q1487" s="1550"/>
    </row>
    <row r="1488" spans="1:17" s="4" customFormat="1" ht="17.45" customHeight="1">
      <c r="A1488" s="38"/>
      <c r="B1488" s="38"/>
      <c r="D1488" s="65"/>
      <c r="E1488" s="65"/>
      <c r="F1488" s="65"/>
      <c r="G1488" s="486"/>
      <c r="H1488" s="65"/>
      <c r="I1488" s="65"/>
      <c r="J1488" s="486"/>
      <c r="K1488" s="65"/>
      <c r="L1488" s="65"/>
      <c r="M1488" s="486"/>
      <c r="Q1488" s="1550"/>
    </row>
    <row r="1489" spans="1:17" s="4" customFormat="1" ht="17.45" customHeight="1">
      <c r="A1489" s="38"/>
      <c r="B1489" s="38"/>
      <c r="D1489" s="65"/>
      <c r="E1489" s="65"/>
      <c r="F1489" s="65"/>
      <c r="G1489" s="486"/>
      <c r="H1489" s="65"/>
      <c r="I1489" s="65"/>
      <c r="J1489" s="486"/>
      <c r="K1489" s="65"/>
      <c r="L1489" s="65"/>
      <c r="M1489" s="486"/>
      <c r="Q1489" s="1550"/>
    </row>
    <row r="1490" spans="1:17" s="4" customFormat="1" ht="17.45" customHeight="1">
      <c r="A1490" s="38"/>
      <c r="B1490" s="38"/>
      <c r="D1490" s="65"/>
      <c r="E1490" s="65"/>
      <c r="F1490" s="65"/>
      <c r="G1490" s="486"/>
      <c r="H1490" s="65"/>
      <c r="I1490" s="65"/>
      <c r="J1490" s="486"/>
      <c r="K1490" s="65"/>
      <c r="L1490" s="65"/>
      <c r="M1490" s="486"/>
      <c r="Q1490" s="1550"/>
    </row>
    <row r="1491" spans="1:17" s="4" customFormat="1" ht="17.45" customHeight="1">
      <c r="A1491" s="38"/>
      <c r="B1491" s="38"/>
      <c r="D1491" s="65"/>
      <c r="E1491" s="65"/>
      <c r="F1491" s="65"/>
      <c r="G1491" s="486"/>
      <c r="H1491" s="65"/>
      <c r="I1491" s="65"/>
      <c r="J1491" s="486"/>
      <c r="K1491" s="65"/>
      <c r="L1491" s="65"/>
      <c r="M1491" s="486"/>
      <c r="Q1491" s="1550"/>
    </row>
    <row r="1492" spans="1:17" s="4" customFormat="1" ht="17.45" customHeight="1">
      <c r="A1492" s="38"/>
      <c r="B1492" s="38"/>
      <c r="D1492" s="65"/>
      <c r="E1492" s="65"/>
      <c r="F1492" s="65"/>
      <c r="G1492" s="486"/>
      <c r="H1492" s="65"/>
      <c r="I1492" s="65"/>
      <c r="J1492" s="486"/>
      <c r="K1492" s="65"/>
      <c r="L1492" s="65"/>
      <c r="M1492" s="486"/>
      <c r="Q1492" s="1550"/>
    </row>
    <row r="1493" spans="1:17" s="4" customFormat="1" ht="17.45" customHeight="1">
      <c r="A1493" s="38"/>
      <c r="B1493" s="38"/>
      <c r="D1493" s="65"/>
      <c r="E1493" s="65"/>
      <c r="F1493" s="65"/>
      <c r="G1493" s="486"/>
      <c r="H1493" s="65"/>
      <c r="I1493" s="65"/>
      <c r="J1493" s="486"/>
      <c r="K1493" s="65"/>
      <c r="L1493" s="65"/>
      <c r="M1493" s="486"/>
      <c r="Q1493" s="1550"/>
    </row>
    <row r="1494" spans="1:17" s="4" customFormat="1" ht="17.45" customHeight="1">
      <c r="A1494" s="38"/>
      <c r="B1494" s="38"/>
      <c r="D1494" s="65"/>
      <c r="E1494" s="65"/>
      <c r="F1494" s="65"/>
      <c r="G1494" s="486"/>
      <c r="H1494" s="65"/>
      <c r="I1494" s="65"/>
      <c r="J1494" s="486"/>
      <c r="K1494" s="65"/>
      <c r="L1494" s="65"/>
      <c r="M1494" s="486"/>
      <c r="Q1494" s="1550"/>
    </row>
    <row r="1495" spans="1:17" s="4" customFormat="1" ht="17.45" customHeight="1">
      <c r="A1495" s="38"/>
      <c r="B1495" s="38"/>
      <c r="D1495" s="65"/>
      <c r="E1495" s="65"/>
      <c r="F1495" s="65"/>
      <c r="G1495" s="486"/>
      <c r="H1495" s="65"/>
      <c r="I1495" s="65"/>
      <c r="J1495" s="486"/>
      <c r="K1495" s="65"/>
      <c r="L1495" s="65"/>
      <c r="M1495" s="486"/>
      <c r="Q1495" s="1550"/>
    </row>
    <row r="1496" spans="1:17" s="4" customFormat="1" ht="17.45" customHeight="1">
      <c r="A1496" s="38"/>
      <c r="B1496" s="38"/>
      <c r="D1496" s="65"/>
      <c r="E1496" s="65"/>
      <c r="F1496" s="65"/>
      <c r="G1496" s="486"/>
      <c r="H1496" s="65"/>
      <c r="I1496" s="65"/>
      <c r="J1496" s="486"/>
      <c r="K1496" s="65"/>
      <c r="L1496" s="65"/>
      <c r="M1496" s="486"/>
      <c r="Q1496" s="1550"/>
    </row>
    <row r="1497" spans="1:17" s="4" customFormat="1" ht="17.45" customHeight="1">
      <c r="A1497" s="38"/>
      <c r="B1497" s="38"/>
      <c r="D1497" s="65"/>
      <c r="E1497" s="65"/>
      <c r="F1497" s="65"/>
      <c r="G1497" s="486"/>
      <c r="H1497" s="65"/>
      <c r="I1497" s="65"/>
      <c r="J1497" s="486"/>
      <c r="K1497" s="65"/>
      <c r="L1497" s="65"/>
      <c r="M1497" s="486"/>
      <c r="Q1497" s="1550"/>
    </row>
    <row r="1498" spans="1:17" s="4" customFormat="1" ht="17.45" customHeight="1">
      <c r="A1498" s="38"/>
      <c r="B1498" s="38"/>
      <c r="D1498" s="65"/>
      <c r="E1498" s="65"/>
      <c r="F1498" s="65"/>
      <c r="G1498" s="486"/>
      <c r="H1498" s="65"/>
      <c r="I1498" s="65"/>
      <c r="J1498" s="486"/>
      <c r="K1498" s="65"/>
      <c r="L1498" s="65"/>
      <c r="M1498" s="486"/>
      <c r="Q1498" s="1550"/>
    </row>
    <row r="1499" spans="1:17" s="4" customFormat="1" ht="17.45" customHeight="1">
      <c r="A1499" s="38"/>
      <c r="B1499" s="38"/>
      <c r="D1499" s="65"/>
      <c r="E1499" s="65"/>
      <c r="F1499" s="65"/>
      <c r="G1499" s="486"/>
      <c r="H1499" s="65"/>
      <c r="I1499" s="65"/>
      <c r="J1499" s="486"/>
      <c r="K1499" s="65"/>
      <c r="L1499" s="65"/>
      <c r="M1499" s="486"/>
      <c r="Q1499" s="1550"/>
    </row>
    <row r="1500" spans="1:17" s="4" customFormat="1" ht="17.45" customHeight="1">
      <c r="A1500" s="38"/>
      <c r="B1500" s="38"/>
      <c r="D1500" s="65"/>
      <c r="E1500" s="65"/>
      <c r="F1500" s="65"/>
      <c r="G1500" s="486"/>
      <c r="H1500" s="65"/>
      <c r="I1500" s="65"/>
      <c r="J1500" s="486"/>
      <c r="K1500" s="65"/>
      <c r="L1500" s="65"/>
      <c r="M1500" s="486"/>
      <c r="Q1500" s="1550"/>
    </row>
    <row r="1501" spans="1:17" s="4" customFormat="1" ht="17.45" customHeight="1">
      <c r="A1501" s="38"/>
      <c r="B1501" s="38"/>
      <c r="D1501" s="65"/>
      <c r="E1501" s="65"/>
      <c r="F1501" s="65"/>
      <c r="G1501" s="486"/>
      <c r="H1501" s="65"/>
      <c r="I1501" s="65"/>
      <c r="J1501" s="486"/>
      <c r="K1501" s="65"/>
      <c r="L1501" s="65"/>
      <c r="M1501" s="486"/>
      <c r="Q1501" s="1550"/>
    </row>
    <row r="1502" spans="1:17" s="4" customFormat="1" ht="17.45" customHeight="1">
      <c r="A1502" s="38"/>
      <c r="B1502" s="38"/>
      <c r="D1502" s="65"/>
      <c r="E1502" s="65"/>
      <c r="F1502" s="65"/>
      <c r="G1502" s="486"/>
      <c r="H1502" s="65"/>
      <c r="I1502" s="65"/>
      <c r="J1502" s="486"/>
      <c r="K1502" s="65"/>
      <c r="L1502" s="65"/>
      <c r="M1502" s="486"/>
      <c r="Q1502" s="1550"/>
    </row>
    <row r="1503" spans="1:17" s="4" customFormat="1" ht="17.45" customHeight="1">
      <c r="A1503" s="38"/>
      <c r="B1503" s="38"/>
      <c r="D1503" s="65"/>
      <c r="E1503" s="65"/>
      <c r="F1503" s="65"/>
      <c r="G1503" s="486"/>
      <c r="H1503" s="65"/>
      <c r="I1503" s="65"/>
      <c r="J1503" s="486"/>
      <c r="K1503" s="65"/>
      <c r="L1503" s="65"/>
      <c r="M1503" s="486"/>
      <c r="Q1503" s="1550"/>
    </row>
    <row r="1504" spans="1:17" s="4" customFormat="1" ht="17.45" customHeight="1">
      <c r="A1504" s="38"/>
      <c r="B1504" s="38"/>
      <c r="D1504" s="65"/>
      <c r="E1504" s="65"/>
      <c r="F1504" s="65"/>
      <c r="G1504" s="486"/>
      <c r="H1504" s="65"/>
      <c r="I1504" s="65"/>
      <c r="J1504" s="486"/>
      <c r="K1504" s="65"/>
      <c r="L1504" s="65"/>
      <c r="M1504" s="486"/>
      <c r="Q1504" s="1550"/>
    </row>
    <row r="1505" spans="1:17" s="4" customFormat="1" ht="17.45" customHeight="1">
      <c r="A1505" s="38"/>
      <c r="B1505" s="38"/>
      <c r="D1505" s="65"/>
      <c r="E1505" s="65"/>
      <c r="F1505" s="65"/>
      <c r="G1505" s="486"/>
      <c r="H1505" s="65"/>
      <c r="I1505" s="65"/>
      <c r="J1505" s="486"/>
      <c r="K1505" s="65"/>
      <c r="L1505" s="65"/>
      <c r="M1505" s="486"/>
      <c r="Q1505" s="1550"/>
    </row>
    <row r="1506" spans="1:17" s="4" customFormat="1" ht="17.45" customHeight="1">
      <c r="A1506" s="38"/>
      <c r="B1506" s="38"/>
      <c r="D1506" s="65"/>
      <c r="E1506" s="65"/>
      <c r="F1506" s="65"/>
      <c r="G1506" s="486"/>
      <c r="H1506" s="65"/>
      <c r="I1506" s="65"/>
      <c r="J1506" s="486"/>
      <c r="K1506" s="65"/>
      <c r="L1506" s="65"/>
      <c r="M1506" s="486"/>
      <c r="Q1506" s="1550"/>
    </row>
    <row r="1507" spans="1:17" s="4" customFormat="1" ht="17.45" customHeight="1">
      <c r="A1507" s="38"/>
      <c r="B1507" s="38"/>
      <c r="D1507" s="65"/>
      <c r="E1507" s="65"/>
      <c r="F1507" s="65"/>
      <c r="G1507" s="486"/>
      <c r="H1507" s="65"/>
      <c r="I1507" s="65"/>
      <c r="J1507" s="486"/>
      <c r="K1507" s="65"/>
      <c r="L1507" s="65"/>
      <c r="M1507" s="486"/>
      <c r="Q1507" s="1550"/>
    </row>
    <row r="1508" spans="1:17" s="4" customFormat="1" ht="17.45" customHeight="1">
      <c r="A1508" s="38"/>
      <c r="B1508" s="38"/>
      <c r="D1508" s="65"/>
      <c r="E1508" s="65"/>
      <c r="F1508" s="65"/>
      <c r="G1508" s="486"/>
      <c r="H1508" s="65"/>
      <c r="I1508" s="65"/>
      <c r="J1508" s="486"/>
      <c r="K1508" s="65"/>
      <c r="L1508" s="65"/>
      <c r="M1508" s="486"/>
      <c r="Q1508" s="1550"/>
    </row>
    <row r="1509" spans="1:17" s="4" customFormat="1" ht="17.45" customHeight="1">
      <c r="A1509" s="38"/>
      <c r="B1509" s="38"/>
      <c r="D1509" s="65"/>
      <c r="E1509" s="65"/>
      <c r="F1509" s="65"/>
      <c r="G1509" s="486"/>
      <c r="H1509" s="65"/>
      <c r="I1509" s="65"/>
      <c r="J1509" s="486"/>
      <c r="K1509" s="65"/>
      <c r="L1509" s="65"/>
      <c r="M1509" s="486"/>
      <c r="Q1509" s="1550"/>
    </row>
    <row r="1510" spans="1:17" s="4" customFormat="1" ht="17.45" customHeight="1">
      <c r="A1510" s="38"/>
      <c r="B1510" s="38"/>
      <c r="D1510" s="65"/>
      <c r="E1510" s="65"/>
      <c r="F1510" s="65"/>
      <c r="G1510" s="486"/>
      <c r="H1510" s="65"/>
      <c r="I1510" s="65"/>
      <c r="J1510" s="486"/>
      <c r="K1510" s="65"/>
      <c r="L1510" s="65"/>
      <c r="M1510" s="486"/>
      <c r="Q1510" s="1550"/>
    </row>
    <row r="1511" spans="1:17" s="4" customFormat="1" ht="17.45" customHeight="1">
      <c r="A1511" s="38"/>
      <c r="B1511" s="38"/>
      <c r="D1511" s="65"/>
      <c r="E1511" s="65"/>
      <c r="F1511" s="65"/>
      <c r="G1511" s="486"/>
      <c r="H1511" s="65"/>
      <c r="I1511" s="65"/>
      <c r="J1511" s="486"/>
      <c r="K1511" s="65"/>
      <c r="L1511" s="65"/>
      <c r="M1511" s="486"/>
      <c r="Q1511" s="1550"/>
    </row>
    <row r="1512" spans="1:17" s="4" customFormat="1" ht="17.45" customHeight="1">
      <c r="A1512" s="38"/>
      <c r="B1512" s="38"/>
      <c r="D1512" s="65"/>
      <c r="E1512" s="65"/>
      <c r="F1512" s="65"/>
      <c r="G1512" s="486"/>
      <c r="H1512" s="65"/>
      <c r="I1512" s="65"/>
      <c r="J1512" s="486"/>
      <c r="K1512" s="65"/>
      <c r="L1512" s="65"/>
      <c r="M1512" s="486"/>
      <c r="Q1512" s="1550"/>
    </row>
    <row r="1513" spans="1:17" s="4" customFormat="1" ht="17.45" customHeight="1">
      <c r="A1513" s="38"/>
      <c r="B1513" s="38"/>
      <c r="D1513" s="65"/>
      <c r="E1513" s="65"/>
      <c r="F1513" s="65"/>
      <c r="G1513" s="486"/>
      <c r="H1513" s="65"/>
      <c r="I1513" s="65"/>
      <c r="J1513" s="486"/>
      <c r="K1513" s="65"/>
      <c r="L1513" s="65"/>
      <c r="M1513" s="486"/>
      <c r="Q1513" s="1550"/>
    </row>
    <row r="1514" spans="1:17" s="4" customFormat="1" ht="17.45" customHeight="1">
      <c r="A1514" s="38"/>
      <c r="B1514" s="38"/>
      <c r="D1514" s="65"/>
      <c r="E1514" s="65"/>
      <c r="F1514" s="65"/>
      <c r="G1514" s="486"/>
      <c r="H1514" s="65"/>
      <c r="I1514" s="65"/>
      <c r="J1514" s="486"/>
      <c r="K1514" s="65"/>
      <c r="L1514" s="65"/>
      <c r="M1514" s="486"/>
      <c r="Q1514" s="1550"/>
    </row>
    <row r="1515" spans="1:17" s="4" customFormat="1" ht="17.45" customHeight="1">
      <c r="A1515" s="38"/>
      <c r="B1515" s="38"/>
      <c r="D1515" s="65"/>
      <c r="E1515" s="65"/>
      <c r="F1515" s="65"/>
      <c r="G1515" s="486"/>
      <c r="H1515" s="65"/>
      <c r="I1515" s="65"/>
      <c r="J1515" s="486"/>
      <c r="K1515" s="65"/>
      <c r="L1515" s="65"/>
      <c r="M1515" s="486"/>
      <c r="Q1515" s="1550"/>
    </row>
    <row r="1516" spans="1:17" s="4" customFormat="1" ht="17.45" customHeight="1">
      <c r="A1516" s="38"/>
      <c r="B1516" s="38"/>
      <c r="D1516" s="65"/>
      <c r="E1516" s="65"/>
      <c r="F1516" s="65"/>
      <c r="G1516" s="486"/>
      <c r="H1516" s="65"/>
      <c r="I1516" s="65"/>
      <c r="J1516" s="486"/>
      <c r="K1516" s="65"/>
      <c r="L1516" s="65"/>
      <c r="M1516" s="486"/>
      <c r="Q1516" s="1550"/>
    </row>
    <row r="1517" spans="1:17" s="4" customFormat="1" ht="17.45" customHeight="1">
      <c r="A1517" s="38"/>
      <c r="B1517" s="38"/>
      <c r="D1517" s="65"/>
      <c r="E1517" s="65"/>
      <c r="F1517" s="65"/>
      <c r="G1517" s="486"/>
      <c r="H1517" s="65"/>
      <c r="I1517" s="65"/>
      <c r="J1517" s="486"/>
      <c r="K1517" s="65"/>
      <c r="L1517" s="65"/>
      <c r="M1517" s="486"/>
      <c r="Q1517" s="1550"/>
    </row>
    <row r="1518" spans="1:17" s="4" customFormat="1" ht="17.45" customHeight="1">
      <c r="A1518" s="38"/>
      <c r="B1518" s="38"/>
      <c r="D1518" s="65"/>
      <c r="E1518" s="65"/>
      <c r="F1518" s="65"/>
      <c r="G1518" s="486"/>
      <c r="H1518" s="65"/>
      <c r="I1518" s="65"/>
      <c r="J1518" s="486"/>
      <c r="K1518" s="65"/>
      <c r="L1518" s="65"/>
      <c r="M1518" s="486"/>
      <c r="Q1518" s="1550"/>
    </row>
    <row r="1519" spans="1:17" s="4" customFormat="1" ht="17.45" customHeight="1">
      <c r="A1519" s="38"/>
      <c r="B1519" s="38"/>
      <c r="D1519" s="65"/>
      <c r="E1519" s="65"/>
      <c r="F1519" s="65"/>
      <c r="G1519" s="486"/>
      <c r="H1519" s="65"/>
      <c r="I1519" s="65"/>
      <c r="J1519" s="486"/>
      <c r="K1519" s="65"/>
      <c r="L1519" s="65"/>
      <c r="M1519" s="486"/>
      <c r="Q1519" s="1550"/>
    </row>
    <row r="1520" spans="1:17" s="4" customFormat="1" ht="17.45" customHeight="1">
      <c r="A1520" s="38"/>
      <c r="B1520" s="38"/>
      <c r="D1520" s="65"/>
      <c r="E1520" s="65"/>
      <c r="F1520" s="65"/>
      <c r="G1520" s="486"/>
      <c r="H1520" s="65"/>
      <c r="I1520" s="65"/>
      <c r="J1520" s="486"/>
      <c r="K1520" s="65"/>
      <c r="L1520" s="65"/>
      <c r="M1520" s="486"/>
      <c r="Q1520" s="1550"/>
    </row>
    <row r="1521" spans="1:17" s="4" customFormat="1" ht="17.45" customHeight="1">
      <c r="A1521" s="38"/>
      <c r="B1521" s="38"/>
      <c r="D1521" s="65"/>
      <c r="E1521" s="65"/>
      <c r="F1521" s="65"/>
      <c r="G1521" s="486"/>
      <c r="H1521" s="65"/>
      <c r="I1521" s="65"/>
      <c r="J1521" s="486"/>
      <c r="K1521" s="65"/>
      <c r="L1521" s="65"/>
      <c r="M1521" s="486"/>
      <c r="Q1521" s="1550"/>
    </row>
    <row r="1522" spans="1:17" s="4" customFormat="1" ht="17.45" customHeight="1">
      <c r="A1522" s="38"/>
      <c r="B1522" s="38"/>
      <c r="D1522" s="65"/>
      <c r="E1522" s="65"/>
      <c r="F1522" s="65"/>
      <c r="G1522" s="486"/>
      <c r="H1522" s="65"/>
      <c r="I1522" s="65"/>
      <c r="J1522" s="486"/>
      <c r="K1522" s="65"/>
      <c r="L1522" s="65"/>
      <c r="M1522" s="486"/>
      <c r="Q1522" s="1550"/>
    </row>
    <row r="1523" spans="1:17" s="4" customFormat="1" ht="17.45" customHeight="1">
      <c r="A1523" s="38"/>
      <c r="B1523" s="38"/>
      <c r="D1523" s="65"/>
      <c r="E1523" s="65"/>
      <c r="F1523" s="65"/>
      <c r="G1523" s="486"/>
      <c r="H1523" s="65"/>
      <c r="I1523" s="65"/>
      <c r="J1523" s="486"/>
      <c r="K1523" s="65"/>
      <c r="L1523" s="65"/>
      <c r="M1523" s="486"/>
      <c r="Q1523" s="1550"/>
    </row>
    <row r="1524" spans="1:17" s="4" customFormat="1" ht="17.45" customHeight="1">
      <c r="A1524" s="38"/>
      <c r="B1524" s="38"/>
      <c r="D1524" s="65"/>
      <c r="E1524" s="65"/>
      <c r="F1524" s="65"/>
      <c r="G1524" s="486"/>
      <c r="H1524" s="65"/>
      <c r="I1524" s="65"/>
      <c r="J1524" s="486"/>
      <c r="K1524" s="65"/>
      <c r="L1524" s="65"/>
      <c r="M1524" s="486"/>
      <c r="Q1524" s="1550"/>
    </row>
    <row r="1525" spans="1:17" s="4" customFormat="1" ht="17.45" customHeight="1">
      <c r="A1525" s="38"/>
      <c r="B1525" s="38"/>
      <c r="D1525" s="65"/>
      <c r="E1525" s="65"/>
      <c r="F1525" s="65"/>
      <c r="G1525" s="486"/>
      <c r="H1525" s="65"/>
      <c r="I1525" s="65"/>
      <c r="J1525" s="486"/>
      <c r="K1525" s="65"/>
      <c r="L1525" s="65"/>
      <c r="M1525" s="486"/>
      <c r="Q1525" s="1550"/>
    </row>
    <row r="1526" spans="1:17" s="4" customFormat="1" ht="17.45" customHeight="1">
      <c r="A1526" s="38"/>
      <c r="B1526" s="38"/>
      <c r="D1526" s="65"/>
      <c r="E1526" s="65"/>
      <c r="F1526" s="65"/>
      <c r="G1526" s="486"/>
      <c r="H1526" s="65"/>
      <c r="I1526" s="65"/>
      <c r="J1526" s="486"/>
      <c r="K1526" s="65"/>
      <c r="L1526" s="65"/>
      <c r="M1526" s="486"/>
      <c r="Q1526" s="1550"/>
    </row>
    <row r="1527" spans="1:17" s="4" customFormat="1" ht="17.45" customHeight="1">
      <c r="A1527" s="38"/>
      <c r="B1527" s="38"/>
      <c r="D1527" s="65"/>
      <c r="E1527" s="65"/>
      <c r="F1527" s="65"/>
      <c r="G1527" s="486"/>
      <c r="H1527" s="65"/>
      <c r="I1527" s="65"/>
      <c r="J1527" s="486"/>
      <c r="K1527" s="65"/>
      <c r="L1527" s="65"/>
      <c r="M1527" s="486"/>
      <c r="Q1527" s="1550"/>
    </row>
    <row r="1528" spans="1:17" s="4" customFormat="1" ht="17.45" customHeight="1">
      <c r="A1528" s="38"/>
      <c r="B1528" s="38"/>
      <c r="D1528" s="65"/>
      <c r="E1528" s="65"/>
      <c r="F1528" s="65"/>
      <c r="G1528" s="486"/>
      <c r="H1528" s="65"/>
      <c r="I1528" s="65"/>
      <c r="J1528" s="486"/>
      <c r="K1528" s="65"/>
      <c r="L1528" s="65"/>
      <c r="M1528" s="486"/>
      <c r="Q1528" s="1550"/>
    </row>
    <row r="1529" spans="1:17" s="4" customFormat="1" ht="17.45" customHeight="1">
      <c r="A1529" s="38"/>
      <c r="B1529" s="38"/>
      <c r="D1529" s="65"/>
      <c r="E1529" s="65"/>
      <c r="F1529" s="65"/>
      <c r="G1529" s="486"/>
      <c r="H1529" s="65"/>
      <c r="I1529" s="65"/>
      <c r="J1529" s="486"/>
      <c r="K1529" s="65"/>
      <c r="L1529" s="65"/>
      <c r="M1529" s="486"/>
      <c r="Q1529" s="1550"/>
    </row>
    <row r="1530" spans="1:17" s="4" customFormat="1" ht="17.45" customHeight="1">
      <c r="A1530" s="38"/>
      <c r="B1530" s="38"/>
      <c r="D1530" s="65"/>
      <c r="E1530" s="65"/>
      <c r="F1530" s="65"/>
      <c r="G1530" s="486"/>
      <c r="H1530" s="65"/>
      <c r="I1530" s="65"/>
      <c r="J1530" s="486"/>
      <c r="K1530" s="65"/>
      <c r="L1530" s="65"/>
      <c r="M1530" s="486"/>
      <c r="Q1530" s="1550"/>
    </row>
    <row r="1531" spans="1:17" s="4" customFormat="1" ht="17.45" customHeight="1">
      <c r="A1531" s="38"/>
      <c r="B1531" s="38"/>
      <c r="D1531" s="65"/>
      <c r="E1531" s="65"/>
      <c r="F1531" s="65"/>
      <c r="G1531" s="486"/>
      <c r="H1531" s="65"/>
      <c r="I1531" s="65"/>
      <c r="J1531" s="486"/>
      <c r="K1531" s="65"/>
      <c r="L1531" s="65"/>
      <c r="M1531" s="486"/>
      <c r="Q1531" s="1550"/>
    </row>
    <row r="1532" spans="1:17" s="4" customFormat="1" ht="17.45" customHeight="1">
      <c r="A1532" s="38"/>
      <c r="B1532" s="38"/>
      <c r="D1532" s="65"/>
      <c r="E1532" s="65"/>
      <c r="F1532" s="65"/>
      <c r="G1532" s="486"/>
      <c r="H1532" s="65"/>
      <c r="I1532" s="65"/>
      <c r="J1532" s="486"/>
      <c r="K1532" s="65"/>
      <c r="L1532" s="65"/>
      <c r="M1532" s="486"/>
      <c r="Q1532" s="1550"/>
    </row>
    <row r="1533" spans="1:17" s="4" customFormat="1" ht="17.45" customHeight="1">
      <c r="A1533" s="38"/>
      <c r="B1533" s="38"/>
      <c r="D1533" s="65"/>
      <c r="E1533" s="65"/>
      <c r="F1533" s="65"/>
      <c r="G1533" s="486"/>
      <c r="H1533" s="65"/>
      <c r="I1533" s="65"/>
      <c r="J1533" s="486"/>
      <c r="K1533" s="65"/>
      <c r="L1533" s="65"/>
      <c r="M1533" s="486"/>
      <c r="Q1533" s="1550"/>
    </row>
    <row r="1534" spans="1:17" s="4" customFormat="1" ht="17.45" customHeight="1">
      <c r="A1534" s="38"/>
      <c r="B1534" s="38"/>
      <c r="D1534" s="65"/>
      <c r="E1534" s="65"/>
      <c r="F1534" s="65"/>
      <c r="G1534" s="486"/>
      <c r="H1534" s="65"/>
      <c r="I1534" s="65"/>
      <c r="J1534" s="486"/>
      <c r="K1534" s="65"/>
      <c r="L1534" s="65"/>
      <c r="M1534" s="486"/>
      <c r="Q1534" s="1550"/>
    </row>
    <row r="1535" spans="1:17" s="4" customFormat="1" ht="17.45" customHeight="1">
      <c r="A1535" s="38"/>
      <c r="B1535" s="38"/>
      <c r="D1535" s="65"/>
      <c r="E1535" s="65"/>
      <c r="F1535" s="65"/>
      <c r="G1535" s="486"/>
      <c r="H1535" s="65"/>
      <c r="I1535" s="65"/>
      <c r="J1535" s="486"/>
      <c r="K1535" s="65"/>
      <c r="L1535" s="65"/>
      <c r="M1535" s="486"/>
      <c r="Q1535" s="1550"/>
    </row>
    <row r="1536" spans="1:17" s="4" customFormat="1" ht="17.45" customHeight="1">
      <c r="A1536" s="38"/>
      <c r="B1536" s="38"/>
      <c r="D1536" s="65"/>
      <c r="E1536" s="65"/>
      <c r="F1536" s="65"/>
      <c r="G1536" s="486"/>
      <c r="H1536" s="65"/>
      <c r="I1536" s="65"/>
      <c r="J1536" s="486"/>
      <c r="K1536" s="65"/>
      <c r="L1536" s="65"/>
      <c r="M1536" s="486"/>
      <c r="Q1536" s="1550"/>
    </row>
    <row r="1537" spans="1:17" s="4" customFormat="1" ht="17.45" customHeight="1">
      <c r="A1537" s="38"/>
      <c r="B1537" s="38"/>
      <c r="D1537" s="65"/>
      <c r="E1537" s="65"/>
      <c r="F1537" s="65"/>
      <c r="G1537" s="486"/>
      <c r="H1537" s="65"/>
      <c r="I1537" s="65"/>
      <c r="J1537" s="486"/>
      <c r="K1537" s="65"/>
      <c r="L1537" s="65"/>
      <c r="M1537" s="486"/>
      <c r="Q1537" s="1550"/>
    </row>
    <row r="1538" spans="1:17" s="4" customFormat="1" ht="17.45" customHeight="1">
      <c r="A1538" s="38"/>
      <c r="B1538" s="38"/>
      <c r="D1538" s="65"/>
      <c r="E1538" s="65"/>
      <c r="F1538" s="65"/>
      <c r="G1538" s="486"/>
      <c r="H1538" s="65"/>
      <c r="I1538" s="65"/>
      <c r="J1538" s="486"/>
      <c r="K1538" s="65"/>
      <c r="L1538" s="65"/>
      <c r="M1538" s="486"/>
      <c r="Q1538" s="1550"/>
    </row>
    <row r="1539" spans="1:17" s="4" customFormat="1" ht="17.45" customHeight="1">
      <c r="A1539" s="38"/>
      <c r="B1539" s="38"/>
      <c r="D1539" s="65"/>
      <c r="E1539" s="65"/>
      <c r="F1539" s="65"/>
      <c r="G1539" s="486"/>
      <c r="H1539" s="65"/>
      <c r="I1539" s="65"/>
      <c r="J1539" s="486"/>
      <c r="K1539" s="65"/>
      <c r="L1539" s="65"/>
      <c r="M1539" s="486"/>
      <c r="Q1539" s="1550"/>
    </row>
    <row r="1540" spans="1:17" s="4" customFormat="1" ht="17.45" customHeight="1">
      <c r="A1540" s="38"/>
      <c r="B1540" s="38"/>
      <c r="D1540" s="65"/>
      <c r="E1540" s="65"/>
      <c r="F1540" s="65"/>
      <c r="G1540" s="486"/>
      <c r="H1540" s="65"/>
      <c r="I1540" s="65"/>
      <c r="J1540" s="486"/>
      <c r="K1540" s="65"/>
      <c r="L1540" s="65"/>
      <c r="M1540" s="486"/>
      <c r="Q1540" s="1550"/>
    </row>
    <row r="1541" spans="1:17" s="4" customFormat="1" ht="17.45" customHeight="1">
      <c r="A1541" s="38"/>
      <c r="B1541" s="38"/>
      <c r="D1541" s="65"/>
      <c r="E1541" s="65"/>
      <c r="F1541" s="65"/>
      <c r="G1541" s="486"/>
      <c r="H1541" s="65"/>
      <c r="I1541" s="65"/>
      <c r="J1541" s="486"/>
      <c r="K1541" s="65"/>
      <c r="L1541" s="65"/>
      <c r="M1541" s="486"/>
      <c r="Q1541" s="1550"/>
    </row>
    <row r="1542" spans="1:17" s="4" customFormat="1" ht="17.45" customHeight="1">
      <c r="A1542" s="38"/>
      <c r="B1542" s="38"/>
      <c r="D1542" s="65"/>
      <c r="E1542" s="65"/>
      <c r="F1542" s="65"/>
      <c r="G1542" s="486"/>
      <c r="H1542" s="65"/>
      <c r="I1542" s="65"/>
      <c r="J1542" s="486"/>
      <c r="K1542" s="65"/>
      <c r="L1542" s="65"/>
      <c r="M1542" s="486"/>
      <c r="Q1542" s="1550"/>
    </row>
    <row r="1543" spans="1:17" s="4" customFormat="1" ht="17.45" customHeight="1">
      <c r="A1543" s="38"/>
      <c r="B1543" s="38"/>
      <c r="D1543" s="65"/>
      <c r="E1543" s="65"/>
      <c r="F1543" s="65"/>
      <c r="G1543" s="486"/>
      <c r="H1543" s="65"/>
      <c r="I1543" s="65"/>
      <c r="J1543" s="486"/>
      <c r="K1543" s="65"/>
      <c r="L1543" s="65"/>
      <c r="M1543" s="486"/>
      <c r="Q1543" s="1550"/>
    </row>
    <row r="1544" spans="1:17" s="4" customFormat="1" ht="17.45" customHeight="1">
      <c r="A1544" s="38"/>
      <c r="B1544" s="38"/>
      <c r="D1544" s="65"/>
      <c r="E1544" s="65"/>
      <c r="F1544" s="65"/>
      <c r="G1544" s="486"/>
      <c r="H1544" s="65"/>
      <c r="I1544" s="65"/>
      <c r="J1544" s="486"/>
      <c r="K1544" s="65"/>
      <c r="L1544" s="65"/>
      <c r="M1544" s="486"/>
      <c r="Q1544" s="1550"/>
    </row>
    <row r="1545" spans="1:17" s="4" customFormat="1" ht="17.45" customHeight="1">
      <c r="A1545" s="38"/>
      <c r="B1545" s="38"/>
      <c r="D1545" s="65"/>
      <c r="E1545" s="65"/>
      <c r="F1545" s="65"/>
      <c r="G1545" s="486"/>
      <c r="H1545" s="65"/>
      <c r="I1545" s="65"/>
      <c r="J1545" s="486"/>
      <c r="K1545" s="65"/>
      <c r="L1545" s="65"/>
      <c r="M1545" s="486"/>
      <c r="Q1545" s="1550"/>
    </row>
    <row r="1546" spans="1:17" s="4" customFormat="1" ht="17.45" customHeight="1">
      <c r="A1546" s="38"/>
      <c r="B1546" s="38"/>
      <c r="D1546" s="65"/>
      <c r="E1546" s="65"/>
      <c r="F1546" s="65"/>
      <c r="G1546" s="486"/>
      <c r="H1546" s="65"/>
      <c r="I1546" s="65"/>
      <c r="J1546" s="486"/>
      <c r="K1546" s="65"/>
      <c r="L1546" s="65"/>
      <c r="M1546" s="486"/>
      <c r="Q1546" s="1550"/>
    </row>
    <row r="1547" spans="1:17" s="4" customFormat="1" ht="17.45" customHeight="1">
      <c r="A1547" s="38"/>
      <c r="B1547" s="38"/>
      <c r="D1547" s="65"/>
      <c r="E1547" s="65"/>
      <c r="F1547" s="65"/>
      <c r="G1547" s="486"/>
      <c r="H1547" s="65"/>
      <c r="I1547" s="65"/>
      <c r="J1547" s="486"/>
      <c r="K1547" s="65"/>
      <c r="L1547" s="65"/>
      <c r="M1547" s="486"/>
      <c r="Q1547" s="1550"/>
    </row>
    <row r="1548" spans="1:17" s="4" customFormat="1" ht="17.45" customHeight="1">
      <c r="A1548" s="38"/>
      <c r="B1548" s="38"/>
      <c r="D1548" s="65"/>
      <c r="E1548" s="65"/>
      <c r="F1548" s="65"/>
      <c r="G1548" s="486"/>
      <c r="H1548" s="65"/>
      <c r="I1548" s="65"/>
      <c r="J1548" s="486"/>
      <c r="K1548" s="65"/>
      <c r="L1548" s="65"/>
      <c r="M1548" s="486"/>
      <c r="Q1548" s="1550"/>
    </row>
    <row r="1549" spans="1:17" s="4" customFormat="1" ht="17.45" customHeight="1">
      <c r="A1549" s="38"/>
      <c r="B1549" s="38"/>
      <c r="D1549" s="65"/>
      <c r="E1549" s="65"/>
      <c r="F1549" s="65"/>
      <c r="G1549" s="486"/>
      <c r="H1549" s="65"/>
      <c r="I1549" s="65"/>
      <c r="J1549" s="486"/>
      <c r="K1549" s="65"/>
      <c r="L1549" s="65"/>
      <c r="M1549" s="486"/>
      <c r="Q1549" s="1550"/>
    </row>
    <row r="1550" spans="1:17" s="4" customFormat="1" ht="17.45" customHeight="1">
      <c r="A1550" s="38"/>
      <c r="B1550" s="38"/>
      <c r="D1550" s="65"/>
      <c r="E1550" s="65"/>
      <c r="F1550" s="65"/>
      <c r="G1550" s="486"/>
      <c r="H1550" s="65"/>
      <c r="I1550" s="65"/>
      <c r="J1550" s="486"/>
      <c r="K1550" s="65"/>
      <c r="L1550" s="65"/>
      <c r="M1550" s="486"/>
      <c r="Q1550" s="1550"/>
    </row>
    <row r="1551" spans="1:17" s="4" customFormat="1" ht="17.45" customHeight="1">
      <c r="A1551" s="38"/>
      <c r="B1551" s="38"/>
      <c r="D1551" s="65"/>
      <c r="E1551" s="65"/>
      <c r="F1551" s="65"/>
      <c r="G1551" s="486"/>
      <c r="H1551" s="65"/>
      <c r="I1551" s="65"/>
      <c r="J1551" s="486"/>
      <c r="K1551" s="65"/>
      <c r="L1551" s="65"/>
      <c r="M1551" s="486"/>
      <c r="Q1551" s="1550"/>
    </row>
    <row r="1552" spans="1:17" s="4" customFormat="1" ht="17.45" customHeight="1">
      <c r="A1552" s="38"/>
      <c r="B1552" s="38"/>
      <c r="D1552" s="65"/>
      <c r="E1552" s="65"/>
      <c r="F1552" s="65"/>
      <c r="G1552" s="486"/>
      <c r="H1552" s="65"/>
      <c r="I1552" s="65"/>
      <c r="J1552" s="486"/>
      <c r="K1552" s="65"/>
      <c r="L1552" s="65"/>
      <c r="M1552" s="486"/>
      <c r="Q1552" s="1550"/>
    </row>
    <row r="1553" spans="1:17" s="4" customFormat="1" ht="17.45" customHeight="1">
      <c r="A1553" s="38"/>
      <c r="B1553" s="38"/>
      <c r="D1553" s="65"/>
      <c r="E1553" s="65"/>
      <c r="F1553" s="65"/>
      <c r="G1553" s="486"/>
      <c r="H1553" s="65"/>
      <c r="I1553" s="65"/>
      <c r="J1553" s="486"/>
      <c r="K1553" s="65"/>
      <c r="L1553" s="65"/>
      <c r="M1553" s="486"/>
      <c r="Q1553" s="1550"/>
    </row>
    <row r="1554" spans="1:17" s="4" customFormat="1" ht="17.45" customHeight="1">
      <c r="A1554" s="38"/>
      <c r="B1554" s="38"/>
      <c r="D1554" s="65"/>
      <c r="E1554" s="65"/>
      <c r="F1554" s="65"/>
      <c r="G1554" s="486"/>
      <c r="H1554" s="65"/>
      <c r="I1554" s="65"/>
      <c r="J1554" s="486"/>
      <c r="K1554" s="65"/>
      <c r="L1554" s="65"/>
      <c r="M1554" s="486"/>
      <c r="Q1554" s="1550"/>
    </row>
    <row r="1555" spans="1:17" s="4" customFormat="1" ht="17.45" customHeight="1">
      <c r="A1555" s="38"/>
      <c r="B1555" s="38"/>
      <c r="D1555" s="65"/>
      <c r="E1555" s="65"/>
      <c r="F1555" s="65"/>
      <c r="G1555" s="486"/>
      <c r="H1555" s="65"/>
      <c r="I1555" s="65"/>
      <c r="J1555" s="486"/>
      <c r="K1555" s="65"/>
      <c r="L1555" s="65"/>
      <c r="M1555" s="486"/>
      <c r="Q1555" s="1550"/>
    </row>
    <row r="1556" spans="1:17" s="4" customFormat="1" ht="17.45" customHeight="1">
      <c r="A1556" s="38"/>
      <c r="B1556" s="38"/>
      <c r="D1556" s="65"/>
      <c r="E1556" s="65"/>
      <c r="F1556" s="65"/>
      <c r="G1556" s="486"/>
      <c r="H1556" s="65"/>
      <c r="I1556" s="65"/>
      <c r="J1556" s="486"/>
      <c r="K1556" s="65"/>
      <c r="L1556" s="65"/>
      <c r="M1556" s="486"/>
      <c r="Q1556" s="1550"/>
    </row>
    <row r="1557" spans="1:17" s="4" customFormat="1" ht="17.45" customHeight="1">
      <c r="A1557" s="38"/>
      <c r="B1557" s="38"/>
      <c r="D1557" s="65"/>
      <c r="E1557" s="65"/>
      <c r="F1557" s="65"/>
      <c r="G1557" s="486"/>
      <c r="H1557" s="65"/>
      <c r="I1557" s="65"/>
      <c r="J1557" s="486"/>
      <c r="K1557" s="65"/>
      <c r="L1557" s="65"/>
      <c r="M1557" s="486"/>
      <c r="Q1557" s="1550"/>
    </row>
    <row r="1558" spans="1:17" s="4" customFormat="1" ht="17.45" customHeight="1">
      <c r="A1558" s="38"/>
      <c r="B1558" s="38"/>
      <c r="D1558" s="65"/>
      <c r="E1558" s="65"/>
      <c r="F1558" s="65"/>
      <c r="G1558" s="486"/>
      <c r="H1558" s="65"/>
      <c r="I1558" s="65"/>
      <c r="J1558" s="486"/>
      <c r="K1558" s="65"/>
      <c r="L1558" s="65"/>
      <c r="M1558" s="486"/>
      <c r="Q1558" s="1550"/>
    </row>
    <row r="1559" spans="1:17" s="4" customFormat="1" ht="17.45" customHeight="1">
      <c r="A1559" s="38"/>
      <c r="B1559" s="38"/>
      <c r="D1559" s="65"/>
      <c r="E1559" s="65"/>
      <c r="F1559" s="65"/>
      <c r="G1559" s="486"/>
      <c r="H1559" s="65"/>
      <c r="I1559" s="65"/>
      <c r="J1559" s="486"/>
      <c r="K1559" s="65"/>
      <c r="L1559" s="65"/>
      <c r="M1559" s="486"/>
      <c r="Q1559" s="1550"/>
    </row>
    <row r="1560" spans="1:17" s="4" customFormat="1" ht="17.45" customHeight="1">
      <c r="A1560" s="38"/>
      <c r="B1560" s="38"/>
      <c r="D1560" s="65"/>
      <c r="E1560" s="65"/>
      <c r="F1560" s="65"/>
      <c r="G1560" s="486"/>
      <c r="H1560" s="65"/>
      <c r="I1560" s="65"/>
      <c r="J1560" s="486"/>
      <c r="K1560" s="65"/>
      <c r="L1560" s="65"/>
      <c r="M1560" s="486"/>
      <c r="Q1560" s="1550"/>
    </row>
    <row r="1561" spans="1:17" s="4" customFormat="1" ht="17.45" customHeight="1">
      <c r="A1561" s="38"/>
      <c r="B1561" s="38"/>
      <c r="D1561" s="65"/>
      <c r="E1561" s="65"/>
      <c r="F1561" s="65"/>
      <c r="G1561" s="486"/>
      <c r="H1561" s="65"/>
      <c r="I1561" s="65"/>
      <c r="J1561" s="486"/>
      <c r="K1561" s="65"/>
      <c r="L1561" s="65"/>
      <c r="M1561" s="486"/>
      <c r="Q1561" s="1550"/>
    </row>
    <row r="1562" spans="1:17" s="4" customFormat="1" ht="17.45" customHeight="1">
      <c r="A1562" s="38"/>
      <c r="B1562" s="38"/>
      <c r="D1562" s="65"/>
      <c r="E1562" s="65"/>
      <c r="F1562" s="65"/>
      <c r="G1562" s="486"/>
      <c r="H1562" s="65"/>
      <c r="I1562" s="65"/>
      <c r="J1562" s="486"/>
      <c r="K1562" s="65"/>
      <c r="L1562" s="65"/>
      <c r="M1562" s="486"/>
      <c r="Q1562" s="1550"/>
    </row>
    <row r="1563" spans="1:17" s="4" customFormat="1" ht="17.45" customHeight="1">
      <c r="A1563" s="38"/>
      <c r="B1563" s="38"/>
      <c r="D1563" s="65"/>
      <c r="E1563" s="65"/>
      <c r="F1563" s="65"/>
      <c r="G1563" s="486"/>
      <c r="H1563" s="65"/>
      <c r="I1563" s="65"/>
      <c r="J1563" s="486"/>
      <c r="K1563" s="65"/>
      <c r="L1563" s="65"/>
      <c r="M1563" s="486"/>
      <c r="Q1563" s="1550"/>
    </row>
    <row r="1564" spans="1:17" s="4" customFormat="1" ht="17.45" customHeight="1">
      <c r="A1564" s="38"/>
      <c r="B1564" s="38"/>
      <c r="D1564" s="65"/>
      <c r="E1564" s="65"/>
      <c r="F1564" s="65"/>
      <c r="G1564" s="486"/>
      <c r="H1564" s="65"/>
      <c r="I1564" s="65"/>
      <c r="J1564" s="486"/>
      <c r="K1564" s="65"/>
      <c r="L1564" s="65"/>
      <c r="M1564" s="486"/>
      <c r="Q1564" s="1550"/>
    </row>
    <row r="1565" spans="1:17" s="4" customFormat="1" ht="17.45" customHeight="1">
      <c r="A1565" s="38"/>
      <c r="B1565" s="38"/>
      <c r="D1565" s="65"/>
      <c r="E1565" s="65"/>
      <c r="F1565" s="65"/>
      <c r="G1565" s="486"/>
      <c r="H1565" s="65"/>
      <c r="I1565" s="65"/>
      <c r="J1565" s="486"/>
      <c r="K1565" s="65"/>
      <c r="L1565" s="65"/>
      <c r="M1565" s="486"/>
      <c r="Q1565" s="1550"/>
    </row>
    <row r="1566" spans="1:17" s="4" customFormat="1" ht="17.45" customHeight="1">
      <c r="A1566" s="38"/>
      <c r="B1566" s="38"/>
      <c r="D1566" s="65"/>
      <c r="E1566" s="65"/>
      <c r="F1566" s="65"/>
      <c r="G1566" s="486"/>
      <c r="H1566" s="65"/>
      <c r="I1566" s="65"/>
      <c r="J1566" s="486"/>
      <c r="K1566" s="65"/>
      <c r="L1566" s="65"/>
      <c r="M1566" s="486"/>
      <c r="Q1566" s="1550"/>
    </row>
    <row r="1567" spans="1:17" s="4" customFormat="1" ht="17.45" customHeight="1">
      <c r="A1567" s="38"/>
      <c r="B1567" s="38"/>
      <c r="D1567" s="65"/>
      <c r="E1567" s="65"/>
      <c r="F1567" s="65"/>
      <c r="G1567" s="486"/>
      <c r="H1567" s="65"/>
      <c r="I1567" s="65"/>
      <c r="J1567" s="486"/>
      <c r="K1567" s="65"/>
      <c r="L1567" s="65"/>
      <c r="M1567" s="486"/>
      <c r="Q1567" s="1550"/>
    </row>
    <row r="1568" spans="1:17" s="4" customFormat="1" ht="17.45" customHeight="1">
      <c r="A1568" s="38"/>
      <c r="B1568" s="38"/>
      <c r="D1568" s="65"/>
      <c r="E1568" s="65"/>
      <c r="F1568" s="65"/>
      <c r="G1568" s="486"/>
      <c r="H1568" s="65"/>
      <c r="I1568" s="65"/>
      <c r="J1568" s="486"/>
      <c r="K1568" s="65"/>
      <c r="L1568" s="65"/>
      <c r="M1568" s="486"/>
      <c r="Q1568" s="1550"/>
    </row>
    <row r="1569" spans="1:17" s="4" customFormat="1" ht="17.45" customHeight="1">
      <c r="A1569" s="38"/>
      <c r="B1569" s="38"/>
      <c r="D1569" s="65"/>
      <c r="E1569" s="65"/>
      <c r="F1569" s="65"/>
      <c r="G1569" s="486"/>
      <c r="H1569" s="65"/>
      <c r="I1569" s="65"/>
      <c r="J1569" s="486"/>
      <c r="K1569" s="65"/>
      <c r="L1569" s="65"/>
      <c r="M1569" s="486"/>
      <c r="Q1569" s="1550"/>
    </row>
    <row r="1570" spans="1:17" s="4" customFormat="1" ht="17.45" customHeight="1">
      <c r="A1570" s="38"/>
      <c r="B1570" s="38"/>
      <c r="D1570" s="65"/>
      <c r="E1570" s="65"/>
      <c r="F1570" s="65"/>
      <c r="G1570" s="486"/>
      <c r="H1570" s="65"/>
      <c r="I1570" s="65"/>
      <c r="J1570" s="486"/>
      <c r="K1570" s="65"/>
      <c r="L1570" s="65"/>
      <c r="M1570" s="486"/>
      <c r="Q1570" s="1550"/>
    </row>
    <row r="1571" spans="1:17" s="4" customFormat="1" ht="17.45" customHeight="1">
      <c r="A1571" s="38"/>
      <c r="B1571" s="38"/>
      <c r="D1571" s="65"/>
      <c r="E1571" s="65"/>
      <c r="F1571" s="65"/>
      <c r="G1571" s="486"/>
      <c r="H1571" s="65"/>
      <c r="I1571" s="65"/>
      <c r="J1571" s="486"/>
      <c r="K1571" s="65"/>
      <c r="L1571" s="65"/>
      <c r="M1571" s="486"/>
      <c r="Q1571" s="1550"/>
    </row>
    <row r="1572" spans="1:17" s="4" customFormat="1" ht="17.45" customHeight="1">
      <c r="A1572" s="38"/>
      <c r="B1572" s="38"/>
      <c r="D1572" s="65"/>
      <c r="E1572" s="65"/>
      <c r="F1572" s="65"/>
      <c r="G1572" s="486"/>
      <c r="H1572" s="65"/>
      <c r="I1572" s="65"/>
      <c r="J1572" s="486"/>
      <c r="K1572" s="65"/>
      <c r="L1572" s="65"/>
      <c r="M1572" s="486"/>
      <c r="Q1572" s="1550"/>
    </row>
    <row r="1573" spans="1:17" s="4" customFormat="1" ht="17.45" customHeight="1">
      <c r="A1573" s="38"/>
      <c r="B1573" s="38"/>
      <c r="D1573" s="65"/>
      <c r="E1573" s="65"/>
      <c r="F1573" s="65"/>
      <c r="G1573" s="486"/>
      <c r="H1573" s="65"/>
      <c r="I1573" s="65"/>
      <c r="J1573" s="486"/>
      <c r="K1573" s="65"/>
      <c r="L1573" s="65"/>
      <c r="M1573" s="486"/>
      <c r="Q1573" s="1550"/>
    </row>
    <row r="1574" spans="1:17" s="4" customFormat="1" ht="17.45" customHeight="1">
      <c r="A1574" s="38"/>
      <c r="B1574" s="38"/>
      <c r="D1574" s="65"/>
      <c r="E1574" s="65"/>
      <c r="F1574" s="65"/>
      <c r="G1574" s="486"/>
      <c r="H1574" s="65"/>
      <c r="I1574" s="65"/>
      <c r="J1574" s="486"/>
      <c r="K1574" s="65"/>
      <c r="L1574" s="65"/>
      <c r="M1574" s="486"/>
      <c r="Q1574" s="1550"/>
    </row>
    <row r="1575" spans="1:17" s="4" customFormat="1" ht="17.45" customHeight="1">
      <c r="A1575" s="38"/>
      <c r="B1575" s="38"/>
      <c r="D1575" s="65"/>
      <c r="E1575" s="65"/>
      <c r="F1575" s="65"/>
      <c r="G1575" s="486"/>
      <c r="H1575" s="65"/>
      <c r="I1575" s="65"/>
      <c r="J1575" s="486"/>
      <c r="K1575" s="65"/>
      <c r="L1575" s="65"/>
      <c r="M1575" s="486"/>
      <c r="Q1575" s="1550"/>
    </row>
    <row r="1576" spans="1:17" s="4" customFormat="1" ht="17.45" customHeight="1">
      <c r="A1576" s="38"/>
      <c r="B1576" s="38"/>
      <c r="D1576" s="65"/>
      <c r="E1576" s="65"/>
      <c r="F1576" s="65"/>
      <c r="G1576" s="486"/>
      <c r="H1576" s="65"/>
      <c r="I1576" s="65"/>
      <c r="J1576" s="486"/>
      <c r="K1576" s="65"/>
      <c r="L1576" s="65"/>
      <c r="M1576" s="486"/>
      <c r="Q1576" s="1550"/>
    </row>
    <row r="1577" spans="1:17" s="4" customFormat="1" ht="17.45" customHeight="1">
      <c r="A1577" s="38"/>
      <c r="B1577" s="38"/>
      <c r="D1577" s="65"/>
      <c r="E1577" s="65"/>
      <c r="F1577" s="65"/>
      <c r="G1577" s="486"/>
      <c r="H1577" s="65"/>
      <c r="I1577" s="65"/>
      <c r="J1577" s="486"/>
      <c r="K1577" s="65"/>
      <c r="L1577" s="65"/>
      <c r="M1577" s="486"/>
      <c r="Q1577" s="1550"/>
    </row>
    <row r="1578" spans="1:17" s="4" customFormat="1" ht="17.45" customHeight="1">
      <c r="A1578" s="38"/>
      <c r="B1578" s="38"/>
      <c r="D1578" s="65"/>
      <c r="E1578" s="65"/>
      <c r="F1578" s="65"/>
      <c r="G1578" s="486"/>
      <c r="H1578" s="65"/>
      <c r="I1578" s="65"/>
      <c r="J1578" s="486"/>
      <c r="K1578" s="65"/>
      <c r="L1578" s="65"/>
      <c r="M1578" s="486"/>
      <c r="Q1578" s="1550"/>
    </row>
    <row r="1579" spans="1:17" s="4" customFormat="1" ht="17.45" customHeight="1">
      <c r="A1579" s="38"/>
      <c r="B1579" s="38"/>
      <c r="D1579" s="65"/>
      <c r="E1579" s="65"/>
      <c r="F1579" s="65"/>
      <c r="G1579" s="486"/>
      <c r="H1579" s="65"/>
      <c r="I1579" s="65"/>
      <c r="J1579" s="486"/>
      <c r="K1579" s="65"/>
      <c r="L1579" s="65"/>
      <c r="M1579" s="486"/>
      <c r="Q1579" s="1550"/>
    </row>
    <row r="1580" spans="1:17" s="4" customFormat="1" ht="17.45" customHeight="1">
      <c r="A1580" s="38"/>
      <c r="B1580" s="38"/>
      <c r="D1580" s="65"/>
      <c r="E1580" s="65"/>
      <c r="F1580" s="65"/>
      <c r="G1580" s="486"/>
      <c r="H1580" s="65"/>
      <c r="I1580" s="65"/>
      <c r="J1580" s="486"/>
      <c r="K1580" s="65"/>
      <c r="L1580" s="65"/>
      <c r="M1580" s="486"/>
      <c r="Q1580" s="1550"/>
    </row>
    <row r="1581" spans="1:17" s="4" customFormat="1" ht="17.45" customHeight="1">
      <c r="A1581" s="38"/>
      <c r="B1581" s="38"/>
      <c r="D1581" s="65"/>
      <c r="E1581" s="65"/>
      <c r="F1581" s="65"/>
      <c r="G1581" s="486"/>
      <c r="H1581" s="65"/>
      <c r="I1581" s="65"/>
      <c r="J1581" s="486"/>
      <c r="K1581" s="65"/>
      <c r="L1581" s="65"/>
      <c r="M1581" s="486"/>
      <c r="Q1581" s="1550"/>
    </row>
    <row r="1582" spans="1:17" s="4" customFormat="1" ht="17.45" customHeight="1">
      <c r="A1582" s="38"/>
      <c r="B1582" s="38"/>
      <c r="D1582" s="65"/>
      <c r="E1582" s="65"/>
      <c r="F1582" s="65"/>
      <c r="G1582" s="486"/>
      <c r="H1582" s="65"/>
      <c r="I1582" s="65"/>
      <c r="J1582" s="486"/>
      <c r="K1582" s="65"/>
      <c r="L1582" s="65"/>
      <c r="M1582" s="486"/>
      <c r="Q1582" s="1550"/>
    </row>
    <row r="1583" spans="1:17" s="4" customFormat="1" ht="17.45" customHeight="1">
      <c r="A1583" s="38"/>
      <c r="B1583" s="38"/>
      <c r="D1583" s="65"/>
      <c r="E1583" s="65"/>
      <c r="F1583" s="65"/>
      <c r="G1583" s="486"/>
      <c r="H1583" s="65"/>
      <c r="I1583" s="65"/>
      <c r="J1583" s="486"/>
      <c r="K1583" s="65"/>
      <c r="L1583" s="65"/>
      <c r="M1583" s="486"/>
      <c r="Q1583" s="1550"/>
    </row>
    <row r="1584" spans="1:17" s="4" customFormat="1" ht="17.45" customHeight="1">
      <c r="A1584" s="38"/>
      <c r="B1584" s="38"/>
      <c r="D1584" s="65"/>
      <c r="E1584" s="65"/>
      <c r="F1584" s="65"/>
      <c r="G1584" s="486"/>
      <c r="H1584" s="65"/>
      <c r="I1584" s="65"/>
      <c r="J1584" s="486"/>
      <c r="K1584" s="65"/>
      <c r="L1584" s="65"/>
      <c r="M1584" s="486"/>
      <c r="Q1584" s="1550"/>
    </row>
    <row r="1585" spans="1:17" s="4" customFormat="1" ht="17.45" customHeight="1">
      <c r="A1585" s="38"/>
      <c r="B1585" s="38"/>
      <c r="D1585" s="65"/>
      <c r="E1585" s="65"/>
      <c r="F1585" s="65"/>
      <c r="G1585" s="486"/>
      <c r="H1585" s="65"/>
      <c r="I1585" s="65"/>
      <c r="J1585" s="486"/>
      <c r="K1585" s="65"/>
      <c r="L1585" s="65"/>
      <c r="M1585" s="486"/>
      <c r="Q1585" s="1550"/>
    </row>
    <row r="1586" spans="1:17" s="4" customFormat="1" ht="17.45" customHeight="1">
      <c r="A1586" s="38"/>
      <c r="B1586" s="38"/>
      <c r="D1586" s="65"/>
      <c r="E1586" s="65"/>
      <c r="F1586" s="65"/>
      <c r="G1586" s="486"/>
      <c r="H1586" s="65"/>
      <c r="I1586" s="65"/>
      <c r="J1586" s="486"/>
      <c r="K1586" s="65"/>
      <c r="L1586" s="65"/>
      <c r="M1586" s="486"/>
      <c r="Q1586" s="1550"/>
    </row>
    <row r="1587" spans="1:17" s="4" customFormat="1" ht="17.45" customHeight="1">
      <c r="A1587" s="38"/>
      <c r="B1587" s="38"/>
      <c r="D1587" s="65"/>
      <c r="E1587" s="65"/>
      <c r="F1587" s="65"/>
      <c r="G1587" s="486"/>
      <c r="H1587" s="65"/>
      <c r="I1587" s="65"/>
      <c r="J1587" s="486"/>
      <c r="K1587" s="65"/>
      <c r="L1587" s="65"/>
      <c r="M1587" s="486"/>
      <c r="Q1587" s="1550"/>
    </row>
    <row r="1588" spans="1:17" s="4" customFormat="1" ht="17.45" customHeight="1">
      <c r="A1588" s="38"/>
      <c r="B1588" s="38"/>
      <c r="D1588" s="65"/>
      <c r="E1588" s="65"/>
      <c r="F1588" s="65"/>
      <c r="G1588" s="486"/>
      <c r="H1588" s="65"/>
      <c r="I1588" s="65"/>
      <c r="J1588" s="486"/>
      <c r="K1588" s="65"/>
      <c r="L1588" s="65"/>
      <c r="M1588" s="486"/>
      <c r="Q1588" s="1550"/>
    </row>
    <row r="1589" spans="1:17" s="4" customFormat="1" ht="17.45" customHeight="1">
      <c r="A1589" s="38"/>
      <c r="B1589" s="38"/>
      <c r="D1589" s="65"/>
      <c r="E1589" s="65"/>
      <c r="F1589" s="65"/>
      <c r="G1589" s="486"/>
      <c r="H1589" s="65"/>
      <c r="I1589" s="65"/>
      <c r="J1589" s="486"/>
      <c r="K1589" s="65"/>
      <c r="L1589" s="65"/>
      <c r="M1589" s="486"/>
      <c r="Q1589" s="1550"/>
    </row>
    <row r="1590" spans="1:17" s="4" customFormat="1" ht="17.45" customHeight="1">
      <c r="A1590" s="38"/>
      <c r="B1590" s="38"/>
      <c r="D1590" s="65"/>
      <c r="E1590" s="65"/>
      <c r="F1590" s="65"/>
      <c r="G1590" s="486"/>
      <c r="H1590" s="65"/>
      <c r="I1590" s="65"/>
      <c r="J1590" s="486"/>
      <c r="K1590" s="65"/>
      <c r="L1590" s="65"/>
      <c r="M1590" s="486"/>
      <c r="Q1590" s="1550"/>
    </row>
    <row r="1591" spans="1:17" s="4" customFormat="1" ht="17.45" customHeight="1">
      <c r="A1591" s="38"/>
      <c r="B1591" s="38"/>
      <c r="D1591" s="65"/>
      <c r="E1591" s="65"/>
      <c r="F1591" s="65"/>
      <c r="G1591" s="486"/>
      <c r="H1591" s="65"/>
      <c r="I1591" s="65"/>
      <c r="J1591" s="486"/>
      <c r="K1591" s="65"/>
      <c r="L1591" s="65"/>
      <c r="M1591" s="486"/>
      <c r="Q1591" s="1550"/>
    </row>
    <row r="1592" spans="1:17" s="4" customFormat="1" ht="17.45" customHeight="1">
      <c r="A1592" s="38"/>
      <c r="B1592" s="38"/>
      <c r="D1592" s="65"/>
      <c r="E1592" s="65"/>
      <c r="F1592" s="65"/>
      <c r="G1592" s="486"/>
      <c r="H1592" s="65"/>
      <c r="I1592" s="65"/>
      <c r="J1592" s="486"/>
      <c r="K1592" s="65"/>
      <c r="L1592" s="65"/>
      <c r="M1592" s="486"/>
      <c r="Q1592" s="1550"/>
    </row>
    <row r="1593" spans="1:17" s="4" customFormat="1" ht="17.45" customHeight="1">
      <c r="A1593" s="38"/>
      <c r="B1593" s="38"/>
      <c r="D1593" s="65"/>
      <c r="E1593" s="65"/>
      <c r="F1593" s="65"/>
      <c r="G1593" s="486"/>
      <c r="H1593" s="65"/>
      <c r="I1593" s="65"/>
      <c r="J1593" s="486"/>
      <c r="K1593" s="65"/>
      <c r="L1593" s="65"/>
      <c r="M1593" s="486"/>
      <c r="Q1593" s="1550"/>
    </row>
    <row r="1594" spans="1:17" s="4" customFormat="1" ht="17.45" customHeight="1">
      <c r="A1594" s="38"/>
      <c r="B1594" s="38"/>
      <c r="D1594" s="65"/>
      <c r="E1594" s="65"/>
      <c r="F1594" s="65"/>
      <c r="G1594" s="486"/>
      <c r="H1594" s="65"/>
      <c r="I1594" s="65"/>
      <c r="J1594" s="486"/>
      <c r="K1594" s="65"/>
      <c r="L1594" s="65"/>
      <c r="M1594" s="486"/>
      <c r="Q1594" s="1550"/>
    </row>
    <row r="1595" spans="1:17" s="4" customFormat="1" ht="17.45" customHeight="1">
      <c r="A1595" s="38"/>
      <c r="B1595" s="38"/>
      <c r="D1595" s="65"/>
      <c r="E1595" s="65"/>
      <c r="F1595" s="65"/>
      <c r="G1595" s="486"/>
      <c r="H1595" s="65"/>
      <c r="I1595" s="65"/>
      <c r="J1595" s="486"/>
      <c r="K1595" s="65"/>
      <c r="L1595" s="65"/>
      <c r="M1595" s="486"/>
      <c r="Q1595" s="1550"/>
    </row>
    <row r="1596" spans="1:17" s="4" customFormat="1" ht="17.45" customHeight="1">
      <c r="A1596" s="38"/>
      <c r="B1596" s="38"/>
      <c r="D1596" s="65"/>
      <c r="E1596" s="65"/>
      <c r="F1596" s="65"/>
      <c r="G1596" s="486"/>
      <c r="H1596" s="65"/>
      <c r="I1596" s="65"/>
      <c r="J1596" s="486"/>
      <c r="K1596" s="65"/>
      <c r="L1596" s="65"/>
      <c r="M1596" s="486"/>
      <c r="Q1596" s="1550"/>
    </row>
    <row r="1597" spans="1:17" s="4" customFormat="1" ht="17.45" customHeight="1">
      <c r="A1597" s="38"/>
      <c r="B1597" s="38"/>
      <c r="D1597" s="65"/>
      <c r="E1597" s="65"/>
      <c r="F1597" s="65"/>
      <c r="G1597" s="486"/>
      <c r="H1597" s="65"/>
      <c r="I1597" s="65"/>
      <c r="J1597" s="486"/>
      <c r="K1597" s="65"/>
      <c r="L1597" s="65"/>
      <c r="M1597" s="486"/>
      <c r="Q1597" s="1550"/>
    </row>
    <row r="1598" spans="1:17" s="4" customFormat="1" ht="17.45" customHeight="1">
      <c r="A1598" s="38"/>
      <c r="B1598" s="38"/>
      <c r="D1598" s="65"/>
      <c r="E1598" s="65"/>
      <c r="F1598" s="65"/>
      <c r="G1598" s="486"/>
      <c r="H1598" s="65"/>
      <c r="I1598" s="65"/>
      <c r="J1598" s="486"/>
      <c r="K1598" s="65"/>
      <c r="L1598" s="65"/>
      <c r="M1598" s="486"/>
      <c r="Q1598" s="1550"/>
    </row>
    <row r="1599" spans="1:17" s="4" customFormat="1" ht="17.45" customHeight="1">
      <c r="A1599" s="38"/>
      <c r="B1599" s="38"/>
      <c r="D1599" s="65"/>
      <c r="E1599" s="65"/>
      <c r="F1599" s="65"/>
      <c r="G1599" s="486"/>
      <c r="H1599" s="65"/>
      <c r="I1599" s="65"/>
      <c r="J1599" s="486"/>
      <c r="K1599" s="65"/>
      <c r="L1599" s="65"/>
      <c r="M1599" s="486"/>
      <c r="Q1599" s="1550"/>
    </row>
    <row r="1600" spans="1:17" s="4" customFormat="1" ht="17.45" customHeight="1">
      <c r="A1600" s="38"/>
      <c r="B1600" s="38"/>
      <c r="D1600" s="65"/>
      <c r="E1600" s="65"/>
      <c r="F1600" s="65"/>
      <c r="G1600" s="486"/>
      <c r="H1600" s="65"/>
      <c r="I1600" s="65"/>
      <c r="J1600" s="486"/>
      <c r="K1600" s="65"/>
      <c r="L1600" s="65"/>
      <c r="M1600" s="486"/>
      <c r="Q1600" s="1550"/>
    </row>
    <row r="1601" spans="1:17" s="4" customFormat="1" ht="17.45" customHeight="1">
      <c r="A1601" s="38"/>
      <c r="B1601" s="38"/>
      <c r="D1601" s="65"/>
      <c r="E1601" s="65"/>
      <c r="F1601" s="65"/>
      <c r="G1601" s="486"/>
      <c r="H1601" s="65"/>
      <c r="I1601" s="65"/>
      <c r="J1601" s="486"/>
      <c r="K1601" s="65"/>
      <c r="L1601" s="65"/>
      <c r="M1601" s="486"/>
      <c r="Q1601" s="1550"/>
    </row>
    <row r="1602" spans="1:17" s="4" customFormat="1" ht="17.45" customHeight="1">
      <c r="A1602" s="38"/>
      <c r="B1602" s="38"/>
      <c r="D1602" s="65"/>
      <c r="E1602" s="65"/>
      <c r="F1602" s="65"/>
      <c r="G1602" s="486"/>
      <c r="H1602" s="65"/>
      <c r="I1602" s="65"/>
      <c r="J1602" s="486"/>
      <c r="K1602" s="65"/>
      <c r="L1602" s="65"/>
      <c r="M1602" s="486"/>
      <c r="Q1602" s="1550"/>
    </row>
    <row r="1603" spans="1:17" s="4" customFormat="1" ht="17.45" customHeight="1">
      <c r="A1603" s="38"/>
      <c r="B1603" s="38"/>
      <c r="D1603" s="65"/>
      <c r="E1603" s="65"/>
      <c r="F1603" s="65"/>
      <c r="G1603" s="486"/>
      <c r="H1603" s="65"/>
      <c r="I1603" s="65"/>
      <c r="J1603" s="486"/>
      <c r="K1603" s="65"/>
      <c r="L1603" s="65"/>
      <c r="M1603" s="486"/>
      <c r="Q1603" s="1550"/>
    </row>
    <row r="1604" spans="1:17" s="4" customFormat="1" ht="17.45" customHeight="1">
      <c r="A1604" s="38"/>
      <c r="B1604" s="38"/>
      <c r="D1604" s="65"/>
      <c r="E1604" s="65"/>
      <c r="F1604" s="65"/>
      <c r="G1604" s="486"/>
      <c r="H1604" s="65"/>
      <c r="I1604" s="65"/>
      <c r="J1604" s="486"/>
      <c r="K1604" s="65"/>
      <c r="L1604" s="65"/>
      <c r="M1604" s="486"/>
      <c r="Q1604" s="1550"/>
    </row>
    <row r="1605" spans="1:17" s="4" customFormat="1" ht="17.45" customHeight="1">
      <c r="A1605" s="38"/>
      <c r="B1605" s="38"/>
      <c r="D1605" s="65"/>
      <c r="E1605" s="65"/>
      <c r="F1605" s="65"/>
      <c r="G1605" s="486"/>
      <c r="H1605" s="65"/>
      <c r="I1605" s="65"/>
      <c r="J1605" s="486"/>
      <c r="K1605" s="65"/>
      <c r="L1605" s="65"/>
      <c r="M1605" s="486"/>
      <c r="Q1605" s="1550"/>
    </row>
    <row r="1606" spans="1:17" s="4" customFormat="1" ht="17.45" customHeight="1">
      <c r="A1606" s="38"/>
      <c r="B1606" s="38"/>
      <c r="D1606" s="65"/>
      <c r="E1606" s="65"/>
      <c r="F1606" s="65"/>
      <c r="G1606" s="486"/>
      <c r="H1606" s="65"/>
      <c r="I1606" s="65"/>
      <c r="J1606" s="486"/>
      <c r="K1606" s="65"/>
      <c r="L1606" s="65"/>
      <c r="M1606" s="486"/>
      <c r="Q1606" s="1550"/>
    </row>
    <row r="1607" spans="1:17" s="4" customFormat="1" ht="17.45" customHeight="1">
      <c r="A1607" s="38"/>
      <c r="B1607" s="38"/>
      <c r="D1607" s="65"/>
      <c r="E1607" s="65"/>
      <c r="F1607" s="65"/>
      <c r="G1607" s="486"/>
      <c r="H1607" s="65"/>
      <c r="I1607" s="65"/>
      <c r="J1607" s="486"/>
      <c r="K1607" s="65"/>
      <c r="L1607" s="65"/>
      <c r="M1607" s="486"/>
      <c r="Q1607" s="1550"/>
    </row>
    <row r="1608" spans="1:17" s="4" customFormat="1" ht="17.45" customHeight="1">
      <c r="A1608" s="38"/>
      <c r="B1608" s="38"/>
      <c r="D1608" s="65"/>
      <c r="E1608" s="65"/>
      <c r="F1608" s="65"/>
      <c r="G1608" s="486"/>
      <c r="H1608" s="65"/>
      <c r="I1608" s="65"/>
      <c r="J1608" s="486"/>
      <c r="K1608" s="65"/>
      <c r="L1608" s="65"/>
      <c r="M1608" s="486"/>
      <c r="Q1608" s="1550"/>
    </row>
    <row r="1609" spans="1:17" s="4" customFormat="1" ht="17.45" customHeight="1">
      <c r="A1609" s="38"/>
      <c r="B1609" s="38"/>
      <c r="D1609" s="65"/>
      <c r="E1609" s="65"/>
      <c r="F1609" s="65"/>
      <c r="G1609" s="486"/>
      <c r="H1609" s="65"/>
      <c r="I1609" s="65"/>
      <c r="J1609" s="486"/>
      <c r="K1609" s="65"/>
      <c r="L1609" s="65"/>
      <c r="M1609" s="486"/>
      <c r="Q1609" s="1550"/>
    </row>
    <row r="1610" spans="1:17" s="4" customFormat="1" ht="17.45" customHeight="1">
      <c r="A1610" s="38"/>
      <c r="B1610" s="38"/>
      <c r="D1610" s="65"/>
      <c r="E1610" s="65"/>
      <c r="F1610" s="65"/>
      <c r="G1610" s="486"/>
      <c r="H1610" s="65"/>
      <c r="I1610" s="65"/>
      <c r="J1610" s="486"/>
      <c r="K1610" s="65"/>
      <c r="L1610" s="65"/>
      <c r="M1610" s="486"/>
      <c r="Q1610" s="1550"/>
    </row>
    <row r="1611" spans="1:17" s="4" customFormat="1" ht="17.45" customHeight="1">
      <c r="A1611" s="38"/>
      <c r="B1611" s="38"/>
      <c r="D1611" s="65"/>
      <c r="E1611" s="65"/>
      <c r="F1611" s="65"/>
      <c r="G1611" s="486"/>
      <c r="H1611" s="65"/>
      <c r="I1611" s="65"/>
      <c r="J1611" s="486"/>
      <c r="K1611" s="65"/>
      <c r="L1611" s="65"/>
      <c r="M1611" s="486"/>
      <c r="Q1611" s="1550"/>
    </row>
    <row r="1612" spans="1:17" s="4" customFormat="1" ht="17.45" customHeight="1">
      <c r="A1612" s="38"/>
      <c r="B1612" s="38"/>
      <c r="D1612" s="65"/>
      <c r="E1612" s="65"/>
      <c r="F1612" s="65"/>
      <c r="G1612" s="486"/>
      <c r="H1612" s="65"/>
      <c r="I1612" s="65"/>
      <c r="J1612" s="486"/>
      <c r="K1612" s="65"/>
      <c r="L1612" s="65"/>
      <c r="M1612" s="486"/>
      <c r="Q1612" s="1550"/>
    </row>
    <row r="1613" spans="1:17" s="4" customFormat="1" ht="17.45" customHeight="1">
      <c r="A1613" s="38"/>
      <c r="B1613" s="38"/>
      <c r="D1613" s="65"/>
      <c r="E1613" s="65"/>
      <c r="F1613" s="65"/>
      <c r="G1613" s="486"/>
      <c r="H1613" s="65"/>
      <c r="I1613" s="65"/>
      <c r="J1613" s="486"/>
      <c r="K1613" s="65"/>
      <c r="L1613" s="65"/>
      <c r="M1613" s="486"/>
      <c r="Q1613" s="1550"/>
    </row>
    <row r="1614" spans="1:17" s="4" customFormat="1" ht="17.45" customHeight="1">
      <c r="A1614" s="38"/>
      <c r="B1614" s="38"/>
      <c r="D1614" s="65"/>
      <c r="E1614" s="65"/>
      <c r="F1614" s="65"/>
      <c r="G1614" s="486"/>
      <c r="H1614" s="65"/>
      <c r="I1614" s="65"/>
      <c r="J1614" s="486"/>
      <c r="K1614" s="65"/>
      <c r="L1614" s="65"/>
      <c r="M1614" s="486"/>
      <c r="Q1614" s="1550"/>
    </row>
    <row r="1615" spans="1:17" s="4" customFormat="1" ht="17.45" customHeight="1">
      <c r="A1615" s="38"/>
      <c r="B1615" s="38"/>
      <c r="D1615" s="65"/>
      <c r="E1615" s="65"/>
      <c r="F1615" s="65"/>
      <c r="G1615" s="486"/>
      <c r="H1615" s="65"/>
      <c r="I1615" s="65"/>
      <c r="J1615" s="486"/>
      <c r="K1615" s="65"/>
      <c r="L1615" s="65"/>
      <c r="M1615" s="486"/>
      <c r="Q1615" s="1550"/>
    </row>
    <row r="1616" spans="1:17" s="4" customFormat="1" ht="17.45" customHeight="1">
      <c r="A1616" s="38"/>
      <c r="B1616" s="38"/>
      <c r="D1616" s="65"/>
      <c r="E1616" s="65"/>
      <c r="F1616" s="65"/>
      <c r="G1616" s="486"/>
      <c r="H1616" s="65"/>
      <c r="I1616" s="65"/>
      <c r="J1616" s="486"/>
      <c r="K1616" s="65"/>
      <c r="L1616" s="65"/>
      <c r="M1616" s="486"/>
      <c r="Q1616" s="1550"/>
    </row>
    <row r="1617" spans="1:17" s="4" customFormat="1" ht="17.45" customHeight="1">
      <c r="A1617" s="38"/>
      <c r="B1617" s="38"/>
      <c r="D1617" s="65"/>
      <c r="E1617" s="65"/>
      <c r="F1617" s="65"/>
      <c r="G1617" s="486"/>
      <c r="H1617" s="65"/>
      <c r="I1617" s="65"/>
      <c r="J1617" s="486"/>
      <c r="K1617" s="65"/>
      <c r="L1617" s="65"/>
      <c r="M1617" s="486"/>
      <c r="Q1617" s="1550"/>
    </row>
    <row r="1618" spans="1:17" s="4" customFormat="1" ht="17.45" customHeight="1">
      <c r="A1618" s="38"/>
      <c r="B1618" s="38"/>
      <c r="D1618" s="65"/>
      <c r="E1618" s="65"/>
      <c r="F1618" s="65"/>
      <c r="G1618" s="486"/>
      <c r="H1618" s="65"/>
      <c r="I1618" s="65"/>
      <c r="J1618" s="486"/>
      <c r="K1618" s="65"/>
      <c r="L1618" s="65"/>
      <c r="M1618" s="486"/>
      <c r="Q1618" s="1550"/>
    </row>
    <row r="1619" spans="1:17" s="4" customFormat="1" ht="17.45" customHeight="1">
      <c r="A1619" s="38"/>
      <c r="B1619" s="38"/>
      <c r="D1619" s="65"/>
      <c r="E1619" s="65"/>
      <c r="F1619" s="65"/>
      <c r="G1619" s="486"/>
      <c r="H1619" s="65"/>
      <c r="I1619" s="65"/>
      <c r="J1619" s="486"/>
      <c r="K1619" s="65"/>
      <c r="L1619" s="65"/>
      <c r="M1619" s="486"/>
      <c r="Q1619" s="1550"/>
    </row>
    <row r="1620" spans="1:17" s="4" customFormat="1" ht="17.45" customHeight="1">
      <c r="A1620" s="38"/>
      <c r="B1620" s="38"/>
      <c r="D1620" s="65"/>
      <c r="E1620" s="65"/>
      <c r="F1620" s="65"/>
      <c r="G1620" s="486"/>
      <c r="H1620" s="65"/>
      <c r="I1620" s="65"/>
      <c r="J1620" s="486"/>
      <c r="K1620" s="65"/>
      <c r="L1620" s="65"/>
      <c r="M1620" s="486"/>
      <c r="Q1620" s="1550"/>
    </row>
    <row r="1621" spans="1:17" s="4" customFormat="1" ht="17.45" customHeight="1">
      <c r="A1621" s="38"/>
      <c r="B1621" s="38"/>
      <c r="D1621" s="65"/>
      <c r="E1621" s="65"/>
      <c r="F1621" s="65"/>
      <c r="G1621" s="486"/>
      <c r="H1621" s="65"/>
      <c r="I1621" s="65"/>
      <c r="J1621" s="486"/>
      <c r="K1621" s="65"/>
      <c r="L1621" s="65"/>
      <c r="M1621" s="486"/>
      <c r="Q1621" s="1550"/>
    </row>
    <row r="1622" spans="1:17" s="4" customFormat="1" ht="17.45" customHeight="1">
      <c r="A1622" s="38"/>
      <c r="B1622" s="38"/>
      <c r="D1622" s="65"/>
      <c r="E1622" s="65"/>
      <c r="F1622" s="65"/>
      <c r="G1622" s="486"/>
      <c r="H1622" s="65"/>
      <c r="I1622" s="65"/>
      <c r="J1622" s="486"/>
      <c r="K1622" s="65"/>
      <c r="L1622" s="65"/>
      <c r="M1622" s="486"/>
      <c r="Q1622" s="1550"/>
    </row>
    <row r="1623" spans="1:17" s="4" customFormat="1" ht="17.45" customHeight="1">
      <c r="A1623" s="38"/>
      <c r="B1623" s="38"/>
      <c r="D1623" s="65"/>
      <c r="E1623" s="65"/>
      <c r="F1623" s="65"/>
      <c r="G1623" s="486"/>
      <c r="H1623" s="65"/>
      <c r="I1623" s="65"/>
      <c r="J1623" s="486"/>
      <c r="K1623" s="65"/>
      <c r="L1623" s="65"/>
      <c r="M1623" s="486"/>
      <c r="Q1623" s="1550"/>
    </row>
    <row r="1624" spans="1:17" s="4" customFormat="1" ht="17.45" customHeight="1">
      <c r="A1624" s="38"/>
      <c r="B1624" s="38"/>
      <c r="D1624" s="65"/>
      <c r="E1624" s="65"/>
      <c r="F1624" s="65"/>
      <c r="G1624" s="486"/>
      <c r="H1624" s="65"/>
      <c r="I1624" s="65"/>
      <c r="J1624" s="486"/>
      <c r="K1624" s="65"/>
      <c r="L1624" s="65"/>
      <c r="M1624" s="486"/>
      <c r="Q1624" s="1550"/>
    </row>
    <row r="1625" spans="1:17" s="4" customFormat="1" ht="17.45" customHeight="1">
      <c r="A1625" s="38"/>
      <c r="B1625" s="38"/>
      <c r="D1625" s="65"/>
      <c r="E1625" s="65"/>
      <c r="F1625" s="65"/>
      <c r="G1625" s="486"/>
      <c r="H1625" s="65"/>
      <c r="I1625" s="65"/>
      <c r="J1625" s="486"/>
      <c r="K1625" s="65"/>
      <c r="L1625" s="65"/>
      <c r="M1625" s="486"/>
      <c r="Q1625" s="1550"/>
    </row>
    <row r="1626" spans="1:17" s="4" customFormat="1" ht="17.45" customHeight="1">
      <c r="A1626" s="38"/>
      <c r="B1626" s="38"/>
      <c r="D1626" s="65"/>
      <c r="E1626" s="65"/>
      <c r="F1626" s="65"/>
      <c r="G1626" s="486"/>
      <c r="H1626" s="65"/>
      <c r="I1626" s="65"/>
      <c r="J1626" s="486"/>
      <c r="K1626" s="65"/>
      <c r="L1626" s="65"/>
      <c r="M1626" s="486"/>
      <c r="Q1626" s="1550"/>
    </row>
    <row r="1627" spans="1:17" s="4" customFormat="1" ht="17.45" customHeight="1">
      <c r="A1627" s="38"/>
      <c r="B1627" s="38"/>
      <c r="D1627" s="65"/>
      <c r="E1627" s="65"/>
      <c r="F1627" s="65"/>
      <c r="G1627" s="486"/>
      <c r="H1627" s="65"/>
      <c r="I1627" s="65"/>
      <c r="J1627" s="486"/>
      <c r="K1627" s="65"/>
      <c r="L1627" s="65"/>
      <c r="M1627" s="486"/>
      <c r="Q1627" s="1550"/>
    </row>
    <row r="1628" spans="1:17" s="4" customFormat="1" ht="17.45" customHeight="1">
      <c r="A1628" s="38"/>
      <c r="B1628" s="38"/>
      <c r="D1628" s="65"/>
      <c r="E1628" s="65"/>
      <c r="F1628" s="65"/>
      <c r="G1628" s="486"/>
      <c r="H1628" s="65"/>
      <c r="I1628" s="65"/>
      <c r="J1628" s="486"/>
      <c r="K1628" s="65"/>
      <c r="L1628" s="65"/>
      <c r="M1628" s="486"/>
      <c r="Q1628" s="1550"/>
    </row>
    <row r="1629" spans="1:17" s="4" customFormat="1" ht="17.45" customHeight="1">
      <c r="A1629" s="38"/>
      <c r="B1629" s="38"/>
      <c r="D1629" s="65"/>
      <c r="E1629" s="65"/>
      <c r="F1629" s="65"/>
      <c r="G1629" s="486"/>
      <c r="H1629" s="65"/>
      <c r="I1629" s="65"/>
      <c r="J1629" s="486"/>
      <c r="K1629" s="65"/>
      <c r="L1629" s="65"/>
      <c r="M1629" s="486"/>
      <c r="Q1629" s="1550"/>
    </row>
    <row r="1630" spans="1:17" s="4" customFormat="1" ht="17.45" customHeight="1">
      <c r="A1630" s="38"/>
      <c r="B1630" s="38"/>
      <c r="D1630" s="65"/>
      <c r="E1630" s="65"/>
      <c r="F1630" s="65"/>
      <c r="G1630" s="486"/>
      <c r="H1630" s="65"/>
      <c r="I1630" s="65"/>
      <c r="J1630" s="486"/>
      <c r="K1630" s="65"/>
      <c r="L1630" s="65"/>
      <c r="M1630" s="486"/>
      <c r="Q1630" s="1550"/>
    </row>
    <row r="1631" spans="1:17" s="4" customFormat="1" ht="17.45" customHeight="1">
      <c r="A1631" s="38"/>
      <c r="B1631" s="38"/>
      <c r="D1631" s="65"/>
      <c r="E1631" s="65"/>
      <c r="F1631" s="65"/>
      <c r="G1631" s="486"/>
      <c r="H1631" s="65"/>
      <c r="I1631" s="65"/>
      <c r="J1631" s="486"/>
      <c r="K1631" s="65"/>
      <c r="L1631" s="65"/>
      <c r="M1631" s="486"/>
      <c r="Q1631" s="1550"/>
    </row>
    <row r="1632" spans="1:17" s="4" customFormat="1" ht="17.45" customHeight="1">
      <c r="A1632" s="38"/>
      <c r="B1632" s="38"/>
      <c r="D1632" s="65"/>
      <c r="E1632" s="65"/>
      <c r="F1632" s="65"/>
      <c r="G1632" s="486"/>
      <c r="H1632" s="65"/>
      <c r="I1632" s="65"/>
      <c r="J1632" s="486"/>
      <c r="K1632" s="65"/>
      <c r="L1632" s="65"/>
      <c r="M1632" s="486"/>
      <c r="Q1632" s="1550"/>
    </row>
    <row r="1633" spans="1:17" s="4" customFormat="1" ht="17.45" customHeight="1">
      <c r="A1633" s="38"/>
      <c r="B1633" s="38"/>
      <c r="D1633" s="65"/>
      <c r="E1633" s="65"/>
      <c r="F1633" s="65"/>
      <c r="G1633" s="486"/>
      <c r="H1633" s="65"/>
      <c r="I1633" s="65"/>
      <c r="J1633" s="486"/>
      <c r="K1633" s="65"/>
      <c r="L1633" s="65"/>
      <c r="M1633" s="486"/>
      <c r="Q1633" s="1550"/>
    </row>
    <row r="1634" spans="1:17" s="4" customFormat="1" ht="17.45" customHeight="1">
      <c r="A1634" s="38"/>
      <c r="B1634" s="38"/>
      <c r="D1634" s="65"/>
      <c r="E1634" s="65"/>
      <c r="F1634" s="65"/>
      <c r="G1634" s="486"/>
      <c r="H1634" s="65"/>
      <c r="I1634" s="65"/>
      <c r="J1634" s="486"/>
      <c r="K1634" s="65"/>
      <c r="L1634" s="65"/>
      <c r="M1634" s="486"/>
      <c r="Q1634" s="1550"/>
    </row>
    <row r="1635" spans="1:17" s="4" customFormat="1" ht="17.45" customHeight="1">
      <c r="A1635" s="38"/>
      <c r="B1635" s="38"/>
      <c r="D1635" s="65"/>
      <c r="E1635" s="65"/>
      <c r="F1635" s="65"/>
      <c r="G1635" s="486"/>
      <c r="H1635" s="65"/>
      <c r="I1635" s="65"/>
      <c r="J1635" s="486"/>
      <c r="K1635" s="65"/>
      <c r="L1635" s="65"/>
      <c r="M1635" s="486"/>
      <c r="Q1635" s="1550"/>
    </row>
    <row r="1636" spans="1:17" s="4" customFormat="1" ht="17.45" customHeight="1">
      <c r="A1636" s="38"/>
      <c r="B1636" s="38"/>
      <c r="D1636" s="65"/>
      <c r="E1636" s="65"/>
      <c r="F1636" s="65"/>
      <c r="G1636" s="486"/>
      <c r="H1636" s="65"/>
      <c r="I1636" s="65"/>
      <c r="J1636" s="486"/>
      <c r="K1636" s="65"/>
      <c r="L1636" s="65"/>
      <c r="M1636" s="486"/>
      <c r="Q1636" s="1550"/>
    </row>
    <row r="1637" spans="1:17" s="4" customFormat="1" ht="17.45" customHeight="1">
      <c r="A1637" s="38"/>
      <c r="B1637" s="38"/>
      <c r="D1637" s="65"/>
      <c r="E1637" s="65"/>
      <c r="F1637" s="65"/>
      <c r="G1637" s="486"/>
      <c r="H1637" s="65"/>
      <c r="I1637" s="65"/>
      <c r="J1637" s="486"/>
      <c r="K1637" s="65"/>
      <c r="L1637" s="65"/>
      <c r="M1637" s="486"/>
      <c r="Q1637" s="1550"/>
    </row>
    <row r="1638" spans="1:17" s="4" customFormat="1" ht="17.45" customHeight="1">
      <c r="A1638" s="38"/>
      <c r="B1638" s="38"/>
      <c r="D1638" s="65"/>
      <c r="E1638" s="65"/>
      <c r="F1638" s="65"/>
      <c r="G1638" s="486"/>
      <c r="H1638" s="65"/>
      <c r="I1638" s="65"/>
      <c r="J1638" s="486"/>
      <c r="K1638" s="65"/>
      <c r="L1638" s="65"/>
      <c r="M1638" s="486"/>
      <c r="Q1638" s="1550"/>
    </row>
    <row r="1639" spans="1:17" s="4" customFormat="1" ht="17.45" customHeight="1">
      <c r="A1639" s="38"/>
      <c r="B1639" s="38"/>
      <c r="D1639" s="65"/>
      <c r="E1639" s="65"/>
      <c r="F1639" s="65"/>
      <c r="G1639" s="486"/>
      <c r="H1639" s="65"/>
      <c r="I1639" s="65"/>
      <c r="J1639" s="486"/>
      <c r="K1639" s="65"/>
      <c r="L1639" s="65"/>
      <c r="M1639" s="486"/>
      <c r="Q1639" s="1550"/>
    </row>
    <row r="1640" spans="1:17" s="4" customFormat="1" ht="17.45" customHeight="1">
      <c r="A1640" s="38"/>
      <c r="B1640" s="38"/>
      <c r="D1640" s="65"/>
      <c r="E1640" s="65"/>
      <c r="F1640" s="65"/>
      <c r="G1640" s="486"/>
      <c r="H1640" s="65"/>
      <c r="I1640" s="65"/>
      <c r="J1640" s="486"/>
      <c r="K1640" s="65"/>
      <c r="L1640" s="65"/>
      <c r="M1640" s="486"/>
      <c r="Q1640" s="1550"/>
    </row>
    <row r="1641" spans="1:17" s="4" customFormat="1" ht="17.45" customHeight="1">
      <c r="A1641" s="38"/>
      <c r="B1641" s="38"/>
      <c r="D1641" s="65"/>
      <c r="E1641" s="65"/>
      <c r="F1641" s="65"/>
      <c r="G1641" s="486"/>
      <c r="H1641" s="65"/>
      <c r="I1641" s="65"/>
      <c r="J1641" s="486"/>
      <c r="K1641" s="65"/>
      <c r="L1641" s="65"/>
      <c r="M1641" s="486"/>
      <c r="Q1641" s="1550"/>
    </row>
    <row r="1642" spans="1:17" s="4" customFormat="1" ht="17.45" customHeight="1">
      <c r="A1642" s="38"/>
      <c r="B1642" s="38"/>
      <c r="D1642" s="65"/>
      <c r="E1642" s="65"/>
      <c r="F1642" s="65"/>
      <c r="G1642" s="486"/>
      <c r="H1642" s="65"/>
      <c r="I1642" s="65"/>
      <c r="J1642" s="486"/>
      <c r="K1642" s="65"/>
      <c r="L1642" s="65"/>
      <c r="M1642" s="486"/>
      <c r="Q1642" s="1550"/>
    </row>
    <row r="1643" spans="1:17" s="4" customFormat="1" ht="17.45" customHeight="1">
      <c r="A1643" s="38"/>
      <c r="B1643" s="38"/>
      <c r="D1643" s="65"/>
      <c r="E1643" s="65"/>
      <c r="F1643" s="65"/>
      <c r="G1643" s="486"/>
      <c r="H1643" s="65"/>
      <c r="I1643" s="65"/>
      <c r="J1643" s="486"/>
      <c r="K1643" s="65"/>
      <c r="L1643" s="65"/>
      <c r="M1643" s="486"/>
      <c r="Q1643" s="1550"/>
    </row>
    <row r="1644" spans="1:17" s="4" customFormat="1" ht="17.45" customHeight="1">
      <c r="A1644" s="38"/>
      <c r="B1644" s="38"/>
      <c r="D1644" s="65"/>
      <c r="E1644" s="65"/>
      <c r="F1644" s="65"/>
      <c r="G1644" s="486"/>
      <c r="H1644" s="65"/>
      <c r="I1644" s="65"/>
      <c r="J1644" s="486"/>
      <c r="K1644" s="65"/>
      <c r="L1644" s="65"/>
      <c r="M1644" s="486"/>
      <c r="Q1644" s="1550"/>
    </row>
    <row r="1645" spans="1:17" s="4" customFormat="1" ht="17.45" customHeight="1">
      <c r="A1645" s="38"/>
      <c r="B1645" s="38"/>
      <c r="D1645" s="65"/>
      <c r="E1645" s="65"/>
      <c r="F1645" s="65"/>
      <c r="G1645" s="486"/>
      <c r="H1645" s="65"/>
      <c r="I1645" s="65"/>
      <c r="J1645" s="486"/>
      <c r="K1645" s="65"/>
      <c r="L1645" s="65"/>
      <c r="M1645" s="486"/>
      <c r="Q1645" s="1550"/>
    </row>
    <row r="1646" spans="1:17" s="4" customFormat="1" ht="17.45" customHeight="1">
      <c r="A1646" s="38"/>
      <c r="B1646" s="38"/>
      <c r="D1646" s="65"/>
      <c r="E1646" s="65"/>
      <c r="F1646" s="65"/>
      <c r="G1646" s="486"/>
      <c r="H1646" s="65"/>
      <c r="I1646" s="65"/>
      <c r="J1646" s="486"/>
      <c r="K1646" s="65"/>
      <c r="L1646" s="65"/>
      <c r="M1646" s="486"/>
      <c r="Q1646" s="1550"/>
    </row>
    <row r="1647" spans="1:17" s="4" customFormat="1" ht="17.45" customHeight="1">
      <c r="A1647" s="38"/>
      <c r="B1647" s="38"/>
      <c r="D1647" s="65"/>
      <c r="E1647" s="65"/>
      <c r="F1647" s="65"/>
      <c r="G1647" s="486"/>
      <c r="H1647" s="65"/>
      <c r="I1647" s="65"/>
      <c r="J1647" s="486"/>
      <c r="K1647" s="65"/>
      <c r="L1647" s="65"/>
      <c r="M1647" s="486"/>
      <c r="Q1647" s="1550"/>
    </row>
    <row r="1648" spans="1:17" s="4" customFormat="1" ht="17.45" customHeight="1">
      <c r="A1648" s="38"/>
      <c r="B1648" s="38"/>
      <c r="D1648" s="65"/>
      <c r="E1648" s="65"/>
      <c r="F1648" s="65"/>
      <c r="G1648" s="486"/>
      <c r="H1648" s="65"/>
      <c r="I1648" s="65"/>
      <c r="J1648" s="486"/>
      <c r="K1648" s="65"/>
      <c r="L1648" s="65"/>
      <c r="M1648" s="486"/>
      <c r="Q1648" s="1550"/>
    </row>
    <row r="1649" spans="1:17" s="4" customFormat="1" ht="17.45" customHeight="1">
      <c r="A1649" s="38"/>
      <c r="B1649" s="38"/>
      <c r="D1649" s="65"/>
      <c r="E1649" s="65"/>
      <c r="F1649" s="65"/>
      <c r="G1649" s="486"/>
      <c r="H1649" s="65"/>
      <c r="I1649" s="65"/>
      <c r="J1649" s="486"/>
      <c r="K1649" s="65"/>
      <c r="L1649" s="65"/>
      <c r="M1649" s="486"/>
      <c r="Q1649" s="1550"/>
    </row>
    <row r="1650" spans="1:17" s="4" customFormat="1" ht="17.45" customHeight="1">
      <c r="A1650" s="38"/>
      <c r="B1650" s="38"/>
      <c r="D1650" s="65"/>
      <c r="E1650" s="65"/>
      <c r="F1650" s="65"/>
      <c r="G1650" s="486"/>
      <c r="H1650" s="65"/>
      <c r="I1650" s="65"/>
      <c r="J1650" s="486"/>
      <c r="K1650" s="65"/>
      <c r="L1650" s="65"/>
      <c r="M1650" s="486"/>
      <c r="Q1650" s="1550"/>
    </row>
    <row r="1651" spans="1:17" s="4" customFormat="1" ht="17.45" customHeight="1">
      <c r="A1651" s="38"/>
      <c r="B1651" s="38"/>
      <c r="D1651" s="65"/>
      <c r="E1651" s="65"/>
      <c r="F1651" s="65"/>
      <c r="G1651" s="486"/>
      <c r="H1651" s="65"/>
      <c r="I1651" s="65"/>
      <c r="J1651" s="486"/>
      <c r="K1651" s="65"/>
      <c r="L1651" s="65"/>
      <c r="M1651" s="486"/>
      <c r="Q1651" s="1550"/>
    </row>
    <row r="1652" spans="1:17" s="4" customFormat="1" ht="17.45" customHeight="1">
      <c r="A1652" s="38"/>
      <c r="B1652" s="38"/>
      <c r="D1652" s="65"/>
      <c r="E1652" s="65"/>
      <c r="F1652" s="65"/>
      <c r="G1652" s="486"/>
      <c r="H1652" s="65"/>
      <c r="I1652" s="65"/>
      <c r="J1652" s="486"/>
      <c r="K1652" s="65"/>
      <c r="L1652" s="65"/>
      <c r="M1652" s="486"/>
      <c r="Q1652" s="1550"/>
    </row>
    <row r="1653" spans="1:17" s="4" customFormat="1" ht="17.45" customHeight="1">
      <c r="A1653" s="38"/>
      <c r="B1653" s="38"/>
      <c r="D1653" s="65"/>
      <c r="E1653" s="65"/>
      <c r="F1653" s="65"/>
      <c r="G1653" s="486"/>
      <c r="H1653" s="65"/>
      <c r="I1653" s="65"/>
      <c r="J1653" s="486"/>
      <c r="K1653" s="65"/>
      <c r="L1653" s="65"/>
      <c r="M1653" s="486"/>
      <c r="Q1653" s="1550"/>
    </row>
    <row r="1654" spans="1:17" s="4" customFormat="1" ht="17.45" customHeight="1">
      <c r="A1654" s="38"/>
      <c r="B1654" s="38"/>
      <c r="D1654" s="65"/>
      <c r="E1654" s="65"/>
      <c r="F1654" s="65"/>
      <c r="G1654" s="486"/>
      <c r="H1654" s="65"/>
      <c r="I1654" s="65"/>
      <c r="J1654" s="486"/>
      <c r="K1654" s="65"/>
      <c r="L1654" s="65"/>
      <c r="M1654" s="486"/>
      <c r="Q1654" s="1550"/>
    </row>
    <row r="1655" spans="1:17" s="4" customFormat="1" ht="17.45" customHeight="1">
      <c r="A1655" s="38"/>
      <c r="B1655" s="38"/>
      <c r="D1655" s="65"/>
      <c r="E1655" s="65"/>
      <c r="F1655" s="65"/>
      <c r="G1655" s="486"/>
      <c r="H1655" s="65"/>
      <c r="I1655" s="65"/>
      <c r="J1655" s="486"/>
      <c r="K1655" s="65"/>
      <c r="L1655" s="65"/>
      <c r="M1655" s="486"/>
      <c r="Q1655" s="1550"/>
    </row>
    <row r="1656" spans="1:17" s="4" customFormat="1" ht="17.45" customHeight="1">
      <c r="A1656" s="38"/>
      <c r="B1656" s="38"/>
      <c r="D1656" s="65"/>
      <c r="E1656" s="65"/>
      <c r="F1656" s="65"/>
      <c r="G1656" s="486"/>
      <c r="H1656" s="65"/>
      <c r="I1656" s="65"/>
      <c r="J1656" s="486"/>
      <c r="K1656" s="65"/>
      <c r="L1656" s="65"/>
      <c r="M1656" s="486"/>
      <c r="Q1656" s="1550"/>
    </row>
    <row r="1657" spans="1:17" s="4" customFormat="1" ht="17.45" customHeight="1">
      <c r="A1657" s="38"/>
      <c r="B1657" s="38"/>
      <c r="D1657" s="65"/>
      <c r="E1657" s="65"/>
      <c r="F1657" s="65"/>
      <c r="G1657" s="486"/>
      <c r="H1657" s="65"/>
      <c r="I1657" s="65"/>
      <c r="J1657" s="486"/>
      <c r="K1657" s="65"/>
      <c r="L1657" s="65"/>
      <c r="M1657" s="486"/>
      <c r="Q1657" s="1550"/>
    </row>
    <row r="1658" spans="1:17" s="4" customFormat="1" ht="17.45" customHeight="1">
      <c r="A1658" s="38"/>
      <c r="B1658" s="38"/>
      <c r="D1658" s="65"/>
      <c r="E1658" s="65"/>
      <c r="F1658" s="65"/>
      <c r="G1658" s="486"/>
      <c r="H1658" s="65"/>
      <c r="I1658" s="65"/>
      <c r="J1658" s="486"/>
      <c r="K1658" s="65"/>
      <c r="L1658" s="65"/>
      <c r="M1658" s="486"/>
      <c r="Q1658" s="1550"/>
    </row>
    <row r="1659" spans="1:17" s="4" customFormat="1" ht="17.45" customHeight="1">
      <c r="A1659" s="38"/>
      <c r="B1659" s="38"/>
      <c r="D1659" s="65"/>
      <c r="E1659" s="65"/>
      <c r="F1659" s="65"/>
      <c r="G1659" s="486"/>
      <c r="H1659" s="65"/>
      <c r="I1659" s="65"/>
      <c r="J1659" s="486"/>
      <c r="K1659" s="65"/>
      <c r="L1659" s="65"/>
      <c r="M1659" s="486"/>
      <c r="Q1659" s="1550"/>
    </row>
    <row r="1660" spans="1:17" s="4" customFormat="1" ht="17.45" customHeight="1">
      <c r="A1660" s="38"/>
      <c r="B1660" s="38"/>
      <c r="D1660" s="65"/>
      <c r="E1660" s="65"/>
      <c r="F1660" s="65"/>
      <c r="G1660" s="486"/>
      <c r="H1660" s="65"/>
      <c r="I1660" s="65"/>
      <c r="J1660" s="486"/>
      <c r="K1660" s="65"/>
      <c r="L1660" s="65"/>
      <c r="M1660" s="486"/>
      <c r="Q1660" s="1550"/>
    </row>
    <row r="1661" spans="1:17" s="4" customFormat="1" ht="17.45" customHeight="1">
      <c r="A1661" s="38"/>
      <c r="B1661" s="38"/>
      <c r="D1661" s="65"/>
      <c r="E1661" s="65"/>
      <c r="F1661" s="65"/>
      <c r="G1661" s="486"/>
      <c r="H1661" s="65"/>
      <c r="I1661" s="65"/>
      <c r="J1661" s="486"/>
      <c r="K1661" s="65"/>
      <c r="L1661" s="65"/>
      <c r="M1661" s="486"/>
      <c r="Q1661" s="1550"/>
    </row>
    <row r="1662" spans="1:17" s="4" customFormat="1" ht="17.45" customHeight="1">
      <c r="A1662" s="38"/>
      <c r="B1662" s="38"/>
      <c r="D1662" s="65"/>
      <c r="E1662" s="65"/>
      <c r="F1662" s="65"/>
      <c r="G1662" s="486"/>
      <c r="H1662" s="65"/>
      <c r="I1662" s="65"/>
      <c r="J1662" s="486"/>
      <c r="K1662" s="65"/>
      <c r="L1662" s="65"/>
      <c r="M1662" s="486"/>
      <c r="Q1662" s="1550"/>
    </row>
    <row r="1663" spans="1:17" s="4" customFormat="1" ht="17.45" customHeight="1">
      <c r="A1663" s="38"/>
      <c r="B1663" s="38"/>
      <c r="D1663" s="65"/>
      <c r="E1663" s="65"/>
      <c r="F1663" s="65"/>
      <c r="G1663" s="486"/>
      <c r="H1663" s="65"/>
      <c r="I1663" s="65"/>
      <c r="J1663" s="486"/>
      <c r="K1663" s="65"/>
      <c r="L1663" s="65"/>
      <c r="M1663" s="486"/>
      <c r="Q1663" s="1550"/>
    </row>
    <row r="1664" spans="1:17" s="4" customFormat="1" ht="17.45" customHeight="1">
      <c r="A1664" s="38"/>
      <c r="B1664" s="38"/>
      <c r="D1664" s="65"/>
      <c r="E1664" s="65"/>
      <c r="F1664" s="65"/>
      <c r="G1664" s="486"/>
      <c r="H1664" s="65"/>
      <c r="I1664" s="65"/>
      <c r="J1664" s="486"/>
      <c r="K1664" s="65"/>
      <c r="L1664" s="65"/>
      <c r="M1664" s="486"/>
      <c r="Q1664" s="1550"/>
    </row>
    <row r="1665" spans="1:17" s="4" customFormat="1" ht="17.45" customHeight="1">
      <c r="A1665" s="38"/>
      <c r="B1665" s="38"/>
      <c r="D1665" s="65"/>
      <c r="E1665" s="65"/>
      <c r="F1665" s="65"/>
      <c r="G1665" s="486"/>
      <c r="H1665" s="65"/>
      <c r="I1665" s="65"/>
      <c r="J1665" s="486"/>
      <c r="K1665" s="65"/>
      <c r="L1665" s="65"/>
      <c r="M1665" s="486"/>
      <c r="Q1665" s="1550"/>
    </row>
    <row r="1666" spans="1:17" s="4" customFormat="1" ht="17.45" customHeight="1">
      <c r="A1666" s="38"/>
      <c r="B1666" s="38"/>
      <c r="D1666" s="65"/>
      <c r="E1666" s="65"/>
      <c r="F1666" s="65"/>
      <c r="G1666" s="486"/>
      <c r="H1666" s="65"/>
      <c r="I1666" s="65"/>
      <c r="J1666" s="486"/>
      <c r="K1666" s="65"/>
      <c r="L1666" s="65"/>
      <c r="M1666" s="486"/>
      <c r="Q1666" s="1550"/>
    </row>
    <row r="1667" spans="1:17" s="4" customFormat="1" ht="17.45" customHeight="1">
      <c r="A1667" s="38"/>
      <c r="B1667" s="38"/>
      <c r="D1667" s="65"/>
      <c r="E1667" s="65"/>
      <c r="F1667" s="65"/>
      <c r="G1667" s="486"/>
      <c r="H1667" s="65"/>
      <c r="I1667" s="65"/>
      <c r="J1667" s="486"/>
      <c r="K1667" s="65"/>
      <c r="L1667" s="65"/>
      <c r="M1667" s="486"/>
      <c r="Q1667" s="1550"/>
    </row>
    <row r="1668" spans="1:17" s="4" customFormat="1" ht="17.45" customHeight="1">
      <c r="A1668" s="38"/>
      <c r="B1668" s="38"/>
      <c r="D1668" s="65"/>
      <c r="E1668" s="65"/>
      <c r="F1668" s="65"/>
      <c r="G1668" s="486"/>
      <c r="H1668" s="65"/>
      <c r="I1668" s="65"/>
      <c r="J1668" s="486"/>
      <c r="K1668" s="65"/>
      <c r="L1668" s="65"/>
      <c r="M1668" s="486"/>
      <c r="Q1668" s="1550"/>
    </row>
    <row r="1669" spans="1:17" s="4" customFormat="1" ht="17.45" customHeight="1">
      <c r="A1669" s="38"/>
      <c r="B1669" s="38"/>
      <c r="D1669" s="65"/>
      <c r="E1669" s="65"/>
      <c r="F1669" s="65"/>
      <c r="G1669" s="486"/>
      <c r="H1669" s="65"/>
      <c r="I1669" s="65"/>
      <c r="J1669" s="486"/>
      <c r="K1669" s="65"/>
      <c r="L1669" s="65"/>
      <c r="M1669" s="486"/>
      <c r="Q1669" s="1550"/>
    </row>
    <row r="1670" spans="1:17" s="4" customFormat="1" ht="17.45" customHeight="1">
      <c r="A1670" s="38"/>
      <c r="B1670" s="38"/>
      <c r="D1670" s="65"/>
      <c r="E1670" s="65"/>
      <c r="F1670" s="65"/>
      <c r="G1670" s="486"/>
      <c r="H1670" s="65"/>
      <c r="I1670" s="65"/>
      <c r="J1670" s="486"/>
      <c r="K1670" s="65"/>
      <c r="L1670" s="65"/>
      <c r="M1670" s="486"/>
      <c r="Q1670" s="1550"/>
    </row>
    <row r="1671" spans="1:17" s="4" customFormat="1" ht="17.45" customHeight="1">
      <c r="A1671" s="38"/>
      <c r="B1671" s="38"/>
      <c r="D1671" s="65"/>
      <c r="E1671" s="65"/>
      <c r="F1671" s="65"/>
      <c r="G1671" s="486"/>
      <c r="H1671" s="65"/>
      <c r="I1671" s="65"/>
      <c r="J1671" s="486"/>
      <c r="K1671" s="65"/>
      <c r="L1671" s="65"/>
      <c r="M1671" s="486"/>
      <c r="Q1671" s="1550"/>
    </row>
    <row r="1672" spans="1:17" s="4" customFormat="1" ht="17.45" customHeight="1">
      <c r="A1672" s="38"/>
      <c r="B1672" s="38"/>
      <c r="D1672" s="65"/>
      <c r="E1672" s="65"/>
      <c r="F1672" s="65"/>
      <c r="G1672" s="486"/>
      <c r="H1672" s="65"/>
      <c r="I1672" s="65"/>
      <c r="J1672" s="486"/>
      <c r="K1672" s="65"/>
      <c r="L1672" s="65"/>
      <c r="M1672" s="486"/>
      <c r="Q1672" s="1550"/>
    </row>
    <row r="1673" spans="1:17" s="4" customFormat="1" ht="17.45" customHeight="1">
      <c r="A1673" s="38"/>
      <c r="B1673" s="38"/>
      <c r="D1673" s="65"/>
      <c r="E1673" s="65"/>
      <c r="F1673" s="65"/>
      <c r="G1673" s="486"/>
      <c r="H1673" s="65"/>
      <c r="I1673" s="65"/>
      <c r="J1673" s="486"/>
      <c r="K1673" s="65"/>
      <c r="L1673" s="65"/>
      <c r="M1673" s="486"/>
      <c r="Q1673" s="1550"/>
    </row>
    <row r="1674" spans="1:17" s="4" customFormat="1" ht="17.45" customHeight="1">
      <c r="A1674" s="38"/>
      <c r="B1674" s="38"/>
      <c r="D1674" s="65"/>
      <c r="E1674" s="65"/>
      <c r="F1674" s="65"/>
      <c r="G1674" s="486"/>
      <c r="H1674" s="65"/>
      <c r="I1674" s="65"/>
      <c r="J1674" s="486"/>
      <c r="K1674" s="65"/>
      <c r="L1674" s="65"/>
      <c r="M1674" s="486"/>
      <c r="Q1674" s="1550"/>
    </row>
    <row r="1675" spans="1:17" s="4" customFormat="1" ht="17.45" customHeight="1">
      <c r="A1675" s="38"/>
      <c r="B1675" s="38"/>
      <c r="D1675" s="65"/>
      <c r="E1675" s="65"/>
      <c r="F1675" s="65"/>
      <c r="G1675" s="486"/>
      <c r="H1675" s="65"/>
      <c r="I1675" s="65"/>
      <c r="J1675" s="486"/>
      <c r="K1675" s="65"/>
      <c r="L1675" s="65"/>
      <c r="M1675" s="486"/>
      <c r="Q1675" s="1550"/>
    </row>
    <row r="1676" spans="1:17" s="4" customFormat="1" ht="17.45" customHeight="1">
      <c r="A1676" s="38"/>
      <c r="B1676" s="38"/>
      <c r="D1676" s="65"/>
      <c r="E1676" s="65"/>
      <c r="F1676" s="65"/>
      <c r="G1676" s="486"/>
      <c r="H1676" s="65"/>
      <c r="I1676" s="65"/>
      <c r="J1676" s="486"/>
      <c r="K1676" s="65"/>
      <c r="L1676" s="65"/>
      <c r="M1676" s="486"/>
      <c r="Q1676" s="1550"/>
    </row>
    <row r="1677" spans="1:17" s="4" customFormat="1" ht="17.45" customHeight="1">
      <c r="A1677" s="38"/>
      <c r="B1677" s="38"/>
      <c r="D1677" s="65"/>
      <c r="E1677" s="65"/>
      <c r="F1677" s="65"/>
      <c r="G1677" s="486"/>
      <c r="H1677" s="65"/>
      <c r="I1677" s="65"/>
      <c r="J1677" s="486"/>
      <c r="K1677" s="65"/>
      <c r="L1677" s="65"/>
      <c r="M1677" s="486"/>
      <c r="Q1677" s="1550"/>
    </row>
    <row r="1678" spans="1:17" s="4" customFormat="1" ht="17.45" customHeight="1">
      <c r="A1678" s="38"/>
      <c r="B1678" s="38"/>
      <c r="D1678" s="65"/>
      <c r="E1678" s="65"/>
      <c r="F1678" s="65"/>
      <c r="G1678" s="486"/>
      <c r="H1678" s="65"/>
      <c r="I1678" s="65"/>
      <c r="J1678" s="486"/>
      <c r="K1678" s="65"/>
      <c r="L1678" s="65"/>
      <c r="M1678" s="486"/>
      <c r="Q1678" s="1550"/>
    </row>
    <row r="1679" spans="1:17" s="4" customFormat="1" ht="17.45" customHeight="1">
      <c r="A1679" s="38"/>
      <c r="B1679" s="38"/>
      <c r="D1679" s="65"/>
      <c r="E1679" s="65"/>
      <c r="F1679" s="65"/>
      <c r="G1679" s="486"/>
      <c r="H1679" s="65"/>
      <c r="I1679" s="65"/>
      <c r="J1679" s="486"/>
      <c r="K1679" s="65"/>
      <c r="L1679" s="65"/>
      <c r="M1679" s="486"/>
      <c r="Q1679" s="1550"/>
    </row>
    <row r="1680" spans="1:17" s="4" customFormat="1" ht="17.45" customHeight="1">
      <c r="A1680" s="38"/>
      <c r="B1680" s="38"/>
      <c r="D1680" s="65"/>
      <c r="E1680" s="65"/>
      <c r="F1680" s="65"/>
      <c r="G1680" s="486"/>
      <c r="H1680" s="65"/>
      <c r="I1680" s="65"/>
      <c r="J1680" s="486"/>
      <c r="K1680" s="65"/>
      <c r="L1680" s="65"/>
      <c r="M1680" s="486"/>
      <c r="Q1680" s="1550"/>
    </row>
    <row r="1681" spans="1:17" s="4" customFormat="1" ht="17.45" customHeight="1">
      <c r="A1681" s="38"/>
      <c r="B1681" s="38"/>
      <c r="D1681" s="65"/>
      <c r="E1681" s="65"/>
      <c r="F1681" s="65"/>
      <c r="G1681" s="486"/>
      <c r="H1681" s="65"/>
      <c r="I1681" s="65"/>
      <c r="J1681" s="486"/>
      <c r="K1681" s="65"/>
      <c r="L1681" s="65"/>
      <c r="M1681" s="486"/>
      <c r="Q1681" s="1550"/>
    </row>
    <row r="1682" spans="1:17" s="4" customFormat="1" ht="17.45" customHeight="1">
      <c r="A1682" s="38"/>
      <c r="B1682" s="38"/>
      <c r="D1682" s="65"/>
      <c r="E1682" s="65"/>
      <c r="F1682" s="65"/>
      <c r="G1682" s="486"/>
      <c r="H1682" s="65"/>
      <c r="I1682" s="65"/>
      <c r="J1682" s="486"/>
      <c r="K1682" s="65"/>
      <c r="L1682" s="65"/>
      <c r="M1682" s="486"/>
      <c r="Q1682" s="1550"/>
    </row>
    <row r="1683" spans="1:17" s="4" customFormat="1" ht="17.45" customHeight="1">
      <c r="A1683" s="38"/>
      <c r="B1683" s="38"/>
      <c r="D1683" s="65"/>
      <c r="E1683" s="65"/>
      <c r="F1683" s="65"/>
      <c r="G1683" s="486"/>
      <c r="H1683" s="65"/>
      <c r="I1683" s="65"/>
      <c r="J1683" s="486"/>
      <c r="K1683" s="65"/>
      <c r="L1683" s="65"/>
      <c r="M1683" s="486"/>
      <c r="Q1683" s="1550"/>
    </row>
    <row r="1684" spans="1:17" s="4" customFormat="1" ht="17.45" customHeight="1">
      <c r="A1684" s="38"/>
      <c r="B1684" s="38"/>
      <c r="D1684" s="65"/>
      <c r="E1684" s="65"/>
      <c r="F1684" s="65"/>
      <c r="G1684" s="486"/>
      <c r="H1684" s="65"/>
      <c r="I1684" s="65"/>
      <c r="J1684" s="486"/>
      <c r="K1684" s="65"/>
      <c r="L1684" s="65"/>
      <c r="M1684" s="486"/>
      <c r="Q1684" s="1550"/>
    </row>
    <row r="1685" spans="1:17" s="4" customFormat="1" ht="17.45" customHeight="1">
      <c r="A1685" s="38"/>
      <c r="B1685" s="38"/>
      <c r="D1685" s="65"/>
      <c r="E1685" s="65"/>
      <c r="F1685" s="65"/>
      <c r="G1685" s="486"/>
      <c r="H1685" s="65"/>
      <c r="I1685" s="65"/>
      <c r="J1685" s="486"/>
      <c r="K1685" s="65"/>
      <c r="L1685" s="65"/>
      <c r="M1685" s="486"/>
      <c r="Q1685" s="1550"/>
    </row>
    <row r="1686" spans="1:17" s="4" customFormat="1" ht="17.45" customHeight="1">
      <c r="A1686" s="38"/>
      <c r="B1686" s="38"/>
      <c r="D1686" s="65"/>
      <c r="E1686" s="65"/>
      <c r="F1686" s="65"/>
      <c r="G1686" s="486"/>
      <c r="H1686" s="65"/>
      <c r="I1686" s="65"/>
      <c r="J1686" s="486"/>
      <c r="K1686" s="65"/>
      <c r="L1686" s="65"/>
      <c r="M1686" s="486"/>
      <c r="Q1686" s="1550"/>
    </row>
    <row r="1687" spans="1:17" s="4" customFormat="1" ht="17.45" customHeight="1">
      <c r="A1687" s="38"/>
      <c r="B1687" s="38"/>
      <c r="D1687" s="65"/>
      <c r="E1687" s="65"/>
      <c r="F1687" s="65"/>
      <c r="G1687" s="486"/>
      <c r="H1687" s="65"/>
      <c r="I1687" s="65"/>
      <c r="J1687" s="486"/>
      <c r="K1687" s="65"/>
      <c r="L1687" s="65"/>
      <c r="M1687" s="486"/>
      <c r="Q1687" s="1550"/>
    </row>
    <row r="1688" spans="1:17" s="4" customFormat="1" ht="17.45" customHeight="1">
      <c r="A1688" s="38"/>
      <c r="B1688" s="38"/>
      <c r="D1688" s="65"/>
      <c r="E1688" s="65"/>
      <c r="F1688" s="65"/>
      <c r="G1688" s="486"/>
      <c r="H1688" s="65"/>
      <c r="I1688" s="65"/>
      <c r="J1688" s="486"/>
      <c r="K1688" s="65"/>
      <c r="L1688" s="65"/>
      <c r="M1688" s="486"/>
      <c r="Q1688" s="1550"/>
    </row>
    <row r="1689" spans="1:17" s="4" customFormat="1" ht="17.45" customHeight="1">
      <c r="A1689" s="38"/>
      <c r="B1689" s="38"/>
      <c r="D1689" s="65"/>
      <c r="E1689" s="65"/>
      <c r="F1689" s="65"/>
      <c r="G1689" s="486"/>
      <c r="H1689" s="65"/>
      <c r="I1689" s="65"/>
      <c r="J1689" s="486"/>
      <c r="K1689" s="65"/>
      <c r="L1689" s="65"/>
      <c r="M1689" s="486"/>
      <c r="Q1689" s="1550"/>
    </row>
    <row r="1690" spans="1:17" s="4" customFormat="1" ht="17.45" customHeight="1">
      <c r="A1690" s="38"/>
      <c r="B1690" s="38"/>
      <c r="D1690" s="65"/>
      <c r="E1690" s="65"/>
      <c r="F1690" s="65"/>
      <c r="G1690" s="486"/>
      <c r="H1690" s="65"/>
      <c r="I1690" s="65"/>
      <c r="J1690" s="486"/>
      <c r="K1690" s="65"/>
      <c r="L1690" s="65"/>
      <c r="M1690" s="486"/>
      <c r="Q1690" s="1550"/>
    </row>
    <row r="1691" spans="1:17" s="4" customFormat="1" ht="17.45" customHeight="1">
      <c r="A1691" s="38"/>
      <c r="B1691" s="38"/>
      <c r="D1691" s="65"/>
      <c r="E1691" s="65"/>
      <c r="F1691" s="65"/>
      <c r="G1691" s="486"/>
      <c r="H1691" s="65"/>
      <c r="I1691" s="65"/>
      <c r="J1691" s="486"/>
      <c r="K1691" s="65"/>
      <c r="L1691" s="65"/>
      <c r="M1691" s="486"/>
      <c r="Q1691" s="1550"/>
    </row>
    <row r="1692" spans="1:17" s="4" customFormat="1" ht="17.45" customHeight="1">
      <c r="A1692" s="38"/>
      <c r="B1692" s="38"/>
      <c r="D1692" s="65"/>
      <c r="E1692" s="65"/>
      <c r="F1692" s="65"/>
      <c r="G1692" s="486"/>
      <c r="H1692" s="65"/>
      <c r="I1692" s="65"/>
      <c r="J1692" s="486"/>
      <c r="K1692" s="65"/>
      <c r="L1692" s="65"/>
      <c r="M1692" s="486"/>
      <c r="Q1692" s="1550"/>
    </row>
    <row r="1693" spans="1:17" s="4" customFormat="1" ht="17.45" customHeight="1">
      <c r="A1693" s="38"/>
      <c r="B1693" s="38"/>
      <c r="D1693" s="65"/>
      <c r="E1693" s="65"/>
      <c r="F1693" s="65"/>
      <c r="G1693" s="486"/>
      <c r="H1693" s="65"/>
      <c r="I1693" s="65"/>
      <c r="J1693" s="486"/>
      <c r="K1693" s="65"/>
      <c r="L1693" s="65"/>
      <c r="M1693" s="486"/>
      <c r="Q1693" s="1550"/>
    </row>
    <row r="1694" spans="1:17" s="4" customFormat="1" ht="17.45" customHeight="1">
      <c r="A1694" s="38"/>
      <c r="B1694" s="38"/>
      <c r="D1694" s="65"/>
      <c r="E1694" s="65"/>
      <c r="F1694" s="65"/>
      <c r="G1694" s="486"/>
      <c r="H1694" s="65"/>
      <c r="I1694" s="65"/>
      <c r="J1694" s="486"/>
      <c r="K1694" s="65"/>
      <c r="L1694" s="65"/>
      <c r="M1694" s="486"/>
      <c r="Q1694" s="1550"/>
    </row>
    <row r="1695" spans="1:17" s="4" customFormat="1" ht="17.45" customHeight="1">
      <c r="A1695" s="38"/>
      <c r="B1695" s="38"/>
      <c r="D1695" s="65"/>
      <c r="E1695" s="65"/>
      <c r="F1695" s="65"/>
      <c r="G1695" s="486"/>
      <c r="H1695" s="65"/>
      <c r="I1695" s="65"/>
      <c r="J1695" s="486"/>
      <c r="K1695" s="65"/>
      <c r="L1695" s="65"/>
      <c r="M1695" s="486"/>
      <c r="Q1695" s="1550"/>
    </row>
    <row r="1696" spans="1:17" s="4" customFormat="1" ht="17.45" customHeight="1">
      <c r="A1696" s="38"/>
      <c r="B1696" s="38"/>
      <c r="D1696" s="65"/>
      <c r="E1696" s="65"/>
      <c r="F1696" s="65"/>
      <c r="G1696" s="486"/>
      <c r="H1696" s="65"/>
      <c r="I1696" s="65"/>
      <c r="J1696" s="486"/>
      <c r="K1696" s="65"/>
      <c r="L1696" s="65"/>
      <c r="M1696" s="486"/>
      <c r="Q1696" s="1550"/>
    </row>
    <row r="1697" spans="1:17" s="4" customFormat="1" ht="17.45" customHeight="1">
      <c r="A1697" s="38"/>
      <c r="B1697" s="38"/>
      <c r="D1697" s="65"/>
      <c r="E1697" s="65"/>
      <c r="F1697" s="65"/>
      <c r="G1697" s="486"/>
      <c r="H1697" s="65"/>
      <c r="I1697" s="65"/>
      <c r="J1697" s="486"/>
      <c r="K1697" s="65"/>
      <c r="L1697" s="65"/>
      <c r="M1697" s="486"/>
      <c r="Q1697" s="1550"/>
    </row>
    <row r="1698" spans="1:17" s="4" customFormat="1" ht="17.45" customHeight="1">
      <c r="A1698" s="38"/>
      <c r="B1698" s="38"/>
      <c r="D1698" s="65"/>
      <c r="E1698" s="65"/>
      <c r="F1698" s="65"/>
      <c r="G1698" s="486"/>
      <c r="H1698" s="65"/>
      <c r="I1698" s="65"/>
      <c r="J1698" s="486"/>
      <c r="K1698" s="65"/>
      <c r="L1698" s="65"/>
      <c r="M1698" s="486"/>
      <c r="Q1698" s="1550"/>
    </row>
    <row r="1699" spans="1:17" s="4" customFormat="1" ht="17.45" customHeight="1">
      <c r="A1699" s="38"/>
      <c r="B1699" s="38"/>
      <c r="D1699" s="65"/>
      <c r="E1699" s="65"/>
      <c r="F1699" s="65"/>
      <c r="G1699" s="486"/>
      <c r="H1699" s="65"/>
      <c r="I1699" s="65"/>
      <c r="J1699" s="486"/>
      <c r="K1699" s="65"/>
      <c r="L1699" s="65"/>
      <c r="M1699" s="486"/>
      <c r="Q1699" s="1550"/>
    </row>
    <row r="1700" spans="1:17" s="4" customFormat="1" ht="17.45" customHeight="1">
      <c r="A1700" s="38"/>
      <c r="B1700" s="38"/>
      <c r="D1700" s="65"/>
      <c r="E1700" s="65"/>
      <c r="F1700" s="65"/>
      <c r="G1700" s="486"/>
      <c r="H1700" s="65"/>
      <c r="I1700" s="65"/>
      <c r="J1700" s="486"/>
      <c r="K1700" s="65"/>
      <c r="L1700" s="65"/>
      <c r="M1700" s="486"/>
      <c r="Q1700" s="1550"/>
    </row>
    <row r="1701" spans="1:17" s="4" customFormat="1" ht="17.45" customHeight="1">
      <c r="A1701" s="38"/>
      <c r="B1701" s="38"/>
      <c r="D1701" s="65"/>
      <c r="E1701" s="65"/>
      <c r="F1701" s="65"/>
      <c r="G1701" s="486"/>
      <c r="H1701" s="65"/>
      <c r="I1701" s="65"/>
      <c r="J1701" s="486"/>
      <c r="K1701" s="65"/>
      <c r="L1701" s="65"/>
      <c r="M1701" s="486"/>
      <c r="Q1701" s="1550"/>
    </row>
    <row r="1702" spans="1:17" s="4" customFormat="1" ht="17.45" customHeight="1">
      <c r="A1702" s="38"/>
      <c r="B1702" s="38"/>
      <c r="D1702" s="65"/>
      <c r="E1702" s="65"/>
      <c r="F1702" s="65"/>
      <c r="G1702" s="486"/>
      <c r="H1702" s="65"/>
      <c r="I1702" s="65"/>
      <c r="J1702" s="486"/>
      <c r="K1702" s="65"/>
      <c r="L1702" s="65"/>
      <c r="M1702" s="486"/>
      <c r="Q1702" s="1550"/>
    </row>
    <row r="1703" spans="1:17" s="4" customFormat="1" ht="17.45" customHeight="1">
      <c r="A1703" s="38"/>
      <c r="B1703" s="38"/>
      <c r="D1703" s="65"/>
      <c r="E1703" s="65"/>
      <c r="F1703" s="65"/>
      <c r="G1703" s="486"/>
      <c r="H1703" s="65"/>
      <c r="I1703" s="65"/>
      <c r="J1703" s="486"/>
      <c r="K1703" s="65"/>
      <c r="L1703" s="65"/>
      <c r="M1703" s="486"/>
      <c r="Q1703" s="1550"/>
    </row>
    <row r="1704" spans="1:17" s="4" customFormat="1" ht="17.45" customHeight="1">
      <c r="A1704" s="38"/>
      <c r="B1704" s="38"/>
      <c r="D1704" s="65"/>
      <c r="E1704" s="65"/>
      <c r="F1704" s="65"/>
      <c r="G1704" s="486"/>
      <c r="H1704" s="65"/>
      <c r="I1704" s="65"/>
      <c r="J1704" s="486"/>
      <c r="K1704" s="65"/>
      <c r="L1704" s="65"/>
      <c r="M1704" s="486"/>
      <c r="Q1704" s="1550"/>
    </row>
    <row r="1705" spans="1:17" s="4" customFormat="1" ht="17.45" customHeight="1">
      <c r="A1705" s="38"/>
      <c r="B1705" s="38"/>
      <c r="D1705" s="65"/>
      <c r="E1705" s="65"/>
      <c r="F1705" s="65"/>
      <c r="G1705" s="486"/>
      <c r="H1705" s="65"/>
      <c r="I1705" s="65"/>
      <c r="J1705" s="486"/>
      <c r="K1705" s="65"/>
      <c r="L1705" s="65"/>
      <c r="M1705" s="486"/>
      <c r="Q1705" s="1550"/>
    </row>
    <row r="1706" spans="1:17" s="4" customFormat="1" ht="17.45" customHeight="1">
      <c r="A1706" s="38"/>
      <c r="B1706" s="38"/>
      <c r="D1706" s="65"/>
      <c r="E1706" s="65"/>
      <c r="F1706" s="65"/>
      <c r="G1706" s="486"/>
      <c r="H1706" s="65"/>
      <c r="I1706" s="65"/>
      <c r="J1706" s="486"/>
      <c r="K1706" s="65"/>
      <c r="L1706" s="65"/>
      <c r="M1706" s="486"/>
      <c r="Q1706" s="1550"/>
    </row>
    <row r="1707" spans="1:17" s="4" customFormat="1" ht="17.45" customHeight="1">
      <c r="A1707" s="38"/>
      <c r="B1707" s="38"/>
      <c r="D1707" s="65"/>
      <c r="E1707" s="65"/>
      <c r="F1707" s="65"/>
      <c r="G1707" s="486"/>
      <c r="H1707" s="65"/>
      <c r="I1707" s="65"/>
      <c r="J1707" s="486"/>
      <c r="K1707" s="65"/>
      <c r="L1707" s="65"/>
      <c r="M1707" s="486"/>
      <c r="Q1707" s="1550"/>
    </row>
    <row r="1708" spans="1:17" s="4" customFormat="1" ht="17.45" customHeight="1">
      <c r="A1708" s="38"/>
      <c r="B1708" s="38"/>
      <c r="D1708" s="65"/>
      <c r="E1708" s="65"/>
      <c r="F1708" s="65"/>
      <c r="G1708" s="486"/>
      <c r="H1708" s="65"/>
      <c r="I1708" s="65"/>
      <c r="J1708" s="486"/>
      <c r="K1708" s="65"/>
      <c r="L1708" s="65"/>
      <c r="M1708" s="486"/>
      <c r="Q1708" s="1550"/>
    </row>
    <row r="1709" spans="1:17" s="4" customFormat="1" ht="17.45" customHeight="1">
      <c r="A1709" s="38"/>
      <c r="B1709" s="38"/>
      <c r="D1709" s="65"/>
      <c r="E1709" s="65"/>
      <c r="F1709" s="65"/>
      <c r="G1709" s="486"/>
      <c r="H1709" s="65"/>
      <c r="I1709" s="65"/>
      <c r="J1709" s="486"/>
      <c r="K1709" s="65"/>
      <c r="L1709" s="65"/>
      <c r="M1709" s="486"/>
      <c r="Q1709" s="1550"/>
    </row>
    <row r="1710" spans="1:17" s="4" customFormat="1" ht="17.45" customHeight="1">
      <c r="A1710" s="38"/>
      <c r="B1710" s="38"/>
      <c r="D1710" s="65"/>
      <c r="E1710" s="65"/>
      <c r="F1710" s="65"/>
      <c r="G1710" s="486"/>
      <c r="H1710" s="65"/>
      <c r="I1710" s="65"/>
      <c r="J1710" s="486"/>
      <c r="K1710" s="65"/>
      <c r="L1710" s="65"/>
      <c r="M1710" s="486"/>
      <c r="Q1710" s="1550"/>
    </row>
    <row r="1711" spans="1:17" s="4" customFormat="1" ht="17.45" customHeight="1">
      <c r="A1711" s="38"/>
      <c r="B1711" s="38"/>
      <c r="D1711" s="65"/>
      <c r="E1711" s="65"/>
      <c r="F1711" s="65"/>
      <c r="G1711" s="486"/>
      <c r="H1711" s="65"/>
      <c r="I1711" s="65"/>
      <c r="J1711" s="486"/>
      <c r="K1711" s="65"/>
      <c r="L1711" s="65"/>
      <c r="M1711" s="486"/>
      <c r="Q1711" s="1550"/>
    </row>
    <row r="1712" spans="1:17" s="4" customFormat="1" ht="17.45" customHeight="1">
      <c r="A1712" s="38"/>
      <c r="B1712" s="38"/>
      <c r="D1712" s="65"/>
      <c r="E1712" s="65"/>
      <c r="F1712" s="65"/>
      <c r="G1712" s="486"/>
      <c r="H1712" s="65"/>
      <c r="I1712" s="65"/>
      <c r="J1712" s="486"/>
      <c r="K1712" s="65"/>
      <c r="L1712" s="65"/>
      <c r="M1712" s="486"/>
      <c r="Q1712" s="1550"/>
    </row>
    <row r="1713" spans="1:17" s="4" customFormat="1" ht="17.45" customHeight="1">
      <c r="A1713" s="38"/>
      <c r="B1713" s="38"/>
      <c r="D1713" s="65"/>
      <c r="E1713" s="65"/>
      <c r="F1713" s="65"/>
      <c r="G1713" s="486"/>
      <c r="H1713" s="65"/>
      <c r="I1713" s="65"/>
      <c r="J1713" s="486"/>
      <c r="K1713" s="65"/>
      <c r="L1713" s="65"/>
      <c r="M1713" s="486"/>
      <c r="Q1713" s="1550"/>
    </row>
    <row r="1714" spans="1:17" s="4" customFormat="1" ht="17.45" customHeight="1">
      <c r="A1714" s="38"/>
      <c r="B1714" s="38"/>
      <c r="D1714" s="65"/>
      <c r="E1714" s="65"/>
      <c r="F1714" s="65"/>
      <c r="G1714" s="486"/>
      <c r="H1714" s="65"/>
      <c r="I1714" s="65"/>
      <c r="J1714" s="486"/>
      <c r="K1714" s="65"/>
      <c r="L1714" s="65"/>
      <c r="M1714" s="486"/>
      <c r="Q1714" s="1550"/>
    </row>
    <row r="1715" spans="1:17" s="4" customFormat="1" ht="17.45" customHeight="1">
      <c r="A1715" s="38"/>
      <c r="B1715" s="38"/>
      <c r="D1715" s="65"/>
      <c r="E1715" s="65"/>
      <c r="F1715" s="65"/>
      <c r="G1715" s="486"/>
      <c r="H1715" s="65"/>
      <c r="I1715" s="65"/>
      <c r="J1715" s="486"/>
      <c r="K1715" s="65"/>
      <c r="L1715" s="65"/>
      <c r="M1715" s="486"/>
      <c r="Q1715" s="1550"/>
    </row>
    <row r="1716" spans="1:17" s="4" customFormat="1" ht="17.45" customHeight="1">
      <c r="A1716" s="38"/>
      <c r="B1716" s="38"/>
      <c r="D1716" s="65"/>
      <c r="E1716" s="65"/>
      <c r="F1716" s="65"/>
      <c r="G1716" s="486"/>
      <c r="H1716" s="65"/>
      <c r="I1716" s="65"/>
      <c r="J1716" s="486"/>
      <c r="K1716" s="65"/>
      <c r="L1716" s="65"/>
      <c r="M1716" s="486"/>
      <c r="Q1716" s="1550"/>
    </row>
    <row r="1717" spans="1:17" s="4" customFormat="1" ht="17.45" customHeight="1">
      <c r="A1717" s="38"/>
      <c r="B1717" s="38"/>
      <c r="D1717" s="65"/>
      <c r="E1717" s="65"/>
      <c r="F1717" s="65"/>
      <c r="G1717" s="486"/>
      <c r="H1717" s="65"/>
      <c r="I1717" s="65"/>
      <c r="J1717" s="486"/>
      <c r="K1717" s="65"/>
      <c r="L1717" s="65"/>
      <c r="M1717" s="486"/>
      <c r="Q1717" s="1550"/>
    </row>
    <row r="1718" spans="1:17" s="4" customFormat="1" ht="17.45" customHeight="1">
      <c r="A1718" s="38"/>
      <c r="B1718" s="38"/>
      <c r="D1718" s="65"/>
      <c r="E1718" s="65"/>
      <c r="F1718" s="65"/>
      <c r="G1718" s="486"/>
      <c r="H1718" s="65"/>
      <c r="I1718" s="65"/>
      <c r="J1718" s="486"/>
      <c r="K1718" s="65"/>
      <c r="L1718" s="65"/>
      <c r="M1718" s="486"/>
      <c r="Q1718" s="1550"/>
    </row>
    <row r="1719" spans="1:17" s="4" customFormat="1" ht="17.45" customHeight="1">
      <c r="A1719" s="38"/>
      <c r="B1719" s="38"/>
      <c r="D1719" s="65"/>
      <c r="E1719" s="65"/>
      <c r="F1719" s="65"/>
      <c r="G1719" s="486"/>
      <c r="H1719" s="65"/>
      <c r="I1719" s="65"/>
      <c r="J1719" s="486"/>
      <c r="K1719" s="65"/>
      <c r="L1719" s="65"/>
      <c r="M1719" s="486"/>
      <c r="Q1719" s="1550"/>
    </row>
    <row r="1720" spans="1:17" s="4" customFormat="1" ht="17.45" customHeight="1">
      <c r="A1720" s="38"/>
      <c r="B1720" s="38"/>
      <c r="D1720" s="65"/>
      <c r="E1720" s="65"/>
      <c r="F1720" s="65"/>
      <c r="G1720" s="486"/>
      <c r="H1720" s="65"/>
      <c r="I1720" s="65"/>
      <c r="J1720" s="486"/>
      <c r="K1720" s="65"/>
      <c r="L1720" s="65"/>
      <c r="M1720" s="486"/>
      <c r="Q1720" s="1550"/>
    </row>
    <row r="1721" spans="1:17" s="4" customFormat="1" ht="17.45" customHeight="1">
      <c r="A1721" s="38"/>
      <c r="B1721" s="38"/>
      <c r="D1721" s="65"/>
      <c r="E1721" s="65"/>
      <c r="F1721" s="65"/>
      <c r="G1721" s="486"/>
      <c r="H1721" s="65"/>
      <c r="I1721" s="65"/>
      <c r="J1721" s="486"/>
      <c r="K1721" s="65"/>
      <c r="L1721" s="65"/>
      <c r="M1721" s="486"/>
      <c r="Q1721" s="1550"/>
    </row>
    <row r="1722" spans="1:17" s="4" customFormat="1" ht="17.45" customHeight="1">
      <c r="A1722" s="38"/>
      <c r="B1722" s="38"/>
      <c r="D1722" s="65"/>
      <c r="E1722" s="65"/>
      <c r="F1722" s="65"/>
      <c r="G1722" s="486"/>
      <c r="H1722" s="65"/>
      <c r="I1722" s="65"/>
      <c r="J1722" s="486"/>
      <c r="K1722" s="65"/>
      <c r="L1722" s="65"/>
      <c r="M1722" s="486"/>
      <c r="Q1722" s="1550"/>
    </row>
    <row r="1723" spans="1:17" s="4" customFormat="1" ht="17.45" customHeight="1">
      <c r="A1723" s="38"/>
      <c r="B1723" s="38"/>
      <c r="D1723" s="65"/>
      <c r="E1723" s="65"/>
      <c r="F1723" s="65"/>
      <c r="G1723" s="486"/>
      <c r="H1723" s="65"/>
      <c r="I1723" s="65"/>
      <c r="J1723" s="486"/>
      <c r="K1723" s="65"/>
      <c r="L1723" s="65"/>
      <c r="M1723" s="486"/>
      <c r="Q1723" s="1550"/>
    </row>
    <row r="1724" spans="1:17" s="4" customFormat="1" ht="17.45" customHeight="1">
      <c r="A1724" s="38"/>
      <c r="B1724" s="38"/>
      <c r="D1724" s="65"/>
      <c r="E1724" s="65"/>
      <c r="F1724" s="65"/>
      <c r="G1724" s="486"/>
      <c r="H1724" s="65"/>
      <c r="I1724" s="65"/>
      <c r="J1724" s="486"/>
      <c r="K1724" s="65"/>
      <c r="L1724" s="65"/>
      <c r="M1724" s="486"/>
      <c r="Q1724" s="1550"/>
    </row>
    <row r="1725" spans="1:17" s="4" customFormat="1" ht="17.45" customHeight="1">
      <c r="A1725" s="38"/>
      <c r="B1725" s="38"/>
      <c r="D1725" s="65"/>
      <c r="E1725" s="65"/>
      <c r="F1725" s="65"/>
      <c r="G1725" s="486"/>
      <c r="H1725" s="65"/>
      <c r="I1725" s="65"/>
      <c r="J1725" s="486"/>
      <c r="K1725" s="65"/>
      <c r="L1725" s="65"/>
      <c r="M1725" s="486"/>
      <c r="Q1725" s="1550"/>
    </row>
    <row r="1726" spans="1:17" s="4" customFormat="1" ht="17.45" customHeight="1">
      <c r="A1726" s="38"/>
      <c r="B1726" s="38"/>
      <c r="D1726" s="65"/>
      <c r="E1726" s="65"/>
      <c r="F1726" s="65"/>
      <c r="G1726" s="486"/>
      <c r="H1726" s="65"/>
      <c r="I1726" s="65"/>
      <c r="J1726" s="486"/>
      <c r="K1726" s="65"/>
      <c r="L1726" s="65"/>
      <c r="M1726" s="486"/>
      <c r="Q1726" s="1550"/>
    </row>
    <row r="1727" spans="1:17" s="4" customFormat="1" ht="17.45" customHeight="1">
      <c r="A1727" s="38"/>
      <c r="B1727" s="38"/>
      <c r="D1727" s="65"/>
      <c r="E1727" s="65"/>
      <c r="F1727" s="65"/>
      <c r="G1727" s="486"/>
      <c r="H1727" s="65"/>
      <c r="I1727" s="65"/>
      <c r="J1727" s="486"/>
      <c r="K1727" s="65"/>
      <c r="L1727" s="65"/>
      <c r="M1727" s="486"/>
      <c r="Q1727" s="1550"/>
    </row>
    <row r="1728" spans="1:17" s="4" customFormat="1" ht="17.45" customHeight="1">
      <c r="A1728" s="38"/>
      <c r="B1728" s="38"/>
      <c r="D1728" s="65"/>
      <c r="E1728" s="65"/>
      <c r="F1728" s="65"/>
      <c r="G1728" s="486"/>
      <c r="H1728" s="65"/>
      <c r="I1728" s="65"/>
      <c r="J1728" s="486"/>
      <c r="K1728" s="65"/>
      <c r="L1728" s="65"/>
      <c r="M1728" s="486"/>
      <c r="Q1728" s="1550"/>
    </row>
    <row r="1729" spans="1:17" s="4" customFormat="1" ht="17.45" customHeight="1">
      <c r="A1729" s="38"/>
      <c r="B1729" s="38"/>
      <c r="D1729" s="65"/>
      <c r="E1729" s="65"/>
      <c r="F1729" s="65"/>
      <c r="G1729" s="486"/>
      <c r="H1729" s="65"/>
      <c r="I1729" s="65"/>
      <c r="J1729" s="486"/>
      <c r="K1729" s="65"/>
      <c r="L1729" s="65"/>
      <c r="M1729" s="486"/>
      <c r="Q1729" s="1550"/>
    </row>
    <row r="1730" spans="1:17" s="4" customFormat="1" ht="17.45" customHeight="1">
      <c r="A1730" s="38"/>
      <c r="B1730" s="38"/>
      <c r="D1730" s="65"/>
      <c r="E1730" s="65"/>
      <c r="F1730" s="65"/>
      <c r="G1730" s="486"/>
      <c r="H1730" s="65"/>
      <c r="I1730" s="65"/>
      <c r="J1730" s="486"/>
      <c r="K1730" s="65"/>
      <c r="L1730" s="65"/>
      <c r="M1730" s="486"/>
      <c r="Q1730" s="1550"/>
    </row>
    <row r="1731" spans="1:17" s="4" customFormat="1" ht="17.45" customHeight="1">
      <c r="A1731" s="38"/>
      <c r="B1731" s="38"/>
      <c r="D1731" s="65"/>
      <c r="E1731" s="65"/>
      <c r="F1731" s="65"/>
      <c r="G1731" s="486"/>
      <c r="H1731" s="65"/>
      <c r="I1731" s="65"/>
      <c r="J1731" s="486"/>
      <c r="K1731" s="65"/>
      <c r="L1731" s="65"/>
      <c r="M1731" s="486"/>
      <c r="Q1731" s="1550"/>
    </row>
    <row r="1732" spans="1:17" s="4" customFormat="1" ht="17.45" customHeight="1">
      <c r="A1732" s="38"/>
      <c r="B1732" s="38"/>
      <c r="D1732" s="65"/>
      <c r="E1732" s="65"/>
      <c r="F1732" s="65"/>
      <c r="G1732" s="486"/>
      <c r="H1732" s="65"/>
      <c r="I1732" s="65"/>
      <c r="J1732" s="486"/>
      <c r="K1732" s="65"/>
      <c r="L1732" s="65"/>
      <c r="M1732" s="486"/>
      <c r="Q1732" s="1550"/>
    </row>
    <row r="1733" spans="1:17" s="4" customFormat="1" ht="17.45" customHeight="1">
      <c r="A1733" s="38"/>
      <c r="B1733" s="38"/>
      <c r="D1733" s="65"/>
      <c r="E1733" s="65"/>
      <c r="F1733" s="65"/>
      <c r="G1733" s="486"/>
      <c r="H1733" s="65"/>
      <c r="I1733" s="65"/>
      <c r="J1733" s="486"/>
      <c r="K1733" s="65"/>
      <c r="L1733" s="65"/>
      <c r="M1733" s="486"/>
      <c r="Q1733" s="1550"/>
    </row>
    <row r="1734" spans="1:17" s="4" customFormat="1" ht="17.45" customHeight="1">
      <c r="A1734" s="38"/>
      <c r="B1734" s="38"/>
      <c r="D1734" s="65"/>
      <c r="E1734" s="65"/>
      <c r="F1734" s="65"/>
      <c r="G1734" s="486"/>
      <c r="H1734" s="65"/>
      <c r="I1734" s="65"/>
      <c r="J1734" s="486"/>
      <c r="K1734" s="65"/>
      <c r="L1734" s="65"/>
      <c r="M1734" s="486"/>
      <c r="Q1734" s="1550"/>
    </row>
    <row r="1735" spans="1:17" s="4" customFormat="1" ht="17.45" customHeight="1">
      <c r="A1735" s="38"/>
      <c r="B1735" s="38"/>
      <c r="D1735" s="65"/>
      <c r="E1735" s="65"/>
      <c r="F1735" s="65"/>
      <c r="G1735" s="486"/>
      <c r="H1735" s="65"/>
      <c r="I1735" s="65"/>
      <c r="J1735" s="486"/>
      <c r="K1735" s="65"/>
      <c r="L1735" s="65"/>
      <c r="M1735" s="486"/>
      <c r="Q1735" s="1550"/>
    </row>
    <row r="1736" spans="1:17" s="4" customFormat="1" ht="17.45" customHeight="1">
      <c r="A1736" s="38"/>
      <c r="B1736" s="38"/>
      <c r="D1736" s="65"/>
      <c r="E1736" s="65"/>
      <c r="F1736" s="65"/>
      <c r="G1736" s="486"/>
      <c r="H1736" s="65"/>
      <c r="I1736" s="65"/>
      <c r="J1736" s="486"/>
      <c r="K1736" s="65"/>
      <c r="L1736" s="65"/>
      <c r="M1736" s="486"/>
      <c r="Q1736" s="1550"/>
    </row>
    <row r="1737" spans="1:17" s="4" customFormat="1" ht="17.45" customHeight="1">
      <c r="A1737" s="38"/>
      <c r="B1737" s="38"/>
      <c r="D1737" s="65"/>
      <c r="E1737" s="65"/>
      <c r="F1737" s="65"/>
      <c r="G1737" s="486"/>
      <c r="H1737" s="65"/>
      <c r="I1737" s="65"/>
      <c r="J1737" s="486"/>
      <c r="K1737" s="65"/>
      <c r="L1737" s="65"/>
      <c r="M1737" s="486"/>
      <c r="Q1737" s="1550"/>
    </row>
    <row r="1738" spans="1:17" s="4" customFormat="1" ht="17.45" customHeight="1">
      <c r="A1738" s="38"/>
      <c r="B1738" s="38"/>
      <c r="D1738" s="65"/>
      <c r="E1738" s="65"/>
      <c r="F1738" s="65"/>
      <c r="G1738" s="486"/>
      <c r="H1738" s="65"/>
      <c r="I1738" s="65"/>
      <c r="J1738" s="486"/>
      <c r="K1738" s="65"/>
      <c r="L1738" s="65"/>
      <c r="M1738" s="486"/>
      <c r="Q1738" s="1550"/>
    </row>
    <row r="1739" spans="1:17" s="4" customFormat="1" ht="17.45" customHeight="1">
      <c r="A1739" s="38"/>
      <c r="B1739" s="38"/>
      <c r="D1739" s="65"/>
      <c r="E1739" s="65"/>
      <c r="F1739" s="65"/>
      <c r="G1739" s="486"/>
      <c r="H1739" s="65"/>
      <c r="I1739" s="65"/>
      <c r="J1739" s="486"/>
      <c r="K1739" s="65"/>
      <c r="L1739" s="65"/>
      <c r="M1739" s="486"/>
      <c r="Q1739" s="1550"/>
    </row>
    <row r="1740" spans="1:17" s="4" customFormat="1" ht="17.45" customHeight="1">
      <c r="A1740" s="38"/>
      <c r="B1740" s="38"/>
      <c r="D1740" s="65"/>
      <c r="E1740" s="65"/>
      <c r="F1740" s="65"/>
      <c r="G1740" s="486"/>
      <c r="H1740" s="65"/>
      <c r="I1740" s="65"/>
      <c r="J1740" s="486"/>
      <c r="K1740" s="65"/>
      <c r="L1740" s="65"/>
      <c r="M1740" s="486"/>
      <c r="Q1740" s="1550"/>
    </row>
    <row r="1741" spans="1:17" s="4" customFormat="1" ht="17.45" customHeight="1">
      <c r="A1741" s="38"/>
      <c r="B1741" s="38"/>
      <c r="D1741" s="65"/>
      <c r="E1741" s="65"/>
      <c r="F1741" s="65"/>
      <c r="G1741" s="486"/>
      <c r="H1741" s="65"/>
      <c r="I1741" s="65"/>
      <c r="J1741" s="486"/>
      <c r="K1741" s="65"/>
      <c r="L1741" s="65"/>
      <c r="M1741" s="486"/>
      <c r="Q1741" s="1550"/>
    </row>
    <row r="1742" spans="1:17" s="4" customFormat="1" ht="17.45" customHeight="1">
      <c r="A1742" s="38"/>
      <c r="B1742" s="38"/>
      <c r="D1742" s="65"/>
      <c r="E1742" s="65"/>
      <c r="F1742" s="65"/>
      <c r="G1742" s="486"/>
      <c r="H1742" s="65"/>
      <c r="I1742" s="65"/>
      <c r="J1742" s="486"/>
      <c r="K1742" s="65"/>
      <c r="L1742" s="65"/>
      <c r="M1742" s="486"/>
      <c r="Q1742" s="1550"/>
    </row>
    <row r="1743" spans="1:17" s="4" customFormat="1" ht="17.45" customHeight="1">
      <c r="A1743" s="38"/>
      <c r="B1743" s="38"/>
      <c r="D1743" s="65"/>
      <c r="E1743" s="65"/>
      <c r="F1743" s="65"/>
      <c r="G1743" s="486"/>
      <c r="H1743" s="65"/>
      <c r="I1743" s="65"/>
      <c r="J1743" s="486"/>
      <c r="K1743" s="65"/>
      <c r="L1743" s="65"/>
      <c r="M1743" s="486"/>
      <c r="Q1743" s="1550"/>
    </row>
    <row r="1744" spans="1:17" s="4" customFormat="1" ht="17.45" customHeight="1">
      <c r="A1744" s="38"/>
      <c r="B1744" s="38"/>
      <c r="D1744" s="65"/>
      <c r="E1744" s="65"/>
      <c r="F1744" s="65"/>
      <c r="G1744" s="486"/>
      <c r="H1744" s="65"/>
      <c r="I1744" s="65"/>
      <c r="J1744" s="486"/>
      <c r="K1744" s="65"/>
      <c r="L1744" s="65"/>
      <c r="M1744" s="486"/>
      <c r="Q1744" s="1550"/>
    </row>
    <row r="1745" spans="1:17" s="4" customFormat="1" ht="17.45" customHeight="1">
      <c r="A1745" s="38"/>
      <c r="B1745" s="38"/>
      <c r="D1745" s="65"/>
      <c r="E1745" s="65"/>
      <c r="F1745" s="65"/>
      <c r="G1745" s="486"/>
      <c r="H1745" s="65"/>
      <c r="I1745" s="65"/>
      <c r="J1745" s="486"/>
      <c r="K1745" s="65"/>
      <c r="L1745" s="65"/>
      <c r="M1745" s="486"/>
      <c r="Q1745" s="1550"/>
    </row>
    <row r="1746" spans="1:17" s="4" customFormat="1" ht="17.45" customHeight="1">
      <c r="A1746" s="38"/>
      <c r="B1746" s="38"/>
      <c r="D1746" s="65"/>
      <c r="E1746" s="65"/>
      <c r="F1746" s="65"/>
      <c r="G1746" s="486"/>
      <c r="H1746" s="65"/>
      <c r="I1746" s="65"/>
      <c r="J1746" s="486"/>
      <c r="K1746" s="65"/>
      <c r="L1746" s="65"/>
      <c r="M1746" s="486"/>
      <c r="Q1746" s="1550"/>
    </row>
    <row r="1747" spans="1:17" s="4" customFormat="1" ht="17.45" customHeight="1">
      <c r="A1747" s="38"/>
      <c r="B1747" s="38"/>
      <c r="D1747" s="65"/>
      <c r="E1747" s="65"/>
      <c r="F1747" s="65"/>
      <c r="G1747" s="486"/>
      <c r="H1747" s="65"/>
      <c r="I1747" s="65"/>
      <c r="J1747" s="486"/>
      <c r="K1747" s="65"/>
      <c r="L1747" s="65"/>
      <c r="M1747" s="486"/>
      <c r="Q1747" s="1550"/>
    </row>
    <row r="1748" spans="1:17" s="4" customFormat="1" ht="17.45" customHeight="1">
      <c r="A1748" s="38"/>
      <c r="B1748" s="38"/>
      <c r="D1748" s="65"/>
      <c r="E1748" s="65"/>
      <c r="F1748" s="65"/>
      <c r="G1748" s="486"/>
      <c r="H1748" s="65"/>
      <c r="I1748" s="65"/>
      <c r="J1748" s="486"/>
      <c r="K1748" s="65"/>
      <c r="L1748" s="65"/>
      <c r="M1748" s="486"/>
      <c r="Q1748" s="1550"/>
    </row>
    <row r="1749" spans="1:17" s="4" customFormat="1" ht="17.45" customHeight="1">
      <c r="A1749" s="38"/>
      <c r="B1749" s="38"/>
      <c r="D1749" s="65"/>
      <c r="E1749" s="65"/>
      <c r="F1749" s="65"/>
      <c r="G1749" s="486"/>
      <c r="H1749" s="65"/>
      <c r="I1749" s="65"/>
      <c r="J1749" s="486"/>
      <c r="K1749" s="65"/>
      <c r="L1749" s="65"/>
      <c r="M1749" s="486"/>
      <c r="Q1749" s="1550"/>
    </row>
    <row r="1750" spans="1:17" s="4" customFormat="1" ht="17.45" customHeight="1">
      <c r="A1750" s="38"/>
      <c r="B1750" s="38"/>
      <c r="D1750" s="65"/>
      <c r="E1750" s="65"/>
      <c r="F1750" s="65"/>
      <c r="G1750" s="486"/>
      <c r="H1750" s="65"/>
      <c r="I1750" s="65"/>
      <c r="J1750" s="486"/>
      <c r="K1750" s="65"/>
      <c r="L1750" s="65"/>
      <c r="M1750" s="486"/>
      <c r="Q1750" s="1550"/>
    </row>
    <row r="1751" spans="1:17" s="4" customFormat="1" ht="17.45" customHeight="1">
      <c r="A1751" s="38"/>
      <c r="B1751" s="38"/>
      <c r="D1751" s="65"/>
      <c r="E1751" s="65"/>
      <c r="F1751" s="65"/>
      <c r="G1751" s="486"/>
      <c r="H1751" s="65"/>
      <c r="I1751" s="65"/>
      <c r="J1751" s="486"/>
      <c r="K1751" s="65"/>
      <c r="L1751" s="65"/>
      <c r="M1751" s="486"/>
      <c r="Q1751" s="1550"/>
    </row>
    <row r="1752" spans="1:17" s="4" customFormat="1" ht="17.45" customHeight="1">
      <c r="A1752" s="38"/>
      <c r="B1752" s="38"/>
      <c r="D1752" s="65"/>
      <c r="E1752" s="65"/>
      <c r="F1752" s="65"/>
      <c r="G1752" s="486"/>
      <c r="H1752" s="65"/>
      <c r="I1752" s="65"/>
      <c r="J1752" s="486"/>
      <c r="K1752" s="65"/>
      <c r="L1752" s="65"/>
      <c r="M1752" s="486"/>
      <c r="Q1752" s="1550"/>
    </row>
    <row r="1753" spans="1:17" s="4" customFormat="1" ht="17.45" customHeight="1">
      <c r="A1753" s="38"/>
      <c r="B1753" s="38"/>
      <c r="D1753" s="65"/>
      <c r="E1753" s="65"/>
      <c r="F1753" s="65"/>
      <c r="G1753" s="486"/>
      <c r="H1753" s="65"/>
      <c r="I1753" s="65"/>
      <c r="J1753" s="486"/>
      <c r="K1753" s="65"/>
      <c r="L1753" s="65"/>
      <c r="M1753" s="486"/>
      <c r="Q1753" s="1550"/>
    </row>
    <row r="1754" spans="1:17" s="4" customFormat="1" ht="17.45" customHeight="1">
      <c r="A1754" s="38"/>
      <c r="B1754" s="38"/>
      <c r="D1754" s="65"/>
      <c r="E1754" s="65"/>
      <c r="F1754" s="65"/>
      <c r="G1754" s="486"/>
      <c r="H1754" s="65"/>
      <c r="I1754" s="65"/>
      <c r="J1754" s="486"/>
      <c r="K1754" s="65"/>
      <c r="L1754" s="65"/>
      <c r="M1754" s="486"/>
      <c r="Q1754" s="1550"/>
    </row>
    <row r="1755" spans="1:17" s="4" customFormat="1" ht="17.45" customHeight="1">
      <c r="A1755" s="38"/>
      <c r="B1755" s="38"/>
      <c r="D1755" s="65"/>
      <c r="E1755" s="65"/>
      <c r="F1755" s="65"/>
      <c r="G1755" s="486"/>
      <c r="H1755" s="65"/>
      <c r="I1755" s="65"/>
      <c r="J1755" s="486"/>
      <c r="K1755" s="65"/>
      <c r="L1755" s="65"/>
      <c r="M1755" s="486"/>
      <c r="Q1755" s="1550"/>
    </row>
    <row r="1756" spans="1:17" s="4" customFormat="1" ht="17.45" customHeight="1">
      <c r="A1756" s="38"/>
      <c r="B1756" s="38"/>
      <c r="D1756" s="65"/>
      <c r="E1756" s="65"/>
      <c r="F1756" s="65"/>
      <c r="G1756" s="486"/>
      <c r="H1756" s="65"/>
      <c r="I1756" s="65"/>
      <c r="J1756" s="486"/>
      <c r="K1756" s="65"/>
      <c r="L1756" s="65"/>
      <c r="M1756" s="486"/>
      <c r="Q1756" s="1550"/>
    </row>
    <row r="1757" spans="1:17" s="4" customFormat="1" ht="17.45" customHeight="1">
      <c r="A1757" s="38"/>
      <c r="B1757" s="38"/>
      <c r="D1757" s="65"/>
      <c r="E1757" s="65"/>
      <c r="F1757" s="65"/>
      <c r="G1757" s="486"/>
      <c r="H1757" s="65"/>
      <c r="I1757" s="65"/>
      <c r="J1757" s="486"/>
      <c r="K1757" s="65"/>
      <c r="L1757" s="65"/>
      <c r="M1757" s="486"/>
      <c r="Q1757" s="1550"/>
    </row>
    <row r="1758" spans="1:17" s="4" customFormat="1" ht="17.45" customHeight="1">
      <c r="A1758" s="38"/>
      <c r="B1758" s="38"/>
      <c r="D1758" s="65"/>
      <c r="E1758" s="65"/>
      <c r="F1758" s="65"/>
      <c r="G1758" s="486"/>
      <c r="H1758" s="65"/>
      <c r="I1758" s="65"/>
      <c r="J1758" s="486"/>
      <c r="K1758" s="65"/>
      <c r="L1758" s="65"/>
      <c r="M1758" s="486"/>
      <c r="Q1758" s="1550"/>
    </row>
    <row r="1759" spans="1:17" s="4" customFormat="1" ht="17.45" customHeight="1">
      <c r="A1759" s="38"/>
      <c r="B1759" s="38"/>
      <c r="D1759" s="65"/>
      <c r="E1759" s="65"/>
      <c r="F1759" s="65"/>
      <c r="G1759" s="486"/>
      <c r="H1759" s="65"/>
      <c r="I1759" s="65"/>
      <c r="J1759" s="486"/>
      <c r="K1759" s="65"/>
      <c r="L1759" s="65"/>
      <c r="M1759" s="486"/>
      <c r="Q1759" s="1550"/>
    </row>
    <row r="1760" spans="1:17" s="4" customFormat="1" ht="17.45" customHeight="1">
      <c r="A1760" s="38"/>
      <c r="B1760" s="38"/>
      <c r="D1760" s="65"/>
      <c r="E1760" s="65"/>
      <c r="F1760" s="65"/>
      <c r="G1760" s="486"/>
      <c r="H1760" s="65"/>
      <c r="I1760" s="65"/>
      <c r="J1760" s="486"/>
      <c r="K1760" s="65"/>
      <c r="L1760" s="65"/>
      <c r="M1760" s="486"/>
      <c r="Q1760" s="1550"/>
    </row>
    <row r="1761" spans="1:17" s="4" customFormat="1" ht="17.45" customHeight="1">
      <c r="A1761" s="38"/>
      <c r="B1761" s="38"/>
      <c r="D1761" s="65"/>
      <c r="E1761" s="65"/>
      <c r="F1761" s="65"/>
      <c r="G1761" s="486"/>
      <c r="H1761" s="65"/>
      <c r="I1761" s="65"/>
      <c r="J1761" s="486"/>
      <c r="K1761" s="65"/>
      <c r="L1761" s="65"/>
      <c r="M1761" s="486"/>
      <c r="Q1761" s="1550"/>
    </row>
    <row r="1762" spans="1:17" s="4" customFormat="1" ht="17.45" customHeight="1">
      <c r="A1762" s="38"/>
      <c r="B1762" s="38"/>
      <c r="D1762" s="65"/>
      <c r="E1762" s="65"/>
      <c r="F1762" s="65"/>
      <c r="G1762" s="486"/>
      <c r="H1762" s="65"/>
      <c r="I1762" s="65"/>
      <c r="J1762" s="486"/>
      <c r="K1762" s="65"/>
      <c r="L1762" s="65"/>
      <c r="M1762" s="486"/>
      <c r="Q1762" s="1550"/>
    </row>
    <row r="1763" spans="1:17" s="4" customFormat="1" ht="17.45" customHeight="1">
      <c r="A1763" s="38"/>
      <c r="B1763" s="38"/>
      <c r="D1763" s="65"/>
      <c r="E1763" s="65"/>
      <c r="F1763" s="65"/>
      <c r="G1763" s="486"/>
      <c r="H1763" s="65"/>
      <c r="I1763" s="65"/>
      <c r="J1763" s="486"/>
      <c r="K1763" s="65"/>
      <c r="L1763" s="65"/>
      <c r="M1763" s="486"/>
      <c r="Q1763" s="1550"/>
    </row>
    <row r="1764" spans="1:17" s="4" customFormat="1" ht="17.45" customHeight="1">
      <c r="A1764" s="38"/>
      <c r="B1764" s="38"/>
      <c r="D1764" s="65"/>
      <c r="E1764" s="65"/>
      <c r="F1764" s="65"/>
      <c r="G1764" s="486"/>
      <c r="H1764" s="65"/>
      <c r="I1764" s="65"/>
      <c r="J1764" s="486"/>
      <c r="K1764" s="65"/>
      <c r="L1764" s="65"/>
      <c r="M1764" s="486"/>
      <c r="Q1764" s="1550"/>
    </row>
    <row r="1765" spans="1:17" s="4" customFormat="1" ht="17.45" customHeight="1">
      <c r="A1765" s="38"/>
      <c r="B1765" s="38"/>
      <c r="D1765" s="65"/>
      <c r="E1765" s="65"/>
      <c r="F1765" s="65"/>
      <c r="G1765" s="486"/>
      <c r="H1765" s="65"/>
      <c r="I1765" s="65"/>
      <c r="J1765" s="486"/>
      <c r="K1765" s="65"/>
      <c r="L1765" s="65"/>
      <c r="M1765" s="486"/>
      <c r="Q1765" s="1550"/>
    </row>
    <row r="1766" spans="1:17" s="4" customFormat="1" ht="17.45" customHeight="1">
      <c r="A1766" s="38"/>
      <c r="B1766" s="38"/>
      <c r="D1766" s="65"/>
      <c r="E1766" s="65"/>
      <c r="F1766" s="65"/>
      <c r="G1766" s="486"/>
      <c r="H1766" s="65"/>
      <c r="I1766" s="65"/>
      <c r="J1766" s="486"/>
      <c r="K1766" s="65"/>
      <c r="L1766" s="65"/>
      <c r="M1766" s="486"/>
      <c r="Q1766" s="1550"/>
    </row>
    <row r="1767" spans="1:17" s="4" customFormat="1" ht="17.45" customHeight="1">
      <c r="A1767" s="38"/>
      <c r="B1767" s="38"/>
      <c r="D1767" s="65"/>
      <c r="E1767" s="65"/>
      <c r="F1767" s="65"/>
      <c r="G1767" s="486"/>
      <c r="H1767" s="65"/>
      <c r="I1767" s="65"/>
      <c r="J1767" s="486"/>
      <c r="K1767" s="65"/>
      <c r="L1767" s="65"/>
      <c r="M1767" s="486"/>
      <c r="Q1767" s="1550"/>
    </row>
    <row r="1768" spans="1:17" s="4" customFormat="1" ht="17.45" customHeight="1">
      <c r="A1768" s="38"/>
      <c r="B1768" s="38"/>
      <c r="D1768" s="65"/>
      <c r="E1768" s="65"/>
      <c r="F1768" s="65"/>
      <c r="G1768" s="486"/>
      <c r="H1768" s="65"/>
      <c r="I1768" s="65"/>
      <c r="J1768" s="486"/>
      <c r="K1768" s="65"/>
      <c r="L1768" s="65"/>
      <c r="M1768" s="486"/>
      <c r="Q1768" s="1550"/>
    </row>
    <row r="1769" spans="1:17" s="4" customFormat="1" ht="17.45" customHeight="1">
      <c r="A1769" s="38"/>
      <c r="B1769" s="38"/>
      <c r="D1769" s="65"/>
      <c r="E1769" s="65"/>
      <c r="F1769" s="65"/>
      <c r="G1769" s="486"/>
      <c r="H1769" s="65"/>
      <c r="I1769" s="65"/>
      <c r="J1769" s="486"/>
      <c r="K1769" s="65"/>
      <c r="L1769" s="65"/>
      <c r="M1769" s="486"/>
      <c r="Q1769" s="1550"/>
    </row>
    <row r="1770" spans="1:17" s="4" customFormat="1" ht="17.45" customHeight="1">
      <c r="A1770" s="38"/>
      <c r="B1770" s="38"/>
      <c r="D1770" s="65"/>
      <c r="E1770" s="65"/>
      <c r="F1770" s="65"/>
      <c r="G1770" s="486"/>
      <c r="H1770" s="65"/>
      <c r="I1770" s="65"/>
      <c r="J1770" s="486"/>
      <c r="K1770" s="65"/>
      <c r="L1770" s="65"/>
      <c r="M1770" s="486"/>
      <c r="Q1770" s="1550"/>
    </row>
    <row r="1771" spans="1:17" s="4" customFormat="1" ht="17.45" customHeight="1">
      <c r="A1771" s="38"/>
      <c r="B1771" s="38"/>
      <c r="D1771" s="65"/>
      <c r="E1771" s="65"/>
      <c r="F1771" s="65"/>
      <c r="G1771" s="486"/>
      <c r="H1771" s="65"/>
      <c r="I1771" s="65"/>
      <c r="J1771" s="486"/>
      <c r="K1771" s="65"/>
      <c r="L1771" s="65"/>
      <c r="M1771" s="486"/>
      <c r="Q1771" s="1550"/>
    </row>
    <row r="1772" spans="1:17" s="4" customFormat="1" ht="17.45" customHeight="1">
      <c r="A1772" s="38"/>
      <c r="B1772" s="38"/>
      <c r="D1772" s="65"/>
      <c r="E1772" s="65"/>
      <c r="F1772" s="65"/>
      <c r="G1772" s="486"/>
      <c r="H1772" s="65"/>
      <c r="I1772" s="65"/>
      <c r="J1772" s="486"/>
      <c r="K1772" s="65"/>
      <c r="L1772" s="65"/>
      <c r="M1772" s="486"/>
      <c r="Q1772" s="1550"/>
    </row>
    <row r="1773" spans="1:17" s="4" customFormat="1" ht="17.45" customHeight="1">
      <c r="A1773" s="38"/>
      <c r="B1773" s="38"/>
      <c r="D1773" s="65"/>
      <c r="E1773" s="65"/>
      <c r="F1773" s="65"/>
      <c r="G1773" s="486"/>
      <c r="H1773" s="65"/>
      <c r="I1773" s="65"/>
      <c r="J1773" s="486"/>
      <c r="K1773" s="65"/>
      <c r="L1773" s="65"/>
      <c r="M1773" s="486"/>
      <c r="Q1773" s="1550"/>
    </row>
    <row r="1774" spans="1:17" s="4" customFormat="1" ht="17.45" customHeight="1">
      <c r="A1774" s="38"/>
      <c r="B1774" s="38"/>
      <c r="D1774" s="65"/>
      <c r="E1774" s="65"/>
      <c r="F1774" s="65"/>
      <c r="G1774" s="486"/>
      <c r="H1774" s="65"/>
      <c r="I1774" s="65"/>
      <c r="J1774" s="486"/>
      <c r="K1774" s="65"/>
      <c r="L1774" s="65"/>
      <c r="M1774" s="486"/>
      <c r="Q1774" s="1550"/>
    </row>
    <row r="1775" spans="1:17" s="4" customFormat="1" ht="17.45" customHeight="1">
      <c r="A1775" s="38"/>
      <c r="B1775" s="38"/>
      <c r="D1775" s="65"/>
      <c r="E1775" s="65"/>
      <c r="F1775" s="65"/>
      <c r="G1775" s="486"/>
      <c r="H1775" s="65"/>
      <c r="I1775" s="65"/>
      <c r="J1775" s="486"/>
      <c r="K1775" s="65"/>
      <c r="L1775" s="65"/>
      <c r="M1775" s="486"/>
      <c r="Q1775" s="1550"/>
    </row>
    <row r="1776" spans="1:17" s="4" customFormat="1" ht="17.45" customHeight="1">
      <c r="A1776" s="38"/>
      <c r="B1776" s="38"/>
      <c r="D1776" s="65"/>
      <c r="E1776" s="65"/>
      <c r="F1776" s="65"/>
      <c r="G1776" s="486"/>
      <c r="H1776" s="65"/>
      <c r="I1776" s="65"/>
      <c r="J1776" s="486"/>
      <c r="K1776" s="65"/>
      <c r="L1776" s="65"/>
      <c r="M1776" s="486"/>
      <c r="Q1776" s="1550"/>
    </row>
    <row r="1777" spans="1:17" s="4" customFormat="1" ht="17.45" customHeight="1">
      <c r="A1777" s="38"/>
      <c r="B1777" s="38"/>
      <c r="D1777" s="65"/>
      <c r="E1777" s="65"/>
      <c r="F1777" s="65"/>
      <c r="G1777" s="486"/>
      <c r="H1777" s="65"/>
      <c r="I1777" s="65"/>
      <c r="J1777" s="486"/>
      <c r="K1777" s="65"/>
      <c r="L1777" s="65"/>
      <c r="M1777" s="486"/>
      <c r="Q1777" s="1550"/>
    </row>
    <row r="1778" spans="1:17" s="4" customFormat="1" ht="17.45" customHeight="1">
      <c r="A1778" s="38"/>
      <c r="B1778" s="38"/>
      <c r="D1778" s="65"/>
      <c r="E1778" s="65"/>
      <c r="F1778" s="65"/>
      <c r="G1778" s="486"/>
      <c r="H1778" s="65"/>
      <c r="I1778" s="65"/>
      <c r="J1778" s="486"/>
      <c r="K1778" s="65"/>
      <c r="L1778" s="65"/>
      <c r="M1778" s="486"/>
      <c r="Q1778" s="1550"/>
    </row>
    <row r="1779" spans="1:17" s="4" customFormat="1" ht="17.45" customHeight="1">
      <c r="A1779" s="38"/>
      <c r="B1779" s="38"/>
      <c r="D1779" s="65"/>
      <c r="E1779" s="65"/>
      <c r="F1779" s="65"/>
      <c r="G1779" s="486"/>
      <c r="H1779" s="65"/>
      <c r="I1779" s="65"/>
      <c r="J1779" s="486"/>
      <c r="K1779" s="65"/>
      <c r="L1779" s="65"/>
      <c r="M1779" s="486"/>
      <c r="Q1779" s="1550"/>
    </row>
    <row r="1780" spans="1:17" s="4" customFormat="1" ht="17.45" customHeight="1">
      <c r="A1780" s="38"/>
      <c r="B1780" s="38"/>
      <c r="D1780" s="65"/>
      <c r="E1780" s="65"/>
      <c r="F1780" s="65"/>
      <c r="G1780" s="486"/>
      <c r="H1780" s="65"/>
      <c r="I1780" s="65"/>
      <c r="J1780" s="486"/>
      <c r="K1780" s="65"/>
      <c r="L1780" s="65"/>
      <c r="M1780" s="486"/>
      <c r="Q1780" s="1550"/>
    </row>
    <row r="1781" spans="1:17" s="4" customFormat="1" ht="17.45" customHeight="1">
      <c r="A1781" s="38"/>
      <c r="B1781" s="38"/>
      <c r="D1781" s="65"/>
      <c r="E1781" s="65"/>
      <c r="F1781" s="65"/>
      <c r="G1781" s="486"/>
      <c r="H1781" s="65"/>
      <c r="I1781" s="65"/>
      <c r="J1781" s="486"/>
      <c r="K1781" s="65"/>
      <c r="L1781" s="65"/>
      <c r="M1781" s="486"/>
      <c r="Q1781" s="1550"/>
    </row>
    <row r="1782" spans="1:17" s="4" customFormat="1" ht="17.45" customHeight="1">
      <c r="A1782" s="38"/>
      <c r="B1782" s="38"/>
      <c r="D1782" s="65"/>
      <c r="E1782" s="65"/>
      <c r="F1782" s="65"/>
      <c r="G1782" s="486"/>
      <c r="H1782" s="65"/>
      <c r="I1782" s="65"/>
      <c r="J1782" s="486"/>
      <c r="K1782" s="65"/>
      <c r="L1782" s="65"/>
      <c r="M1782" s="486"/>
      <c r="Q1782" s="1550"/>
    </row>
    <row r="1783" spans="1:17" s="4" customFormat="1" ht="17.45" customHeight="1">
      <c r="A1783" s="38"/>
      <c r="B1783" s="38"/>
      <c r="D1783" s="65"/>
      <c r="E1783" s="65"/>
      <c r="F1783" s="65"/>
      <c r="G1783" s="486"/>
      <c r="H1783" s="65"/>
      <c r="I1783" s="65"/>
      <c r="J1783" s="486"/>
      <c r="K1783" s="65"/>
      <c r="L1783" s="65"/>
      <c r="M1783" s="486"/>
      <c r="Q1783" s="1550"/>
    </row>
    <row r="1784" spans="1:17" s="4" customFormat="1" ht="17.45" customHeight="1">
      <c r="A1784" s="38"/>
      <c r="B1784" s="38"/>
      <c r="D1784" s="65"/>
      <c r="E1784" s="65"/>
      <c r="F1784" s="65"/>
      <c r="G1784" s="486"/>
      <c r="H1784" s="65"/>
      <c r="I1784" s="65"/>
      <c r="J1784" s="486"/>
      <c r="K1784" s="65"/>
      <c r="L1784" s="65"/>
      <c r="M1784" s="486"/>
      <c r="Q1784" s="1550"/>
    </row>
    <row r="1785" spans="1:17" s="4" customFormat="1" ht="17.45" customHeight="1">
      <c r="A1785" s="38"/>
      <c r="B1785" s="38"/>
      <c r="D1785" s="65"/>
      <c r="E1785" s="65"/>
      <c r="F1785" s="65"/>
      <c r="G1785" s="486"/>
      <c r="H1785" s="65"/>
      <c r="I1785" s="65"/>
      <c r="J1785" s="486"/>
      <c r="K1785" s="65"/>
      <c r="L1785" s="65"/>
      <c r="M1785" s="486"/>
      <c r="Q1785" s="1550"/>
    </row>
    <row r="1786" spans="1:17" s="4" customFormat="1" ht="17.45" customHeight="1">
      <c r="A1786" s="38"/>
      <c r="B1786" s="38"/>
      <c r="D1786" s="65"/>
      <c r="E1786" s="65"/>
      <c r="F1786" s="65"/>
      <c r="G1786" s="486"/>
      <c r="H1786" s="65"/>
      <c r="I1786" s="65"/>
      <c r="J1786" s="486"/>
      <c r="K1786" s="65"/>
      <c r="L1786" s="65"/>
      <c r="M1786" s="486"/>
      <c r="Q1786" s="1550"/>
    </row>
    <row r="1787" spans="1:17" s="4" customFormat="1" ht="17.45" customHeight="1">
      <c r="A1787" s="38"/>
      <c r="B1787" s="38"/>
      <c r="D1787" s="65"/>
      <c r="E1787" s="65"/>
      <c r="F1787" s="65"/>
      <c r="G1787" s="486"/>
      <c r="H1787" s="65"/>
      <c r="I1787" s="65"/>
      <c r="J1787" s="486"/>
      <c r="K1787" s="65"/>
      <c r="L1787" s="65"/>
      <c r="M1787" s="486"/>
      <c r="Q1787" s="1550"/>
    </row>
    <row r="1788" spans="1:17" s="4" customFormat="1" ht="17.45" customHeight="1">
      <c r="A1788" s="38"/>
      <c r="B1788" s="38"/>
      <c r="D1788" s="65"/>
      <c r="E1788" s="65"/>
      <c r="F1788" s="65"/>
      <c r="G1788" s="486"/>
      <c r="H1788" s="65"/>
      <c r="I1788" s="65"/>
      <c r="J1788" s="486"/>
      <c r="K1788" s="65"/>
      <c r="L1788" s="65"/>
      <c r="M1788" s="486"/>
      <c r="Q1788" s="1550"/>
    </row>
    <row r="1789" spans="1:17" s="4" customFormat="1" ht="17.45" customHeight="1">
      <c r="A1789" s="38"/>
      <c r="B1789" s="38"/>
      <c r="D1789" s="65"/>
      <c r="E1789" s="65"/>
      <c r="F1789" s="65"/>
      <c r="G1789" s="486"/>
      <c r="H1789" s="65"/>
      <c r="I1789" s="65"/>
      <c r="J1789" s="486"/>
      <c r="K1789" s="65"/>
      <c r="L1789" s="65"/>
      <c r="M1789" s="486"/>
      <c r="Q1789" s="1550"/>
    </row>
    <row r="1790" spans="1:17" s="4" customFormat="1" ht="17.45" customHeight="1">
      <c r="A1790" s="38"/>
      <c r="B1790" s="38"/>
      <c r="D1790" s="65"/>
      <c r="E1790" s="65"/>
      <c r="F1790" s="65"/>
      <c r="G1790" s="486"/>
      <c r="H1790" s="65"/>
      <c r="I1790" s="65"/>
      <c r="J1790" s="486"/>
      <c r="K1790" s="65"/>
      <c r="L1790" s="65"/>
      <c r="M1790" s="486"/>
      <c r="Q1790" s="1550"/>
    </row>
    <row r="1791" spans="1:17" s="4" customFormat="1" ht="17.45" customHeight="1">
      <c r="A1791" s="38"/>
      <c r="B1791" s="38"/>
      <c r="D1791" s="65"/>
      <c r="E1791" s="65"/>
      <c r="F1791" s="65"/>
      <c r="G1791" s="486"/>
      <c r="H1791" s="65"/>
      <c r="I1791" s="65"/>
      <c r="J1791" s="486"/>
      <c r="K1791" s="65"/>
      <c r="L1791" s="65"/>
      <c r="M1791" s="486"/>
      <c r="Q1791" s="1550"/>
    </row>
    <row r="1792" spans="1:17" s="4" customFormat="1" ht="17.45" customHeight="1">
      <c r="A1792" s="38"/>
      <c r="B1792" s="38"/>
      <c r="D1792" s="65"/>
      <c r="E1792" s="65"/>
      <c r="F1792" s="65"/>
      <c r="G1792" s="486"/>
      <c r="H1792" s="65"/>
      <c r="I1792" s="65"/>
      <c r="J1792" s="486"/>
      <c r="K1792" s="65"/>
      <c r="L1792" s="65"/>
      <c r="M1792" s="486"/>
      <c r="Q1792" s="1550"/>
    </row>
    <row r="1793" spans="1:17" s="4" customFormat="1" ht="17.45" customHeight="1">
      <c r="A1793" s="38"/>
      <c r="B1793" s="38"/>
      <c r="D1793" s="65"/>
      <c r="E1793" s="65"/>
      <c r="F1793" s="65"/>
      <c r="G1793" s="486"/>
      <c r="H1793" s="65"/>
      <c r="I1793" s="65"/>
      <c r="J1793" s="486"/>
      <c r="K1793" s="65"/>
      <c r="L1793" s="65"/>
      <c r="M1793" s="486"/>
      <c r="Q1793" s="1550"/>
    </row>
    <row r="1794" spans="1:17" s="4" customFormat="1" ht="17.45" customHeight="1">
      <c r="A1794" s="38"/>
      <c r="B1794" s="38"/>
      <c r="D1794" s="65"/>
      <c r="E1794" s="65"/>
      <c r="F1794" s="65"/>
      <c r="G1794" s="486"/>
      <c r="H1794" s="65"/>
      <c r="I1794" s="65"/>
      <c r="J1794" s="486"/>
      <c r="K1794" s="65"/>
      <c r="L1794" s="65"/>
      <c r="M1794" s="486"/>
      <c r="Q1794" s="1550"/>
    </row>
    <row r="1795" spans="1:17" s="4" customFormat="1" ht="17.45" customHeight="1">
      <c r="A1795" s="38"/>
      <c r="B1795" s="38"/>
      <c r="D1795" s="65"/>
      <c r="E1795" s="65"/>
      <c r="F1795" s="65"/>
      <c r="G1795" s="486"/>
      <c r="H1795" s="65"/>
      <c r="I1795" s="65"/>
      <c r="J1795" s="486"/>
      <c r="K1795" s="65"/>
      <c r="L1795" s="65"/>
      <c r="M1795" s="486"/>
      <c r="Q1795" s="1550"/>
    </row>
    <row r="1796" spans="1:17" s="4" customFormat="1" ht="17.45" customHeight="1">
      <c r="A1796" s="38"/>
      <c r="B1796" s="38"/>
      <c r="D1796" s="65"/>
      <c r="E1796" s="65"/>
      <c r="F1796" s="65"/>
      <c r="G1796" s="486"/>
      <c r="H1796" s="65"/>
      <c r="I1796" s="65"/>
      <c r="J1796" s="486"/>
      <c r="K1796" s="65"/>
      <c r="L1796" s="65"/>
      <c r="M1796" s="486"/>
      <c r="Q1796" s="1550"/>
    </row>
    <row r="1797" spans="1:17" s="4" customFormat="1" ht="17.45" customHeight="1">
      <c r="A1797" s="38"/>
      <c r="B1797" s="38"/>
      <c r="D1797" s="65"/>
      <c r="E1797" s="65"/>
      <c r="F1797" s="65"/>
      <c r="G1797" s="486"/>
      <c r="H1797" s="65"/>
      <c r="I1797" s="65"/>
      <c r="J1797" s="486"/>
      <c r="K1797" s="65"/>
      <c r="L1797" s="65"/>
      <c r="M1797" s="486"/>
      <c r="Q1797" s="1550"/>
    </row>
    <row r="1798" spans="1:17" s="4" customFormat="1" ht="17.45" customHeight="1">
      <c r="A1798" s="38"/>
      <c r="B1798" s="38"/>
      <c r="D1798" s="65"/>
      <c r="E1798" s="65"/>
      <c r="F1798" s="65"/>
      <c r="G1798" s="486"/>
      <c r="H1798" s="65"/>
      <c r="I1798" s="65"/>
      <c r="J1798" s="486"/>
      <c r="K1798" s="65"/>
      <c r="L1798" s="65"/>
      <c r="M1798" s="486"/>
      <c r="Q1798" s="1550"/>
    </row>
    <row r="1799" spans="1:17" s="4" customFormat="1" ht="17.45" customHeight="1">
      <c r="A1799" s="38"/>
      <c r="B1799" s="38"/>
      <c r="D1799" s="65"/>
      <c r="E1799" s="65"/>
      <c r="F1799" s="65"/>
      <c r="G1799" s="486"/>
      <c r="H1799" s="65"/>
      <c r="I1799" s="65"/>
      <c r="J1799" s="486"/>
      <c r="K1799" s="65"/>
      <c r="L1799" s="65"/>
      <c r="M1799" s="486"/>
      <c r="Q1799" s="1550"/>
    </row>
    <row r="1800" spans="1:17" s="4" customFormat="1" ht="17.45" customHeight="1">
      <c r="A1800" s="38"/>
      <c r="B1800" s="38"/>
      <c r="D1800" s="65"/>
      <c r="E1800" s="65"/>
      <c r="F1800" s="65"/>
      <c r="G1800" s="486"/>
      <c r="H1800" s="65"/>
      <c r="I1800" s="65"/>
      <c r="J1800" s="486"/>
      <c r="K1800" s="65"/>
      <c r="L1800" s="65"/>
      <c r="M1800" s="486"/>
      <c r="Q1800" s="1550"/>
    </row>
    <row r="1801" spans="1:17" s="4" customFormat="1" ht="17.45" customHeight="1">
      <c r="A1801" s="38"/>
      <c r="B1801" s="38"/>
      <c r="D1801" s="65"/>
      <c r="E1801" s="65"/>
      <c r="F1801" s="65"/>
      <c r="G1801" s="486"/>
      <c r="H1801" s="65"/>
      <c r="I1801" s="65"/>
      <c r="J1801" s="486"/>
      <c r="K1801" s="65"/>
      <c r="L1801" s="65"/>
      <c r="M1801" s="486"/>
      <c r="Q1801" s="1550"/>
    </row>
    <row r="1802" spans="1:17" s="4" customFormat="1" ht="17.45" customHeight="1">
      <c r="A1802" s="38"/>
      <c r="B1802" s="38"/>
      <c r="D1802" s="65"/>
      <c r="E1802" s="65"/>
      <c r="F1802" s="65"/>
      <c r="G1802" s="486"/>
      <c r="H1802" s="65"/>
      <c r="I1802" s="65"/>
      <c r="J1802" s="486"/>
      <c r="K1802" s="65"/>
      <c r="L1802" s="65"/>
      <c r="M1802" s="486"/>
      <c r="Q1802" s="1550"/>
    </row>
    <row r="1803" spans="1:17" s="4" customFormat="1" ht="17.45" customHeight="1">
      <c r="A1803" s="38"/>
      <c r="B1803" s="38"/>
      <c r="D1803" s="65"/>
      <c r="E1803" s="65"/>
      <c r="F1803" s="65"/>
      <c r="G1803" s="486"/>
      <c r="H1803" s="65"/>
      <c r="I1803" s="65"/>
      <c r="J1803" s="486"/>
      <c r="K1803" s="65"/>
      <c r="L1803" s="65"/>
      <c r="M1803" s="486"/>
      <c r="Q1803" s="1550"/>
    </row>
    <row r="1804" spans="1:17" s="4" customFormat="1" ht="17.45" customHeight="1">
      <c r="A1804" s="38"/>
      <c r="B1804" s="38"/>
      <c r="D1804" s="65"/>
      <c r="E1804" s="65"/>
      <c r="F1804" s="65"/>
      <c r="G1804" s="486"/>
      <c r="H1804" s="65"/>
      <c r="I1804" s="65"/>
      <c r="J1804" s="486"/>
      <c r="K1804" s="65"/>
      <c r="L1804" s="65"/>
      <c r="M1804" s="486"/>
      <c r="Q1804" s="1550"/>
    </row>
    <row r="1805" spans="1:17" s="4" customFormat="1" ht="17.45" customHeight="1">
      <c r="A1805" s="38"/>
      <c r="B1805" s="38"/>
      <c r="D1805" s="65"/>
      <c r="E1805" s="65"/>
      <c r="F1805" s="65"/>
      <c r="G1805" s="486"/>
      <c r="H1805" s="65"/>
      <c r="I1805" s="65"/>
      <c r="J1805" s="486"/>
      <c r="K1805" s="65"/>
      <c r="L1805" s="65"/>
      <c r="M1805" s="486"/>
      <c r="Q1805" s="1550"/>
    </row>
    <row r="1806" spans="1:17" s="4" customFormat="1" ht="17.45" customHeight="1">
      <c r="A1806" s="38"/>
      <c r="B1806" s="38"/>
      <c r="D1806" s="65"/>
      <c r="E1806" s="65"/>
      <c r="F1806" s="65"/>
      <c r="G1806" s="486"/>
      <c r="H1806" s="65"/>
      <c r="I1806" s="65"/>
      <c r="J1806" s="486"/>
      <c r="K1806" s="65"/>
      <c r="L1806" s="65"/>
      <c r="M1806" s="486"/>
      <c r="Q1806" s="1550"/>
    </row>
    <row r="1807" spans="1:17" s="4" customFormat="1" ht="17.45" customHeight="1">
      <c r="A1807" s="38"/>
      <c r="B1807" s="38"/>
      <c r="D1807" s="65"/>
      <c r="E1807" s="65"/>
      <c r="F1807" s="65"/>
      <c r="G1807" s="486"/>
      <c r="H1807" s="65"/>
      <c r="I1807" s="65"/>
      <c r="J1807" s="486"/>
      <c r="K1807" s="65"/>
      <c r="L1807" s="65"/>
      <c r="M1807" s="486"/>
      <c r="Q1807" s="1550"/>
    </row>
    <row r="1808" spans="1:17" s="4" customFormat="1" ht="17.45" customHeight="1">
      <c r="A1808" s="38"/>
      <c r="B1808" s="38"/>
      <c r="D1808" s="65"/>
      <c r="E1808" s="65"/>
      <c r="F1808" s="65"/>
      <c r="G1808" s="486"/>
      <c r="H1808" s="65"/>
      <c r="I1808" s="65"/>
      <c r="J1808" s="486"/>
      <c r="K1808" s="65"/>
      <c r="L1808" s="65"/>
      <c r="M1808" s="486"/>
      <c r="Q1808" s="1550"/>
    </row>
    <row r="1809" spans="1:17" s="4" customFormat="1" ht="17.45" customHeight="1">
      <c r="A1809" s="38"/>
      <c r="B1809" s="38"/>
      <c r="D1809" s="65"/>
      <c r="E1809" s="65"/>
      <c r="F1809" s="65"/>
      <c r="G1809" s="486"/>
      <c r="H1809" s="65"/>
      <c r="I1809" s="65"/>
      <c r="J1809" s="486"/>
      <c r="K1809" s="65"/>
      <c r="L1809" s="65"/>
      <c r="M1809" s="486"/>
      <c r="Q1809" s="1550"/>
    </row>
    <row r="1810" spans="1:17" s="4" customFormat="1" ht="17.45" customHeight="1">
      <c r="A1810" s="38"/>
      <c r="B1810" s="38"/>
      <c r="D1810" s="65"/>
      <c r="E1810" s="65"/>
      <c r="F1810" s="65"/>
      <c r="G1810" s="486"/>
      <c r="H1810" s="65"/>
      <c r="I1810" s="65"/>
      <c r="J1810" s="486"/>
      <c r="K1810" s="65"/>
      <c r="L1810" s="65"/>
      <c r="M1810" s="486"/>
      <c r="Q1810" s="1550"/>
    </row>
    <row r="1811" spans="1:17" s="4" customFormat="1" ht="17.45" customHeight="1">
      <c r="A1811" s="38"/>
      <c r="B1811" s="38"/>
      <c r="D1811" s="65"/>
      <c r="E1811" s="65"/>
      <c r="F1811" s="65"/>
      <c r="G1811" s="486"/>
      <c r="H1811" s="65"/>
      <c r="I1811" s="65"/>
      <c r="J1811" s="486"/>
      <c r="K1811" s="65"/>
      <c r="L1811" s="65"/>
      <c r="M1811" s="486"/>
      <c r="Q1811" s="1550"/>
    </row>
    <row r="1812" spans="1:17" s="4" customFormat="1" ht="17.45" customHeight="1">
      <c r="A1812" s="38"/>
      <c r="B1812" s="38"/>
      <c r="D1812" s="65"/>
      <c r="E1812" s="65"/>
      <c r="F1812" s="65"/>
      <c r="G1812" s="486"/>
      <c r="H1812" s="65"/>
      <c r="I1812" s="65"/>
      <c r="J1812" s="486"/>
      <c r="K1812" s="65"/>
      <c r="L1812" s="65"/>
      <c r="M1812" s="486"/>
      <c r="Q1812" s="1550"/>
    </row>
    <row r="1813" spans="1:17" s="4" customFormat="1" ht="17.45" customHeight="1">
      <c r="A1813" s="38"/>
      <c r="B1813" s="38"/>
      <c r="D1813" s="65"/>
      <c r="E1813" s="65"/>
      <c r="F1813" s="65"/>
      <c r="G1813" s="486"/>
      <c r="H1813" s="65"/>
      <c r="I1813" s="65"/>
      <c r="J1813" s="486"/>
      <c r="K1813" s="65"/>
      <c r="L1813" s="65"/>
      <c r="M1813" s="486"/>
      <c r="Q1813" s="1550"/>
    </row>
    <row r="1814" spans="1:17" s="4" customFormat="1" ht="17.45" customHeight="1">
      <c r="A1814" s="38"/>
      <c r="B1814" s="38"/>
      <c r="D1814" s="65"/>
      <c r="E1814" s="65"/>
      <c r="F1814" s="65"/>
      <c r="G1814" s="486"/>
      <c r="H1814" s="65"/>
      <c r="I1814" s="65"/>
      <c r="J1814" s="486"/>
      <c r="K1814" s="65"/>
      <c r="L1814" s="65"/>
      <c r="M1814" s="486"/>
      <c r="Q1814" s="1550"/>
    </row>
    <row r="1815" spans="1:17" s="4" customFormat="1" ht="17.45" customHeight="1">
      <c r="A1815" s="38"/>
      <c r="B1815" s="38"/>
      <c r="D1815" s="65"/>
      <c r="E1815" s="65"/>
      <c r="F1815" s="65"/>
      <c r="G1815" s="486"/>
      <c r="H1815" s="65"/>
      <c r="I1815" s="65"/>
      <c r="J1815" s="486"/>
      <c r="K1815" s="65"/>
      <c r="L1815" s="65"/>
      <c r="M1815" s="486"/>
      <c r="Q1815" s="1550"/>
    </row>
    <row r="1816" spans="1:17" s="4" customFormat="1" ht="17.45" customHeight="1">
      <c r="A1816" s="38"/>
      <c r="B1816" s="38"/>
      <c r="D1816" s="65"/>
      <c r="E1816" s="65"/>
      <c r="F1816" s="65"/>
      <c r="G1816" s="486"/>
      <c r="H1816" s="65"/>
      <c r="I1816" s="65"/>
      <c r="J1816" s="486"/>
      <c r="K1816" s="65"/>
      <c r="L1816" s="65"/>
      <c r="M1816" s="486"/>
      <c r="Q1816" s="1550"/>
    </row>
    <row r="1817" spans="1:17" s="4" customFormat="1" ht="17.45" customHeight="1">
      <c r="A1817" s="38"/>
      <c r="B1817" s="38"/>
      <c r="D1817" s="65"/>
      <c r="E1817" s="65"/>
      <c r="F1817" s="65"/>
      <c r="G1817" s="486"/>
      <c r="H1817" s="65"/>
      <c r="I1817" s="65"/>
      <c r="J1817" s="486"/>
      <c r="K1817" s="65"/>
      <c r="L1817" s="65"/>
      <c r="M1817" s="486"/>
      <c r="Q1817" s="1550"/>
    </row>
    <row r="1818" spans="1:17" s="4" customFormat="1" ht="17.45" customHeight="1">
      <c r="A1818" s="38"/>
      <c r="B1818" s="38"/>
      <c r="D1818" s="65"/>
      <c r="E1818" s="65"/>
      <c r="F1818" s="65"/>
      <c r="G1818" s="486"/>
      <c r="H1818" s="65"/>
      <c r="I1818" s="65"/>
      <c r="J1818" s="486"/>
      <c r="K1818" s="65"/>
      <c r="L1818" s="65"/>
      <c r="M1818" s="486"/>
      <c r="Q1818" s="1550"/>
    </row>
    <row r="1819" spans="1:17" s="4" customFormat="1" ht="17.45" customHeight="1">
      <c r="A1819" s="38"/>
      <c r="B1819" s="38"/>
      <c r="D1819" s="65"/>
      <c r="E1819" s="65"/>
      <c r="F1819" s="65"/>
      <c r="G1819" s="486"/>
      <c r="H1819" s="65"/>
      <c r="I1819" s="65"/>
      <c r="J1819" s="486"/>
      <c r="K1819" s="65"/>
      <c r="L1819" s="65"/>
      <c r="M1819" s="486"/>
      <c r="Q1819" s="1550"/>
    </row>
    <row r="1820" spans="1:17" s="4" customFormat="1" ht="17.45" customHeight="1">
      <c r="A1820" s="38"/>
      <c r="B1820" s="38"/>
      <c r="D1820" s="65"/>
      <c r="E1820" s="65"/>
      <c r="F1820" s="65"/>
      <c r="G1820" s="486"/>
      <c r="H1820" s="65"/>
      <c r="I1820" s="65"/>
      <c r="J1820" s="486"/>
      <c r="K1820" s="65"/>
      <c r="L1820" s="65"/>
      <c r="M1820" s="486"/>
      <c r="Q1820" s="1550"/>
    </row>
    <row r="1821" spans="1:17" s="4" customFormat="1" ht="17.45" customHeight="1">
      <c r="A1821" s="38"/>
      <c r="B1821" s="38"/>
      <c r="D1821" s="65"/>
      <c r="E1821" s="65"/>
      <c r="F1821" s="65"/>
      <c r="G1821" s="486"/>
      <c r="H1821" s="65"/>
      <c r="I1821" s="65"/>
      <c r="J1821" s="486"/>
      <c r="K1821" s="65"/>
      <c r="L1821" s="65"/>
      <c r="M1821" s="486"/>
      <c r="Q1821" s="1550"/>
    </row>
    <row r="1822" spans="1:17" s="4" customFormat="1" ht="17.45" customHeight="1">
      <c r="A1822" s="38"/>
      <c r="B1822" s="38"/>
      <c r="D1822" s="65"/>
      <c r="E1822" s="65"/>
      <c r="F1822" s="65"/>
      <c r="G1822" s="486"/>
      <c r="H1822" s="65"/>
      <c r="I1822" s="65"/>
      <c r="J1822" s="486"/>
      <c r="K1822" s="65"/>
      <c r="L1822" s="65"/>
      <c r="M1822" s="486"/>
      <c r="Q1822" s="1550"/>
    </row>
    <row r="1823" spans="1:17" s="4" customFormat="1" ht="17.45" customHeight="1">
      <c r="A1823" s="38"/>
      <c r="B1823" s="38"/>
      <c r="D1823" s="65"/>
      <c r="E1823" s="65"/>
      <c r="F1823" s="65"/>
      <c r="G1823" s="486"/>
      <c r="H1823" s="65"/>
      <c r="I1823" s="65"/>
      <c r="J1823" s="486"/>
      <c r="K1823" s="65"/>
      <c r="L1823" s="65"/>
      <c r="M1823" s="486"/>
      <c r="Q1823" s="1550"/>
    </row>
    <row r="1824" spans="1:17" s="4" customFormat="1" ht="17.45" customHeight="1">
      <c r="A1824" s="38"/>
      <c r="B1824" s="38"/>
      <c r="D1824" s="65"/>
      <c r="E1824" s="65"/>
      <c r="F1824" s="65"/>
      <c r="G1824" s="486"/>
      <c r="H1824" s="65"/>
      <c r="I1824" s="65"/>
      <c r="J1824" s="486"/>
      <c r="K1824" s="65"/>
      <c r="L1824" s="65"/>
      <c r="M1824" s="486"/>
      <c r="Q1824" s="1550"/>
    </row>
    <row r="1825" spans="1:17" s="4" customFormat="1" ht="17.45" customHeight="1">
      <c r="A1825" s="38"/>
      <c r="B1825" s="38"/>
      <c r="D1825" s="65"/>
      <c r="E1825" s="65"/>
      <c r="F1825" s="65"/>
      <c r="G1825" s="486"/>
      <c r="H1825" s="65"/>
      <c r="I1825" s="65"/>
      <c r="J1825" s="486"/>
      <c r="K1825" s="65"/>
      <c r="L1825" s="65"/>
      <c r="M1825" s="486"/>
      <c r="Q1825" s="1550"/>
    </row>
    <row r="1826" spans="1:17" s="4" customFormat="1" ht="17.45" customHeight="1">
      <c r="A1826" s="38"/>
      <c r="B1826" s="38"/>
      <c r="D1826" s="65"/>
      <c r="E1826" s="65"/>
      <c r="F1826" s="65"/>
      <c r="G1826" s="486"/>
      <c r="H1826" s="65"/>
      <c r="I1826" s="65"/>
      <c r="J1826" s="486"/>
      <c r="K1826" s="65"/>
      <c r="L1826" s="65"/>
      <c r="M1826" s="486"/>
      <c r="Q1826" s="1550"/>
    </row>
    <row r="1827" spans="1:17" s="4" customFormat="1" ht="17.45" customHeight="1">
      <c r="A1827" s="38"/>
      <c r="B1827" s="38"/>
      <c r="D1827" s="65"/>
      <c r="E1827" s="65"/>
      <c r="F1827" s="65"/>
      <c r="G1827" s="486"/>
      <c r="H1827" s="65"/>
      <c r="I1827" s="65"/>
      <c r="J1827" s="486"/>
      <c r="K1827" s="65"/>
      <c r="L1827" s="65"/>
      <c r="M1827" s="486"/>
      <c r="Q1827" s="1550"/>
    </row>
    <row r="1828" spans="1:17" s="4" customFormat="1" ht="17.45" customHeight="1">
      <c r="A1828" s="38"/>
      <c r="B1828" s="38"/>
      <c r="D1828" s="65"/>
      <c r="E1828" s="65"/>
      <c r="F1828" s="65"/>
      <c r="G1828" s="486"/>
      <c r="H1828" s="65"/>
      <c r="I1828" s="65"/>
      <c r="J1828" s="486"/>
      <c r="K1828" s="65"/>
      <c r="L1828" s="65"/>
      <c r="M1828" s="486"/>
      <c r="Q1828" s="1550"/>
    </row>
    <row r="1829" spans="1:17" s="4" customFormat="1" ht="17.45" customHeight="1">
      <c r="A1829" s="38"/>
      <c r="B1829" s="38"/>
      <c r="D1829" s="65"/>
      <c r="E1829" s="65"/>
      <c r="F1829" s="65"/>
      <c r="G1829" s="486"/>
      <c r="H1829" s="65"/>
      <c r="I1829" s="65"/>
      <c r="J1829" s="486"/>
      <c r="K1829" s="65"/>
      <c r="L1829" s="65"/>
      <c r="M1829" s="486"/>
      <c r="Q1829" s="1550"/>
    </row>
    <row r="1830" spans="1:17" s="4" customFormat="1" ht="17.45" customHeight="1">
      <c r="A1830" s="38"/>
      <c r="B1830" s="38"/>
      <c r="D1830" s="65"/>
      <c r="E1830" s="65"/>
      <c r="F1830" s="65"/>
      <c r="G1830" s="486"/>
      <c r="H1830" s="65"/>
      <c r="I1830" s="65"/>
      <c r="J1830" s="486"/>
      <c r="K1830" s="65"/>
      <c r="L1830" s="65"/>
      <c r="M1830" s="486"/>
      <c r="Q1830" s="1550"/>
    </row>
    <row r="1831" spans="1:17" s="4" customFormat="1" ht="17.45" customHeight="1">
      <c r="A1831" s="38"/>
      <c r="B1831" s="38"/>
      <c r="D1831" s="65"/>
      <c r="E1831" s="65"/>
      <c r="F1831" s="65"/>
      <c r="G1831" s="486"/>
      <c r="H1831" s="65"/>
      <c r="I1831" s="65"/>
      <c r="J1831" s="486"/>
      <c r="K1831" s="65"/>
      <c r="L1831" s="65"/>
      <c r="M1831" s="486"/>
      <c r="Q1831" s="1550"/>
    </row>
    <row r="1832" spans="1:17" s="4" customFormat="1" ht="17.45" customHeight="1">
      <c r="A1832" s="38"/>
      <c r="B1832" s="38"/>
      <c r="D1832" s="65"/>
      <c r="E1832" s="65"/>
      <c r="F1832" s="65"/>
      <c r="G1832" s="486"/>
      <c r="H1832" s="65"/>
      <c r="I1832" s="65"/>
      <c r="J1832" s="486"/>
      <c r="K1832" s="65"/>
      <c r="L1832" s="65"/>
      <c r="M1832" s="486"/>
      <c r="Q1832" s="1550"/>
    </row>
    <row r="1833" spans="1:17" s="4" customFormat="1" ht="17.45" customHeight="1">
      <c r="A1833" s="38"/>
      <c r="B1833" s="38"/>
      <c r="D1833" s="65"/>
      <c r="E1833" s="65"/>
      <c r="F1833" s="65"/>
      <c r="G1833" s="486"/>
      <c r="H1833" s="65"/>
      <c r="I1833" s="65"/>
      <c r="J1833" s="486"/>
      <c r="K1833" s="65"/>
      <c r="L1833" s="65"/>
      <c r="M1833" s="486"/>
      <c r="Q1833" s="1550"/>
    </row>
    <row r="1834" spans="1:17" s="4" customFormat="1" ht="17.45" customHeight="1">
      <c r="A1834" s="38"/>
      <c r="B1834" s="38"/>
      <c r="D1834" s="65"/>
      <c r="E1834" s="65"/>
      <c r="F1834" s="65"/>
      <c r="G1834" s="486"/>
      <c r="H1834" s="65"/>
      <c r="I1834" s="65"/>
      <c r="J1834" s="486"/>
      <c r="K1834" s="65"/>
      <c r="L1834" s="65"/>
      <c r="M1834" s="486"/>
      <c r="Q1834" s="1550"/>
    </row>
    <row r="1835" spans="1:17" s="4" customFormat="1" ht="17.45" customHeight="1">
      <c r="A1835" s="38"/>
      <c r="B1835" s="38"/>
      <c r="D1835" s="65"/>
      <c r="E1835" s="65"/>
      <c r="F1835" s="65"/>
      <c r="G1835" s="486"/>
      <c r="H1835" s="65"/>
      <c r="I1835" s="65"/>
      <c r="J1835" s="486"/>
      <c r="K1835" s="65"/>
      <c r="L1835" s="65"/>
      <c r="M1835" s="486"/>
      <c r="Q1835" s="1550"/>
    </row>
    <row r="1836" spans="1:17" s="4" customFormat="1" ht="17.45" customHeight="1">
      <c r="A1836" s="38"/>
      <c r="B1836" s="38"/>
      <c r="D1836" s="65"/>
      <c r="E1836" s="65"/>
      <c r="F1836" s="65"/>
      <c r="G1836" s="486"/>
      <c r="H1836" s="65"/>
      <c r="I1836" s="65"/>
      <c r="J1836" s="486"/>
      <c r="K1836" s="65"/>
      <c r="L1836" s="65"/>
      <c r="M1836" s="486"/>
      <c r="Q1836" s="1550"/>
    </row>
    <row r="1837" spans="1:17" s="4" customFormat="1" ht="17.45" customHeight="1">
      <c r="A1837" s="38"/>
      <c r="B1837" s="38"/>
      <c r="D1837" s="65"/>
      <c r="E1837" s="65"/>
      <c r="F1837" s="65"/>
      <c r="G1837" s="486"/>
      <c r="H1837" s="65"/>
      <c r="I1837" s="65"/>
      <c r="J1837" s="486"/>
      <c r="K1837" s="65"/>
      <c r="L1837" s="65"/>
      <c r="M1837" s="486"/>
      <c r="Q1837" s="1550"/>
    </row>
    <row r="1838" spans="1:17" s="4" customFormat="1" ht="17.45" customHeight="1">
      <c r="A1838" s="38"/>
      <c r="B1838" s="38"/>
      <c r="D1838" s="65"/>
      <c r="E1838" s="65"/>
      <c r="F1838" s="65"/>
      <c r="G1838" s="486"/>
      <c r="H1838" s="65"/>
      <c r="I1838" s="65"/>
      <c r="J1838" s="486"/>
      <c r="K1838" s="65"/>
      <c r="L1838" s="65"/>
      <c r="M1838" s="486"/>
      <c r="Q1838" s="1550"/>
    </row>
    <row r="1839" spans="1:17" s="4" customFormat="1" ht="17.45" customHeight="1">
      <c r="A1839" s="38"/>
      <c r="B1839" s="38"/>
      <c r="D1839" s="65"/>
      <c r="E1839" s="65"/>
      <c r="F1839" s="65"/>
      <c r="G1839" s="486"/>
      <c r="H1839" s="65"/>
      <c r="I1839" s="65"/>
      <c r="J1839" s="486"/>
      <c r="K1839" s="65"/>
      <c r="L1839" s="65"/>
      <c r="M1839" s="486"/>
      <c r="Q1839" s="1550"/>
    </row>
    <row r="1840" spans="1:17" s="5" customFormat="1" ht="17.45" customHeight="1">
      <c r="A1840" s="39"/>
      <c r="B1840" s="39"/>
      <c r="D1840" s="66"/>
      <c r="E1840" s="66"/>
      <c r="F1840" s="66"/>
      <c r="G1840" s="487"/>
      <c r="H1840" s="66"/>
      <c r="I1840" s="66"/>
      <c r="J1840" s="487"/>
      <c r="K1840" s="66"/>
      <c r="L1840" s="66"/>
      <c r="M1840" s="487"/>
      <c r="Q1840" s="1910"/>
    </row>
    <row r="1841" spans="1:17" s="5" customFormat="1" ht="17.45" customHeight="1">
      <c r="A1841" s="39"/>
      <c r="B1841" s="39"/>
      <c r="D1841" s="66"/>
      <c r="E1841" s="66"/>
      <c r="F1841" s="66"/>
      <c r="G1841" s="487"/>
      <c r="H1841" s="66"/>
      <c r="I1841" s="66"/>
      <c r="J1841" s="487"/>
      <c r="K1841" s="66"/>
      <c r="L1841" s="66"/>
      <c r="M1841" s="487"/>
      <c r="Q1841" s="1910"/>
    </row>
    <row r="1842" spans="1:17" s="5" customFormat="1" ht="17.45" customHeight="1">
      <c r="A1842" s="39"/>
      <c r="B1842" s="39"/>
      <c r="D1842" s="66"/>
      <c r="E1842" s="66"/>
      <c r="F1842" s="66"/>
      <c r="G1842" s="487"/>
      <c r="H1842" s="66"/>
      <c r="I1842" s="66"/>
      <c r="J1842" s="487"/>
      <c r="K1842" s="66"/>
      <c r="L1842" s="66"/>
      <c r="M1842" s="487"/>
      <c r="Q1842" s="1910"/>
    </row>
    <row r="1843" spans="1:17" s="5" customFormat="1" ht="17.45" customHeight="1">
      <c r="A1843" s="39"/>
      <c r="B1843" s="39"/>
      <c r="D1843" s="66"/>
      <c r="E1843" s="66"/>
      <c r="F1843" s="66"/>
      <c r="G1843" s="487"/>
      <c r="H1843" s="66"/>
      <c r="I1843" s="66"/>
      <c r="J1843" s="487"/>
      <c r="K1843" s="66"/>
      <c r="L1843" s="66"/>
      <c r="M1843" s="487"/>
      <c r="Q1843" s="1910"/>
    </row>
    <row r="1844" spans="1:17" s="5" customFormat="1" ht="17.45" customHeight="1">
      <c r="A1844" s="39"/>
      <c r="B1844" s="39"/>
      <c r="D1844" s="66"/>
      <c r="E1844" s="66"/>
      <c r="F1844" s="66"/>
      <c r="G1844" s="487"/>
      <c r="H1844" s="66"/>
      <c r="I1844" s="66"/>
      <c r="J1844" s="487"/>
      <c r="K1844" s="66"/>
      <c r="L1844" s="66"/>
      <c r="M1844" s="487"/>
      <c r="Q1844" s="1910"/>
    </row>
    <row r="1845" spans="1:17" s="5" customFormat="1" ht="17.45" customHeight="1">
      <c r="A1845" s="39"/>
      <c r="B1845" s="39"/>
      <c r="D1845" s="66"/>
      <c r="E1845" s="66"/>
      <c r="F1845" s="66"/>
      <c r="G1845" s="487"/>
      <c r="H1845" s="66"/>
      <c r="I1845" s="66"/>
      <c r="J1845" s="487"/>
      <c r="K1845" s="66"/>
      <c r="L1845" s="66"/>
      <c r="M1845" s="487"/>
      <c r="Q1845" s="1910"/>
    </row>
    <row r="1846" spans="1:17" s="5" customFormat="1" ht="17.45" customHeight="1">
      <c r="A1846" s="39"/>
      <c r="B1846" s="39"/>
      <c r="D1846" s="66"/>
      <c r="E1846" s="66"/>
      <c r="F1846" s="66"/>
      <c r="G1846" s="487"/>
      <c r="H1846" s="66"/>
      <c r="I1846" s="66"/>
      <c r="J1846" s="487"/>
      <c r="K1846" s="66"/>
      <c r="L1846" s="66"/>
      <c r="M1846" s="487"/>
      <c r="Q1846" s="1910"/>
    </row>
    <row r="1847" spans="1:17" s="5" customFormat="1" ht="17.45" customHeight="1">
      <c r="A1847" s="39"/>
      <c r="B1847" s="39"/>
      <c r="D1847" s="66"/>
      <c r="E1847" s="66"/>
      <c r="F1847" s="66"/>
      <c r="G1847" s="487"/>
      <c r="H1847" s="66"/>
      <c r="I1847" s="66"/>
      <c r="J1847" s="487"/>
      <c r="K1847" s="66"/>
      <c r="L1847" s="66"/>
      <c r="M1847" s="487"/>
      <c r="Q1847" s="1910"/>
    </row>
    <row r="1848" spans="1:17" s="5" customFormat="1" ht="17.45" customHeight="1">
      <c r="A1848" s="39"/>
      <c r="B1848" s="39"/>
      <c r="D1848" s="66"/>
      <c r="E1848" s="66"/>
      <c r="F1848" s="66"/>
      <c r="G1848" s="487"/>
      <c r="H1848" s="66"/>
      <c r="I1848" s="66"/>
      <c r="J1848" s="487"/>
      <c r="K1848" s="66"/>
      <c r="L1848" s="66"/>
      <c r="M1848" s="487"/>
      <c r="Q1848" s="1910"/>
    </row>
    <row r="1849" spans="1:17" s="5" customFormat="1" ht="17.45" customHeight="1">
      <c r="A1849" s="39"/>
      <c r="B1849" s="39"/>
      <c r="D1849" s="66"/>
      <c r="E1849" s="66"/>
      <c r="F1849" s="66"/>
      <c r="G1849" s="487"/>
      <c r="H1849" s="66"/>
      <c r="I1849" s="66"/>
      <c r="J1849" s="487"/>
      <c r="K1849" s="66"/>
      <c r="L1849" s="66"/>
      <c r="M1849" s="487"/>
      <c r="Q1849" s="1910"/>
    </row>
    <row r="1850" spans="1:17" s="5" customFormat="1" ht="17.45" customHeight="1">
      <c r="A1850" s="39"/>
      <c r="B1850" s="39"/>
      <c r="D1850" s="66"/>
      <c r="E1850" s="66"/>
      <c r="F1850" s="66"/>
      <c r="G1850" s="487"/>
      <c r="H1850" s="66"/>
      <c r="I1850" s="66"/>
      <c r="J1850" s="487"/>
      <c r="K1850" s="66"/>
      <c r="L1850" s="66"/>
      <c r="M1850" s="487"/>
      <c r="Q1850" s="1910"/>
    </row>
    <row r="1851" spans="1:17" s="5" customFormat="1" ht="17.45" customHeight="1">
      <c r="A1851" s="39"/>
      <c r="B1851" s="39"/>
      <c r="D1851" s="66"/>
      <c r="E1851" s="66"/>
      <c r="F1851" s="66"/>
      <c r="G1851" s="487"/>
      <c r="H1851" s="66"/>
      <c r="I1851" s="66"/>
      <c r="J1851" s="487"/>
      <c r="K1851" s="66"/>
      <c r="L1851" s="66"/>
      <c r="M1851" s="487"/>
      <c r="Q1851" s="1910"/>
    </row>
    <row r="1852" spans="1:17" s="5" customFormat="1" ht="17.45" customHeight="1">
      <c r="A1852" s="39"/>
      <c r="B1852" s="39"/>
      <c r="D1852" s="66"/>
      <c r="E1852" s="66"/>
      <c r="F1852" s="66"/>
      <c r="G1852" s="487"/>
      <c r="H1852" s="66"/>
      <c r="I1852" s="66"/>
      <c r="J1852" s="487"/>
      <c r="K1852" s="66"/>
      <c r="L1852" s="66"/>
      <c r="M1852" s="487"/>
      <c r="Q1852" s="1910"/>
    </row>
    <row r="1853" spans="1:17" s="5" customFormat="1" ht="17.45" customHeight="1">
      <c r="A1853" s="39"/>
      <c r="B1853" s="39"/>
      <c r="D1853" s="66"/>
      <c r="E1853" s="66"/>
      <c r="F1853" s="66"/>
      <c r="G1853" s="487"/>
      <c r="H1853" s="66"/>
      <c r="I1853" s="66"/>
      <c r="J1853" s="487"/>
      <c r="K1853" s="66"/>
      <c r="L1853" s="66"/>
      <c r="M1853" s="487"/>
      <c r="Q1853" s="1910"/>
    </row>
    <row r="1854" spans="1:17" s="5" customFormat="1" ht="17.45" customHeight="1">
      <c r="A1854" s="39"/>
      <c r="B1854" s="39"/>
      <c r="D1854" s="66"/>
      <c r="E1854" s="66"/>
      <c r="F1854" s="66"/>
      <c r="G1854" s="487"/>
      <c r="H1854" s="66"/>
      <c r="I1854" s="66"/>
      <c r="J1854" s="487"/>
      <c r="K1854" s="66"/>
      <c r="L1854" s="66"/>
      <c r="M1854" s="487"/>
      <c r="Q1854" s="1910"/>
    </row>
    <row r="1855" spans="1:17" s="5" customFormat="1" ht="17.45" customHeight="1">
      <c r="A1855" s="39"/>
      <c r="B1855" s="39"/>
      <c r="D1855" s="66"/>
      <c r="E1855" s="66"/>
      <c r="F1855" s="66"/>
      <c r="G1855" s="487"/>
      <c r="H1855" s="66"/>
      <c r="I1855" s="66"/>
      <c r="J1855" s="487"/>
      <c r="K1855" s="66"/>
      <c r="L1855" s="66"/>
      <c r="M1855" s="487"/>
      <c r="Q1855" s="1910"/>
    </row>
    <row r="1856" spans="1:17" s="5" customFormat="1" ht="17.45" customHeight="1">
      <c r="A1856" s="39"/>
      <c r="B1856" s="39"/>
      <c r="D1856" s="66"/>
      <c r="E1856" s="66"/>
      <c r="F1856" s="66"/>
      <c r="G1856" s="487"/>
      <c r="H1856" s="66"/>
      <c r="I1856" s="66"/>
      <c r="J1856" s="487"/>
      <c r="K1856" s="66"/>
      <c r="L1856" s="66"/>
      <c r="M1856" s="487"/>
      <c r="Q1856" s="1910"/>
    </row>
    <row r="1857" spans="1:17" s="5" customFormat="1" ht="17.45" customHeight="1">
      <c r="A1857" s="39"/>
      <c r="B1857" s="39"/>
      <c r="D1857" s="66"/>
      <c r="E1857" s="66"/>
      <c r="F1857" s="66"/>
      <c r="G1857" s="487"/>
      <c r="H1857" s="66"/>
      <c r="I1857" s="66"/>
      <c r="J1857" s="487"/>
      <c r="K1857" s="66"/>
      <c r="L1857" s="66"/>
      <c r="M1857" s="487"/>
      <c r="Q1857" s="1910"/>
    </row>
    <row r="1858" spans="1:17" s="5" customFormat="1" ht="17.45" customHeight="1">
      <c r="A1858" s="39"/>
      <c r="B1858" s="39"/>
      <c r="D1858" s="66"/>
      <c r="E1858" s="66"/>
      <c r="F1858" s="66"/>
      <c r="G1858" s="487"/>
      <c r="H1858" s="66"/>
      <c r="I1858" s="66"/>
      <c r="J1858" s="487"/>
      <c r="K1858" s="66"/>
      <c r="L1858" s="66"/>
      <c r="M1858" s="487"/>
      <c r="Q1858" s="1910"/>
    </row>
    <row r="1859" spans="1:17" s="5" customFormat="1" ht="17.45" customHeight="1">
      <c r="A1859" s="39"/>
      <c r="B1859" s="39"/>
      <c r="D1859" s="66"/>
      <c r="E1859" s="66"/>
      <c r="F1859" s="66"/>
      <c r="G1859" s="487"/>
      <c r="H1859" s="66"/>
      <c r="I1859" s="66"/>
      <c r="J1859" s="487"/>
      <c r="K1859" s="66"/>
      <c r="L1859" s="66"/>
      <c r="M1859" s="487"/>
      <c r="Q1859" s="1910"/>
    </row>
    <row r="1860" spans="1:17" s="5" customFormat="1" ht="17.45" customHeight="1">
      <c r="A1860" s="39"/>
      <c r="B1860" s="39"/>
      <c r="D1860" s="66"/>
      <c r="E1860" s="66"/>
      <c r="F1860" s="66"/>
      <c r="G1860" s="487"/>
      <c r="H1860" s="66"/>
      <c r="I1860" s="66"/>
      <c r="J1860" s="487"/>
      <c r="K1860" s="66"/>
      <c r="L1860" s="66"/>
      <c r="M1860" s="487"/>
      <c r="Q1860" s="1910"/>
    </row>
    <row r="1861" spans="1:17" s="5" customFormat="1" ht="17.45" customHeight="1">
      <c r="A1861" s="39"/>
      <c r="B1861" s="39"/>
      <c r="D1861" s="66"/>
      <c r="E1861" s="66"/>
      <c r="F1861" s="66"/>
      <c r="G1861" s="487"/>
      <c r="H1861" s="66"/>
      <c r="I1861" s="66"/>
      <c r="J1861" s="487"/>
      <c r="K1861" s="66"/>
      <c r="L1861" s="66"/>
      <c r="M1861" s="487"/>
      <c r="Q1861" s="1910"/>
    </row>
    <row r="1862" spans="1:17" s="5" customFormat="1" ht="17.45" customHeight="1">
      <c r="A1862" s="39"/>
      <c r="B1862" s="39"/>
      <c r="D1862" s="66"/>
      <c r="E1862" s="66"/>
      <c r="F1862" s="66"/>
      <c r="G1862" s="487"/>
      <c r="H1862" s="66"/>
      <c r="I1862" s="66"/>
      <c r="J1862" s="487"/>
      <c r="K1862" s="66"/>
      <c r="L1862" s="66"/>
      <c r="M1862" s="487"/>
      <c r="Q1862" s="1910"/>
    </row>
    <row r="1863" spans="1:17" s="5" customFormat="1" ht="17.45" customHeight="1">
      <c r="A1863" s="39"/>
      <c r="B1863" s="39"/>
      <c r="D1863" s="66"/>
      <c r="E1863" s="66"/>
      <c r="F1863" s="66"/>
      <c r="G1863" s="487"/>
      <c r="H1863" s="66"/>
      <c r="I1863" s="66"/>
      <c r="J1863" s="487"/>
      <c r="K1863" s="66"/>
      <c r="L1863" s="66"/>
      <c r="M1863" s="487"/>
      <c r="Q1863" s="1910"/>
    </row>
    <row r="1864" spans="1:17" s="5" customFormat="1" ht="17.45" customHeight="1">
      <c r="A1864" s="39"/>
      <c r="B1864" s="39"/>
      <c r="D1864" s="66"/>
      <c r="E1864" s="66"/>
      <c r="F1864" s="66"/>
      <c r="G1864" s="487"/>
      <c r="H1864" s="66"/>
      <c r="I1864" s="66"/>
      <c r="J1864" s="487"/>
      <c r="K1864" s="66"/>
      <c r="L1864" s="66"/>
      <c r="M1864" s="487"/>
      <c r="Q1864" s="1910"/>
    </row>
    <row r="1865" spans="1:17" s="5" customFormat="1" ht="17.45" customHeight="1">
      <c r="A1865" s="39"/>
      <c r="B1865" s="39"/>
      <c r="D1865" s="66"/>
      <c r="E1865" s="66"/>
      <c r="F1865" s="66"/>
      <c r="G1865" s="487"/>
      <c r="H1865" s="66"/>
      <c r="I1865" s="66"/>
      <c r="J1865" s="487"/>
      <c r="K1865" s="66"/>
      <c r="L1865" s="66"/>
      <c r="M1865" s="487"/>
      <c r="Q1865" s="1910"/>
    </row>
    <row r="1866" spans="1:17" s="5" customFormat="1" ht="17.45" customHeight="1">
      <c r="A1866" s="39"/>
      <c r="B1866" s="39"/>
      <c r="D1866" s="66"/>
      <c r="E1866" s="66"/>
      <c r="F1866" s="66"/>
      <c r="G1866" s="487"/>
      <c r="H1866" s="66"/>
      <c r="I1866" s="66"/>
      <c r="J1866" s="487"/>
      <c r="K1866" s="66"/>
      <c r="L1866" s="66"/>
      <c r="M1866" s="487"/>
      <c r="Q1866" s="1910"/>
    </row>
    <row r="1867" spans="1:17" s="5" customFormat="1" ht="17.45" customHeight="1">
      <c r="A1867" s="39"/>
      <c r="B1867" s="39"/>
      <c r="D1867" s="66"/>
      <c r="E1867" s="66"/>
      <c r="F1867" s="66"/>
      <c r="G1867" s="487"/>
      <c r="H1867" s="66"/>
      <c r="I1867" s="66"/>
      <c r="J1867" s="487"/>
      <c r="K1867" s="66"/>
      <c r="L1867" s="66"/>
      <c r="M1867" s="487"/>
      <c r="Q1867" s="1910"/>
    </row>
    <row r="1868" spans="1:17" s="5" customFormat="1" ht="17.45" customHeight="1">
      <c r="A1868" s="39"/>
      <c r="B1868" s="39"/>
      <c r="D1868" s="66"/>
      <c r="E1868" s="66"/>
      <c r="F1868" s="66"/>
      <c r="G1868" s="487"/>
      <c r="H1868" s="66"/>
      <c r="I1868" s="66"/>
      <c r="J1868" s="487"/>
      <c r="K1868" s="66"/>
      <c r="L1868" s="66"/>
      <c r="M1868" s="487"/>
      <c r="Q1868" s="1910"/>
    </row>
    <row r="1869" spans="1:17" s="5" customFormat="1" ht="17.45" customHeight="1">
      <c r="A1869" s="39"/>
      <c r="B1869" s="39"/>
      <c r="D1869" s="66"/>
      <c r="E1869" s="66"/>
      <c r="F1869" s="66"/>
      <c r="G1869" s="487"/>
      <c r="H1869" s="66"/>
      <c r="I1869" s="66"/>
      <c r="J1869" s="487"/>
      <c r="K1869" s="66"/>
      <c r="L1869" s="66"/>
      <c r="M1869" s="487"/>
      <c r="Q1869" s="1910"/>
    </row>
    <row r="1870" spans="1:17" s="5" customFormat="1" ht="17.45" customHeight="1">
      <c r="A1870" s="39"/>
      <c r="B1870" s="39"/>
      <c r="D1870" s="66"/>
      <c r="E1870" s="66"/>
      <c r="F1870" s="66"/>
      <c r="G1870" s="487"/>
      <c r="H1870" s="66"/>
      <c r="I1870" s="66"/>
      <c r="J1870" s="487"/>
      <c r="K1870" s="66"/>
      <c r="L1870" s="66"/>
      <c r="M1870" s="487"/>
      <c r="Q1870" s="1910"/>
    </row>
    <row r="1871" spans="1:17" s="5" customFormat="1" ht="17.45" customHeight="1">
      <c r="A1871" s="39"/>
      <c r="B1871" s="39"/>
      <c r="D1871" s="66"/>
      <c r="E1871" s="66"/>
      <c r="F1871" s="66"/>
      <c r="G1871" s="487"/>
      <c r="H1871" s="66"/>
      <c r="I1871" s="66"/>
      <c r="J1871" s="487"/>
      <c r="K1871" s="66"/>
      <c r="L1871" s="66"/>
      <c r="M1871" s="487"/>
      <c r="Q1871" s="1910"/>
    </row>
    <row r="1872" spans="1:17" s="5" customFormat="1" ht="17.45" customHeight="1">
      <c r="A1872" s="39"/>
      <c r="B1872" s="39"/>
      <c r="D1872" s="66"/>
      <c r="E1872" s="66"/>
      <c r="F1872" s="66"/>
      <c r="G1872" s="487"/>
      <c r="H1872" s="66"/>
      <c r="I1872" s="66"/>
      <c r="J1872" s="487"/>
      <c r="K1872" s="66"/>
      <c r="L1872" s="66"/>
      <c r="M1872" s="487"/>
      <c r="Q1872" s="1910"/>
    </row>
    <row r="1873" spans="1:17" s="5" customFormat="1" ht="17.45" customHeight="1">
      <c r="A1873" s="39"/>
      <c r="B1873" s="39"/>
      <c r="D1873" s="66"/>
      <c r="E1873" s="66"/>
      <c r="F1873" s="66"/>
      <c r="G1873" s="487"/>
      <c r="H1873" s="66"/>
      <c r="I1873" s="66"/>
      <c r="J1873" s="487"/>
      <c r="K1873" s="66"/>
      <c r="L1873" s="66"/>
      <c r="M1873" s="487"/>
      <c r="Q1873" s="1910"/>
    </row>
    <row r="1874" spans="1:17" s="5" customFormat="1" ht="17.45" customHeight="1">
      <c r="A1874" s="39"/>
      <c r="B1874" s="39"/>
      <c r="D1874" s="66"/>
      <c r="E1874" s="66"/>
      <c r="F1874" s="66"/>
      <c r="G1874" s="487"/>
      <c r="H1874" s="66"/>
      <c r="I1874" s="66"/>
      <c r="J1874" s="487"/>
      <c r="K1874" s="66"/>
      <c r="L1874" s="66"/>
      <c r="M1874" s="487"/>
      <c r="Q1874" s="1910"/>
    </row>
    <row r="1875" spans="1:17" s="5" customFormat="1" ht="17.45" customHeight="1">
      <c r="A1875" s="39"/>
      <c r="B1875" s="39"/>
      <c r="D1875" s="66"/>
      <c r="E1875" s="66"/>
      <c r="F1875" s="66"/>
      <c r="G1875" s="487"/>
      <c r="H1875" s="66"/>
      <c r="I1875" s="66"/>
      <c r="J1875" s="487"/>
      <c r="K1875" s="66"/>
      <c r="L1875" s="66"/>
      <c r="M1875" s="487"/>
      <c r="Q1875" s="1910"/>
    </row>
    <row r="1876" spans="1:17" s="5" customFormat="1" ht="17.45" customHeight="1">
      <c r="A1876" s="39"/>
      <c r="B1876" s="39"/>
      <c r="D1876" s="66"/>
      <c r="E1876" s="66"/>
      <c r="F1876" s="66"/>
      <c r="G1876" s="487"/>
      <c r="H1876" s="66"/>
      <c r="I1876" s="66"/>
      <c r="J1876" s="487"/>
      <c r="K1876" s="66"/>
      <c r="L1876" s="66"/>
      <c r="M1876" s="487"/>
      <c r="Q1876" s="1910"/>
    </row>
    <row r="1877" spans="1:17" s="5" customFormat="1" ht="17.45" customHeight="1">
      <c r="A1877" s="39"/>
      <c r="B1877" s="39"/>
      <c r="D1877" s="66"/>
      <c r="E1877" s="66"/>
      <c r="F1877" s="66"/>
      <c r="G1877" s="487"/>
      <c r="H1877" s="66"/>
      <c r="I1877" s="66"/>
      <c r="J1877" s="487"/>
      <c r="K1877" s="66"/>
      <c r="L1877" s="66"/>
      <c r="M1877" s="487"/>
      <c r="Q1877" s="1910"/>
    </row>
    <row r="1878" spans="1:17" s="5" customFormat="1" ht="17.45" customHeight="1">
      <c r="A1878" s="39"/>
      <c r="B1878" s="39"/>
      <c r="D1878" s="66"/>
      <c r="E1878" s="66"/>
      <c r="F1878" s="66"/>
      <c r="G1878" s="487"/>
      <c r="H1878" s="66"/>
      <c r="I1878" s="66"/>
      <c r="J1878" s="487"/>
      <c r="K1878" s="66"/>
      <c r="L1878" s="66"/>
      <c r="M1878" s="487"/>
      <c r="Q1878" s="1910"/>
    </row>
    <row r="1879" spans="1:17" s="5" customFormat="1" ht="17.45" customHeight="1">
      <c r="A1879" s="39"/>
      <c r="B1879" s="39"/>
      <c r="D1879" s="66"/>
      <c r="E1879" s="66"/>
      <c r="F1879" s="66"/>
      <c r="G1879" s="487"/>
      <c r="H1879" s="66"/>
      <c r="I1879" s="66"/>
      <c r="J1879" s="487"/>
      <c r="K1879" s="66"/>
      <c r="L1879" s="66"/>
      <c r="M1879" s="487"/>
      <c r="Q1879" s="1910"/>
    </row>
    <row r="1880" spans="1:17" s="5" customFormat="1" ht="17.45" customHeight="1">
      <c r="A1880" s="39"/>
      <c r="B1880" s="39"/>
      <c r="D1880" s="66"/>
      <c r="E1880" s="66"/>
      <c r="F1880" s="66"/>
      <c r="G1880" s="487"/>
      <c r="H1880" s="66"/>
      <c r="I1880" s="66"/>
      <c r="J1880" s="487"/>
      <c r="K1880" s="66"/>
      <c r="L1880" s="66"/>
      <c r="M1880" s="487"/>
      <c r="Q1880" s="1910"/>
    </row>
    <row r="1881" spans="1:17" s="5" customFormat="1" ht="17.45" customHeight="1">
      <c r="A1881" s="39"/>
      <c r="B1881" s="39"/>
      <c r="D1881" s="66"/>
      <c r="E1881" s="66"/>
      <c r="F1881" s="66"/>
      <c r="G1881" s="487"/>
      <c r="H1881" s="66"/>
      <c r="I1881" s="66"/>
      <c r="J1881" s="487"/>
      <c r="K1881" s="66"/>
      <c r="L1881" s="66"/>
      <c r="M1881" s="487"/>
      <c r="Q1881" s="1910"/>
    </row>
    <row r="1882" spans="1:17" s="5" customFormat="1" ht="17.45" customHeight="1">
      <c r="A1882" s="39"/>
      <c r="B1882" s="39"/>
      <c r="D1882" s="66"/>
      <c r="E1882" s="66"/>
      <c r="F1882" s="66"/>
      <c r="G1882" s="487"/>
      <c r="H1882" s="66"/>
      <c r="I1882" s="66"/>
      <c r="J1882" s="487"/>
      <c r="K1882" s="66"/>
      <c r="L1882" s="66"/>
      <c r="M1882" s="487"/>
      <c r="Q1882" s="1910"/>
    </row>
    <row r="1883" spans="1:17" s="5" customFormat="1" ht="17.45" customHeight="1">
      <c r="A1883" s="39"/>
      <c r="B1883" s="39"/>
      <c r="D1883" s="66"/>
      <c r="E1883" s="66"/>
      <c r="F1883" s="66"/>
      <c r="G1883" s="487"/>
      <c r="H1883" s="66"/>
      <c r="I1883" s="66"/>
      <c r="J1883" s="487"/>
      <c r="K1883" s="66"/>
      <c r="L1883" s="66"/>
      <c r="M1883" s="487"/>
      <c r="Q1883" s="1910"/>
    </row>
    <row r="1884" spans="1:17" s="5" customFormat="1" ht="17.45" customHeight="1">
      <c r="A1884" s="39"/>
      <c r="B1884" s="39"/>
      <c r="D1884" s="66"/>
      <c r="E1884" s="66"/>
      <c r="F1884" s="66"/>
      <c r="G1884" s="487"/>
      <c r="H1884" s="66"/>
      <c r="I1884" s="66"/>
      <c r="J1884" s="487"/>
      <c r="K1884" s="66"/>
      <c r="L1884" s="66"/>
      <c r="M1884" s="487"/>
      <c r="Q1884" s="1910"/>
    </row>
    <row r="1885" spans="1:17" s="5" customFormat="1" ht="17.45" customHeight="1">
      <c r="A1885" s="39"/>
      <c r="B1885" s="39"/>
      <c r="D1885" s="66"/>
      <c r="E1885" s="66"/>
      <c r="F1885" s="66"/>
      <c r="G1885" s="487"/>
      <c r="H1885" s="66"/>
      <c r="I1885" s="66"/>
      <c r="J1885" s="487"/>
      <c r="K1885" s="66"/>
      <c r="L1885" s="66"/>
      <c r="M1885" s="487"/>
      <c r="Q1885" s="1910"/>
    </row>
    <row r="1886" spans="1:17" s="5" customFormat="1" ht="17.45" customHeight="1">
      <c r="A1886" s="39"/>
      <c r="B1886" s="39"/>
      <c r="D1886" s="66"/>
      <c r="E1886" s="66"/>
      <c r="F1886" s="66"/>
      <c r="G1886" s="487"/>
      <c r="H1886" s="66"/>
      <c r="I1886" s="66"/>
      <c r="J1886" s="487"/>
      <c r="K1886" s="66"/>
      <c r="L1886" s="66"/>
      <c r="M1886" s="487"/>
      <c r="Q1886" s="1910"/>
    </row>
    <row r="1887" spans="1:17" s="5" customFormat="1" ht="17.45" customHeight="1">
      <c r="A1887" s="39"/>
      <c r="B1887" s="39"/>
      <c r="D1887" s="66"/>
      <c r="E1887" s="66"/>
      <c r="F1887" s="66"/>
      <c r="G1887" s="487"/>
      <c r="H1887" s="66"/>
      <c r="I1887" s="66"/>
      <c r="J1887" s="487"/>
      <c r="K1887" s="66"/>
      <c r="L1887" s="66"/>
      <c r="M1887" s="487"/>
      <c r="Q1887" s="1910"/>
    </row>
    <row r="1888" spans="1:17" s="5" customFormat="1" ht="17.45" customHeight="1">
      <c r="A1888" s="39"/>
      <c r="B1888" s="39"/>
      <c r="D1888" s="66"/>
      <c r="E1888" s="66"/>
      <c r="F1888" s="66"/>
      <c r="G1888" s="487"/>
      <c r="H1888" s="66"/>
      <c r="I1888" s="66"/>
      <c r="J1888" s="487"/>
      <c r="K1888" s="66"/>
      <c r="L1888" s="66"/>
      <c r="M1888" s="487"/>
      <c r="Q1888" s="1910"/>
    </row>
    <row r="1889" spans="1:17" s="5" customFormat="1" ht="17.45" customHeight="1">
      <c r="A1889" s="39"/>
      <c r="B1889" s="39"/>
      <c r="D1889" s="66"/>
      <c r="E1889" s="66"/>
      <c r="F1889" s="66"/>
      <c r="G1889" s="487"/>
      <c r="H1889" s="66"/>
      <c r="I1889" s="66"/>
      <c r="J1889" s="487"/>
      <c r="K1889" s="66"/>
      <c r="L1889" s="66"/>
      <c r="M1889" s="487"/>
      <c r="Q1889" s="1910"/>
    </row>
    <row r="1890" spans="1:17" s="5" customFormat="1" ht="17.45" customHeight="1">
      <c r="A1890" s="39"/>
      <c r="B1890" s="39"/>
      <c r="D1890" s="66"/>
      <c r="E1890" s="66"/>
      <c r="F1890" s="66"/>
      <c r="G1890" s="487"/>
      <c r="H1890" s="66"/>
      <c r="I1890" s="66"/>
      <c r="J1890" s="487"/>
      <c r="K1890" s="66"/>
      <c r="L1890" s="66"/>
      <c r="M1890" s="487"/>
      <c r="Q1890" s="1910"/>
    </row>
    <row r="1891" spans="1:17" s="5" customFormat="1" ht="17.45" customHeight="1">
      <c r="A1891" s="39"/>
      <c r="B1891" s="39"/>
      <c r="D1891" s="66"/>
      <c r="E1891" s="66"/>
      <c r="F1891" s="66"/>
      <c r="G1891" s="487"/>
      <c r="H1891" s="66"/>
      <c r="I1891" s="66"/>
      <c r="J1891" s="487"/>
      <c r="K1891" s="66"/>
      <c r="L1891" s="66"/>
      <c r="M1891" s="487"/>
      <c r="Q1891" s="1910"/>
    </row>
    <row r="1892" spans="1:17" s="5" customFormat="1" ht="17.45" customHeight="1">
      <c r="A1892" s="39"/>
      <c r="B1892" s="39"/>
      <c r="D1892" s="66"/>
      <c r="E1892" s="66"/>
      <c r="F1892" s="66"/>
      <c r="G1892" s="487"/>
      <c r="H1892" s="66"/>
      <c r="I1892" s="66"/>
      <c r="J1892" s="487"/>
      <c r="K1892" s="66"/>
      <c r="L1892" s="66"/>
      <c r="M1892" s="487"/>
      <c r="Q1892" s="1910"/>
    </row>
    <row r="1893" spans="1:17" s="5" customFormat="1" ht="17.45" customHeight="1">
      <c r="A1893" s="39"/>
      <c r="B1893" s="39"/>
      <c r="D1893" s="66"/>
      <c r="E1893" s="66"/>
      <c r="F1893" s="66"/>
      <c r="G1893" s="487"/>
      <c r="H1893" s="66"/>
      <c r="I1893" s="66"/>
      <c r="J1893" s="487"/>
      <c r="K1893" s="66"/>
      <c r="L1893" s="66"/>
      <c r="M1893" s="487"/>
      <c r="Q1893" s="1910"/>
    </row>
    <row r="1894" spans="1:17" s="5" customFormat="1" ht="17.45" customHeight="1">
      <c r="A1894" s="39"/>
      <c r="B1894" s="39"/>
      <c r="D1894" s="66"/>
      <c r="E1894" s="66"/>
      <c r="F1894" s="66"/>
      <c r="G1894" s="487"/>
      <c r="H1894" s="66"/>
      <c r="I1894" s="66"/>
      <c r="J1894" s="487"/>
      <c r="K1894" s="66"/>
      <c r="L1894" s="66"/>
      <c r="M1894" s="487"/>
      <c r="Q1894" s="1910"/>
    </row>
    <row r="1895" spans="1:17" s="5" customFormat="1" ht="17.45" customHeight="1">
      <c r="A1895" s="39"/>
      <c r="B1895" s="39"/>
      <c r="D1895" s="66"/>
      <c r="E1895" s="66"/>
      <c r="F1895" s="66"/>
      <c r="G1895" s="487"/>
      <c r="H1895" s="66"/>
      <c r="I1895" s="66"/>
      <c r="J1895" s="487"/>
      <c r="K1895" s="66"/>
      <c r="L1895" s="66"/>
      <c r="M1895" s="487"/>
      <c r="Q1895" s="1910"/>
    </row>
    <row r="1896" spans="1:17" s="5" customFormat="1" ht="17.45" customHeight="1">
      <c r="A1896" s="39"/>
      <c r="B1896" s="39"/>
      <c r="D1896" s="66"/>
      <c r="E1896" s="66"/>
      <c r="F1896" s="66"/>
      <c r="G1896" s="487"/>
      <c r="H1896" s="66"/>
      <c r="I1896" s="66"/>
      <c r="J1896" s="487"/>
      <c r="K1896" s="66"/>
      <c r="L1896" s="66"/>
      <c r="M1896" s="487"/>
      <c r="Q1896" s="1910"/>
    </row>
    <row r="1897" spans="1:17" s="5" customFormat="1" ht="17.45" customHeight="1">
      <c r="A1897" s="39"/>
      <c r="B1897" s="39"/>
      <c r="D1897" s="66"/>
      <c r="E1897" s="66"/>
      <c r="F1897" s="66"/>
      <c r="G1897" s="487"/>
      <c r="H1897" s="66"/>
      <c r="I1897" s="66"/>
      <c r="J1897" s="487"/>
      <c r="K1897" s="66"/>
      <c r="L1897" s="66"/>
      <c r="M1897" s="487"/>
      <c r="Q1897" s="1910"/>
    </row>
    <row r="1898" spans="1:17" s="5" customFormat="1" ht="17.45" customHeight="1">
      <c r="A1898" s="39"/>
      <c r="B1898" s="39"/>
      <c r="D1898" s="66"/>
      <c r="E1898" s="66"/>
      <c r="F1898" s="66"/>
      <c r="G1898" s="487"/>
      <c r="H1898" s="66"/>
      <c r="I1898" s="66"/>
      <c r="J1898" s="487"/>
      <c r="K1898" s="66"/>
      <c r="L1898" s="66"/>
      <c r="M1898" s="487"/>
      <c r="Q1898" s="1910"/>
    </row>
    <row r="1899" spans="1:17" s="5" customFormat="1" ht="17.45" customHeight="1">
      <c r="A1899" s="39"/>
      <c r="B1899" s="39"/>
      <c r="D1899" s="66"/>
      <c r="E1899" s="66"/>
      <c r="F1899" s="66"/>
      <c r="G1899" s="487"/>
      <c r="H1899" s="66"/>
      <c r="I1899" s="66"/>
      <c r="J1899" s="487"/>
      <c r="K1899" s="66"/>
      <c r="L1899" s="66"/>
      <c r="M1899" s="487"/>
      <c r="Q1899" s="1910"/>
    </row>
    <row r="1900" spans="1:17" s="5" customFormat="1" ht="17.45" customHeight="1">
      <c r="A1900" s="39"/>
      <c r="B1900" s="39"/>
      <c r="D1900" s="66"/>
      <c r="E1900" s="66"/>
      <c r="F1900" s="66"/>
      <c r="G1900" s="487"/>
      <c r="H1900" s="66"/>
      <c r="I1900" s="66"/>
      <c r="J1900" s="487"/>
      <c r="K1900" s="66"/>
      <c r="L1900" s="66"/>
      <c r="M1900" s="487"/>
      <c r="Q1900" s="1910"/>
    </row>
    <row r="1901" spans="1:17" s="5" customFormat="1" ht="17.45" customHeight="1">
      <c r="A1901" s="39"/>
      <c r="B1901" s="39"/>
      <c r="D1901" s="66"/>
      <c r="E1901" s="66"/>
      <c r="F1901" s="66"/>
      <c r="G1901" s="487"/>
      <c r="H1901" s="66"/>
      <c r="I1901" s="66"/>
      <c r="J1901" s="487"/>
      <c r="K1901" s="66"/>
      <c r="L1901" s="66"/>
      <c r="M1901" s="487"/>
      <c r="Q1901" s="1910"/>
    </row>
    <row r="1902" spans="1:17" s="5" customFormat="1" ht="17.45" customHeight="1">
      <c r="A1902" s="39"/>
      <c r="B1902" s="39"/>
      <c r="D1902" s="66"/>
      <c r="E1902" s="66"/>
      <c r="F1902" s="66"/>
      <c r="G1902" s="487"/>
      <c r="H1902" s="66"/>
      <c r="I1902" s="66"/>
      <c r="J1902" s="487"/>
      <c r="K1902" s="66"/>
      <c r="L1902" s="66"/>
      <c r="M1902" s="487"/>
      <c r="Q1902" s="1910"/>
    </row>
    <row r="1903" spans="1:17" s="5" customFormat="1" ht="17.45" customHeight="1">
      <c r="A1903" s="39"/>
      <c r="B1903" s="39"/>
      <c r="D1903" s="66"/>
      <c r="E1903" s="66"/>
      <c r="F1903" s="66"/>
      <c r="G1903" s="487"/>
      <c r="H1903" s="66"/>
      <c r="I1903" s="66"/>
      <c r="J1903" s="487"/>
      <c r="K1903" s="66"/>
      <c r="L1903" s="66"/>
      <c r="M1903" s="487"/>
      <c r="Q1903" s="1910"/>
    </row>
    <row r="1904" spans="1:17" s="5" customFormat="1" ht="17.45" customHeight="1">
      <c r="A1904" s="39"/>
      <c r="B1904" s="39"/>
      <c r="D1904" s="66"/>
      <c r="E1904" s="66"/>
      <c r="F1904" s="66"/>
      <c r="G1904" s="487"/>
      <c r="H1904" s="66"/>
      <c r="I1904" s="66"/>
      <c r="J1904" s="487"/>
      <c r="K1904" s="66"/>
      <c r="L1904" s="66"/>
      <c r="M1904" s="487"/>
      <c r="Q1904" s="1910"/>
    </row>
    <row r="1905" spans="1:17" s="5" customFormat="1" ht="17.45" customHeight="1">
      <c r="A1905" s="39"/>
      <c r="B1905" s="39"/>
      <c r="D1905" s="66"/>
      <c r="E1905" s="66"/>
      <c r="F1905" s="66"/>
      <c r="G1905" s="487"/>
      <c r="H1905" s="66"/>
      <c r="I1905" s="66"/>
      <c r="J1905" s="487"/>
      <c r="K1905" s="66"/>
      <c r="L1905" s="66"/>
      <c r="M1905" s="487"/>
      <c r="Q1905" s="1910"/>
    </row>
    <row r="1906" spans="1:17" s="5" customFormat="1" ht="17.45" customHeight="1">
      <c r="A1906" s="39"/>
      <c r="B1906" s="39"/>
      <c r="D1906" s="66"/>
      <c r="E1906" s="66"/>
      <c r="F1906" s="66"/>
      <c r="G1906" s="487"/>
      <c r="H1906" s="66"/>
      <c r="I1906" s="66"/>
      <c r="J1906" s="487"/>
      <c r="K1906" s="66"/>
      <c r="L1906" s="66"/>
      <c r="M1906" s="487"/>
      <c r="Q1906" s="1910"/>
    </row>
    <row r="1907" spans="1:17" s="5" customFormat="1" ht="17.45" customHeight="1">
      <c r="A1907" s="39"/>
      <c r="B1907" s="39"/>
      <c r="D1907" s="66"/>
      <c r="E1907" s="66"/>
      <c r="F1907" s="66"/>
      <c r="G1907" s="487"/>
      <c r="H1907" s="66"/>
      <c r="I1907" s="66"/>
      <c r="J1907" s="487"/>
      <c r="K1907" s="66"/>
      <c r="L1907" s="66"/>
      <c r="M1907" s="487"/>
      <c r="Q1907" s="1910"/>
    </row>
    <row r="1908" spans="1:17" s="5" customFormat="1" ht="17.45" customHeight="1">
      <c r="A1908" s="39"/>
      <c r="B1908" s="39"/>
      <c r="D1908" s="66"/>
      <c r="E1908" s="66"/>
      <c r="F1908" s="66"/>
      <c r="G1908" s="487"/>
      <c r="H1908" s="66"/>
      <c r="I1908" s="66"/>
      <c r="J1908" s="487"/>
      <c r="K1908" s="66"/>
      <c r="L1908" s="66"/>
      <c r="M1908" s="487"/>
      <c r="Q1908" s="1910"/>
    </row>
    <row r="1909" spans="1:17" s="5" customFormat="1" ht="17.45" customHeight="1">
      <c r="A1909" s="39"/>
      <c r="B1909" s="39"/>
      <c r="D1909" s="66"/>
      <c r="E1909" s="66"/>
      <c r="F1909" s="66"/>
      <c r="G1909" s="487"/>
      <c r="H1909" s="66"/>
      <c r="I1909" s="66"/>
      <c r="J1909" s="487"/>
      <c r="K1909" s="66"/>
      <c r="L1909" s="66"/>
      <c r="M1909" s="487"/>
      <c r="Q1909" s="1910"/>
    </row>
    <row r="1910" spans="1:17" s="5" customFormat="1" ht="17.45" customHeight="1">
      <c r="A1910" s="39"/>
      <c r="B1910" s="39"/>
      <c r="D1910" s="66"/>
      <c r="E1910" s="66"/>
      <c r="F1910" s="66"/>
      <c r="G1910" s="487"/>
      <c r="H1910" s="66"/>
      <c r="I1910" s="66"/>
      <c r="J1910" s="487"/>
      <c r="K1910" s="66"/>
      <c r="L1910" s="66"/>
      <c r="M1910" s="487"/>
      <c r="Q1910" s="1910"/>
    </row>
    <row r="1911" spans="1:17" s="5" customFormat="1" ht="17.45" customHeight="1">
      <c r="A1911" s="39"/>
      <c r="B1911" s="39"/>
      <c r="D1911" s="66"/>
      <c r="E1911" s="66"/>
      <c r="F1911" s="66"/>
      <c r="G1911" s="487"/>
      <c r="H1911" s="66"/>
      <c r="I1911" s="66"/>
      <c r="J1911" s="487"/>
      <c r="K1911" s="66"/>
      <c r="L1911" s="66"/>
      <c r="M1911" s="487"/>
      <c r="Q1911" s="1910"/>
    </row>
    <row r="1912" spans="1:17" s="5" customFormat="1" ht="17.45" customHeight="1">
      <c r="A1912" s="39"/>
      <c r="B1912" s="39"/>
      <c r="D1912" s="66"/>
      <c r="E1912" s="66"/>
      <c r="F1912" s="66"/>
      <c r="G1912" s="487"/>
      <c r="H1912" s="66"/>
      <c r="I1912" s="66"/>
      <c r="J1912" s="487"/>
      <c r="K1912" s="66"/>
      <c r="L1912" s="66"/>
      <c r="M1912" s="487"/>
      <c r="Q1912" s="1910"/>
    </row>
    <row r="1913" spans="1:17" s="5" customFormat="1" ht="17.45" customHeight="1">
      <c r="A1913" s="39"/>
      <c r="B1913" s="39"/>
      <c r="D1913" s="66"/>
      <c r="E1913" s="66"/>
      <c r="F1913" s="66"/>
      <c r="G1913" s="487"/>
      <c r="H1913" s="66"/>
      <c r="I1913" s="66"/>
      <c r="J1913" s="487"/>
      <c r="K1913" s="66"/>
      <c r="L1913" s="66"/>
      <c r="M1913" s="487"/>
      <c r="Q1913" s="1910"/>
    </row>
    <row r="1914" spans="1:17" s="5" customFormat="1" ht="17.45" customHeight="1">
      <c r="A1914" s="39"/>
      <c r="B1914" s="39"/>
      <c r="D1914" s="66"/>
      <c r="E1914" s="66"/>
      <c r="F1914" s="66"/>
      <c r="G1914" s="487"/>
      <c r="H1914" s="66"/>
      <c r="I1914" s="66"/>
      <c r="J1914" s="487"/>
      <c r="K1914" s="66"/>
      <c r="L1914" s="66"/>
      <c r="M1914" s="487"/>
      <c r="Q1914" s="1910"/>
    </row>
    <row r="1915" spans="1:17" s="5" customFormat="1" ht="17.45" customHeight="1">
      <c r="A1915" s="39"/>
      <c r="B1915" s="39"/>
      <c r="D1915" s="66"/>
      <c r="E1915" s="66"/>
      <c r="F1915" s="66"/>
      <c r="G1915" s="487"/>
      <c r="H1915" s="66"/>
      <c r="I1915" s="66"/>
      <c r="J1915" s="487"/>
      <c r="K1915" s="66"/>
      <c r="L1915" s="66"/>
      <c r="M1915" s="487"/>
      <c r="Q1915" s="1910"/>
    </row>
    <row r="1916" spans="1:17" s="5" customFormat="1" ht="17.45" customHeight="1">
      <c r="A1916" s="39"/>
      <c r="B1916" s="39"/>
      <c r="D1916" s="66"/>
      <c r="E1916" s="66"/>
      <c r="F1916" s="66"/>
      <c r="G1916" s="487"/>
      <c r="H1916" s="66"/>
      <c r="I1916" s="66"/>
      <c r="J1916" s="487"/>
      <c r="K1916" s="66"/>
      <c r="L1916" s="66"/>
      <c r="M1916" s="487"/>
      <c r="Q1916" s="1910"/>
    </row>
    <row r="1917" spans="1:17" s="5" customFormat="1" ht="17.45" customHeight="1">
      <c r="A1917" s="39"/>
      <c r="B1917" s="39"/>
      <c r="D1917" s="66"/>
      <c r="E1917" s="66"/>
      <c r="F1917" s="66"/>
      <c r="G1917" s="487"/>
      <c r="H1917" s="66"/>
      <c r="I1917" s="66"/>
      <c r="J1917" s="487"/>
      <c r="K1917" s="66"/>
      <c r="L1917" s="66"/>
      <c r="M1917" s="487"/>
      <c r="Q1917" s="1910"/>
    </row>
    <row r="1918" spans="1:17" s="5" customFormat="1" ht="17.45" customHeight="1">
      <c r="A1918" s="39"/>
      <c r="B1918" s="39"/>
      <c r="D1918" s="66"/>
      <c r="E1918" s="66"/>
      <c r="F1918" s="66"/>
      <c r="G1918" s="487"/>
      <c r="H1918" s="66"/>
      <c r="I1918" s="66"/>
      <c r="J1918" s="487"/>
      <c r="K1918" s="66"/>
      <c r="L1918" s="66"/>
      <c r="M1918" s="487"/>
      <c r="Q1918" s="1910"/>
    </row>
    <row r="1919" spans="1:17" s="5" customFormat="1" ht="17.45" customHeight="1">
      <c r="A1919" s="39"/>
      <c r="B1919" s="39"/>
      <c r="D1919" s="66"/>
      <c r="E1919" s="66"/>
      <c r="F1919" s="66"/>
      <c r="G1919" s="487"/>
      <c r="H1919" s="66"/>
      <c r="I1919" s="66"/>
      <c r="J1919" s="487"/>
      <c r="K1919" s="66"/>
      <c r="L1919" s="66"/>
      <c r="M1919" s="487"/>
      <c r="Q1919" s="1910"/>
    </row>
    <row r="1920" spans="1:17" s="5" customFormat="1" ht="17.45" customHeight="1">
      <c r="A1920" s="39"/>
      <c r="B1920" s="39"/>
      <c r="D1920" s="66"/>
      <c r="E1920" s="66"/>
      <c r="F1920" s="66"/>
      <c r="G1920" s="487"/>
      <c r="H1920" s="66"/>
      <c r="I1920" s="66"/>
      <c r="J1920" s="487"/>
      <c r="K1920" s="66"/>
      <c r="L1920" s="66"/>
      <c r="M1920" s="487"/>
      <c r="Q1920" s="1910"/>
    </row>
    <row r="1921" spans="1:17" s="5" customFormat="1" ht="17.45" customHeight="1">
      <c r="A1921" s="39"/>
      <c r="B1921" s="39"/>
      <c r="D1921" s="66"/>
      <c r="E1921" s="66"/>
      <c r="F1921" s="66"/>
      <c r="G1921" s="487"/>
      <c r="H1921" s="66"/>
      <c r="I1921" s="66"/>
      <c r="J1921" s="487"/>
      <c r="K1921" s="66"/>
      <c r="L1921" s="66"/>
      <c r="M1921" s="487"/>
      <c r="Q1921" s="1910"/>
    </row>
    <row r="1922" spans="1:17" s="5" customFormat="1" ht="17.45" customHeight="1">
      <c r="A1922" s="39"/>
      <c r="B1922" s="39"/>
      <c r="D1922" s="66"/>
      <c r="E1922" s="66"/>
      <c r="F1922" s="66"/>
      <c r="G1922" s="487"/>
      <c r="H1922" s="66"/>
      <c r="I1922" s="66"/>
      <c r="J1922" s="487"/>
      <c r="K1922" s="66"/>
      <c r="L1922" s="66"/>
      <c r="M1922" s="487"/>
      <c r="Q1922" s="1910"/>
    </row>
    <row r="1923" spans="1:17" s="5" customFormat="1" ht="17.45" customHeight="1">
      <c r="A1923" s="39"/>
      <c r="B1923" s="39"/>
      <c r="D1923" s="66"/>
      <c r="E1923" s="66"/>
      <c r="F1923" s="66"/>
      <c r="G1923" s="487"/>
      <c r="H1923" s="66"/>
      <c r="I1923" s="66"/>
      <c r="J1923" s="487"/>
      <c r="K1923" s="66"/>
      <c r="L1923" s="66"/>
      <c r="M1923" s="487"/>
      <c r="Q1923" s="1910"/>
    </row>
    <row r="1924" spans="1:17" s="5" customFormat="1" ht="17.45" customHeight="1">
      <c r="A1924" s="39"/>
      <c r="B1924" s="39"/>
      <c r="D1924" s="66"/>
      <c r="E1924" s="66"/>
      <c r="F1924" s="66"/>
      <c r="G1924" s="487"/>
      <c r="H1924" s="66"/>
      <c r="I1924" s="66"/>
      <c r="J1924" s="487"/>
      <c r="K1924" s="66"/>
      <c r="L1924" s="66"/>
      <c r="M1924" s="487"/>
      <c r="Q1924" s="1910"/>
    </row>
    <row r="1925" spans="1:17" s="5" customFormat="1" ht="17.45" customHeight="1">
      <c r="A1925" s="39"/>
      <c r="B1925" s="39"/>
      <c r="D1925" s="66"/>
      <c r="E1925" s="66"/>
      <c r="F1925" s="66"/>
      <c r="G1925" s="487"/>
      <c r="H1925" s="66"/>
      <c r="I1925" s="66"/>
      <c r="J1925" s="487"/>
      <c r="K1925" s="66"/>
      <c r="L1925" s="66"/>
      <c r="M1925" s="487"/>
      <c r="Q1925" s="1910"/>
    </row>
    <row r="1926" spans="1:17" s="5" customFormat="1" ht="17.45" customHeight="1">
      <c r="A1926" s="39"/>
      <c r="B1926" s="39"/>
      <c r="D1926" s="66"/>
      <c r="E1926" s="66"/>
      <c r="F1926" s="66"/>
      <c r="G1926" s="487"/>
      <c r="H1926" s="66"/>
      <c r="I1926" s="66"/>
      <c r="J1926" s="487"/>
      <c r="K1926" s="66"/>
      <c r="L1926" s="66"/>
      <c r="M1926" s="487"/>
      <c r="Q1926" s="1910"/>
    </row>
    <row r="1927" spans="1:17" s="5" customFormat="1" ht="17.45" customHeight="1">
      <c r="A1927" s="39"/>
      <c r="B1927" s="39"/>
      <c r="D1927" s="66"/>
      <c r="E1927" s="66"/>
      <c r="F1927" s="66"/>
      <c r="G1927" s="487"/>
      <c r="H1927" s="66"/>
      <c r="I1927" s="66"/>
      <c r="J1927" s="487"/>
      <c r="K1927" s="66"/>
      <c r="L1927" s="66"/>
      <c r="M1927" s="487"/>
      <c r="Q1927" s="1910"/>
    </row>
    <row r="1928" spans="1:17" s="5" customFormat="1" ht="17.45" customHeight="1">
      <c r="A1928" s="39"/>
      <c r="B1928" s="39"/>
      <c r="D1928" s="66"/>
      <c r="E1928" s="66"/>
      <c r="F1928" s="66"/>
      <c r="G1928" s="487"/>
      <c r="H1928" s="66"/>
      <c r="I1928" s="66"/>
      <c r="J1928" s="487"/>
      <c r="K1928" s="66"/>
      <c r="L1928" s="66"/>
      <c r="M1928" s="487"/>
      <c r="Q1928" s="1910"/>
    </row>
    <row r="1929" spans="1:17" s="5" customFormat="1" ht="17.45" customHeight="1">
      <c r="A1929" s="39"/>
      <c r="B1929" s="39"/>
      <c r="D1929" s="66"/>
      <c r="E1929" s="66"/>
      <c r="F1929" s="66"/>
      <c r="G1929" s="487"/>
      <c r="H1929" s="66"/>
      <c r="I1929" s="66"/>
      <c r="J1929" s="487"/>
      <c r="K1929" s="66"/>
      <c r="L1929" s="66"/>
      <c r="M1929" s="487"/>
      <c r="Q1929" s="1910"/>
    </row>
    <row r="1930" spans="1:17" s="5" customFormat="1" ht="17.45" customHeight="1">
      <c r="A1930" s="39"/>
      <c r="B1930" s="39"/>
      <c r="D1930" s="66"/>
      <c r="E1930" s="66"/>
      <c r="F1930" s="66"/>
      <c r="G1930" s="487"/>
      <c r="H1930" s="66"/>
      <c r="I1930" s="66"/>
      <c r="J1930" s="487"/>
      <c r="K1930" s="66"/>
      <c r="L1930" s="66"/>
      <c r="M1930" s="487"/>
      <c r="Q1930" s="1910"/>
    </row>
    <row r="1931" spans="1:17" s="5" customFormat="1" ht="17.45" customHeight="1">
      <c r="A1931" s="39"/>
      <c r="B1931" s="39"/>
      <c r="D1931" s="66"/>
      <c r="E1931" s="66"/>
      <c r="F1931" s="66"/>
      <c r="G1931" s="487"/>
      <c r="H1931" s="66"/>
      <c r="I1931" s="66"/>
      <c r="J1931" s="487"/>
      <c r="K1931" s="66"/>
      <c r="L1931" s="66"/>
      <c r="M1931" s="487"/>
      <c r="Q1931" s="1910"/>
    </row>
    <row r="1932" spans="1:17" s="5" customFormat="1" ht="17.45" customHeight="1">
      <c r="A1932" s="39"/>
      <c r="B1932" s="39"/>
      <c r="D1932" s="66"/>
      <c r="E1932" s="66"/>
      <c r="F1932" s="66"/>
      <c r="G1932" s="487"/>
      <c r="H1932" s="66"/>
      <c r="I1932" s="66"/>
      <c r="J1932" s="487"/>
      <c r="K1932" s="66"/>
      <c r="L1932" s="66"/>
      <c r="M1932" s="487"/>
      <c r="Q1932" s="1910"/>
    </row>
    <row r="1933" spans="1:17" s="5" customFormat="1" ht="17.45" customHeight="1">
      <c r="A1933" s="39"/>
      <c r="B1933" s="39"/>
      <c r="D1933" s="66"/>
      <c r="E1933" s="66"/>
      <c r="F1933" s="66"/>
      <c r="G1933" s="487"/>
      <c r="H1933" s="66"/>
      <c r="I1933" s="66"/>
      <c r="J1933" s="487"/>
      <c r="K1933" s="66"/>
      <c r="L1933" s="66"/>
      <c r="M1933" s="487"/>
      <c r="Q1933" s="1910"/>
    </row>
    <row r="1934" spans="1:17" s="5" customFormat="1" ht="17.45" customHeight="1">
      <c r="A1934" s="39"/>
      <c r="B1934" s="39"/>
      <c r="D1934" s="66"/>
      <c r="E1934" s="66"/>
      <c r="F1934" s="66"/>
      <c r="G1934" s="487"/>
      <c r="H1934" s="66"/>
      <c r="I1934" s="66"/>
      <c r="J1934" s="487"/>
      <c r="K1934" s="66"/>
      <c r="L1934" s="66"/>
      <c r="M1934" s="487"/>
      <c r="Q1934" s="1910"/>
    </row>
    <row r="1935" spans="1:17" s="5" customFormat="1" ht="17.45" customHeight="1">
      <c r="A1935" s="39"/>
      <c r="B1935" s="39"/>
      <c r="D1935" s="66"/>
      <c r="E1935" s="66"/>
      <c r="F1935" s="66"/>
      <c r="G1935" s="487"/>
      <c r="H1935" s="66"/>
      <c r="I1935" s="66"/>
      <c r="J1935" s="487"/>
      <c r="K1935" s="66"/>
      <c r="L1935" s="66"/>
      <c r="M1935" s="487"/>
      <c r="Q1935" s="1910"/>
    </row>
    <row r="1936" spans="1:17" s="5" customFormat="1" ht="17.45" customHeight="1">
      <c r="A1936" s="39"/>
      <c r="B1936" s="39"/>
      <c r="D1936" s="66"/>
      <c r="E1936" s="66"/>
      <c r="F1936" s="66"/>
      <c r="G1936" s="487"/>
      <c r="H1936" s="66"/>
      <c r="I1936" s="66"/>
      <c r="J1936" s="487"/>
      <c r="K1936" s="66"/>
      <c r="L1936" s="66"/>
      <c r="M1936" s="487"/>
      <c r="Q1936" s="1910"/>
    </row>
    <row r="1937" spans="1:17" s="5" customFormat="1" ht="17.45" customHeight="1">
      <c r="A1937" s="39"/>
      <c r="B1937" s="39"/>
      <c r="D1937" s="66"/>
      <c r="E1937" s="66"/>
      <c r="F1937" s="66"/>
      <c r="G1937" s="487"/>
      <c r="H1937" s="66"/>
      <c r="I1937" s="66"/>
      <c r="J1937" s="487"/>
      <c r="K1937" s="66"/>
      <c r="L1937" s="66"/>
      <c r="M1937" s="487"/>
      <c r="Q1937" s="1910"/>
    </row>
    <row r="1938" spans="1:17" s="5" customFormat="1" ht="17.45" customHeight="1">
      <c r="A1938" s="39"/>
      <c r="B1938" s="39"/>
      <c r="D1938" s="66"/>
      <c r="E1938" s="66"/>
      <c r="F1938" s="66"/>
      <c r="G1938" s="487"/>
      <c r="H1938" s="66"/>
      <c r="I1938" s="66"/>
      <c r="J1938" s="487"/>
      <c r="K1938" s="66"/>
      <c r="L1938" s="66"/>
      <c r="M1938" s="487"/>
      <c r="Q1938" s="1910"/>
    </row>
    <row r="1939" spans="1:17" s="5" customFormat="1" ht="17.45" customHeight="1">
      <c r="A1939" s="39"/>
      <c r="B1939" s="39"/>
      <c r="D1939" s="66"/>
      <c r="E1939" s="66"/>
      <c r="F1939" s="66"/>
      <c r="G1939" s="487"/>
      <c r="H1939" s="66"/>
      <c r="I1939" s="66"/>
      <c r="J1939" s="487"/>
      <c r="K1939" s="66"/>
      <c r="L1939" s="66"/>
      <c r="M1939" s="487"/>
      <c r="Q1939" s="1910"/>
    </row>
    <row r="1940" spans="1:17" s="5" customFormat="1" ht="17.45" customHeight="1">
      <c r="A1940" s="39"/>
      <c r="B1940" s="39"/>
      <c r="D1940" s="66"/>
      <c r="E1940" s="66"/>
      <c r="F1940" s="66"/>
      <c r="G1940" s="487"/>
      <c r="H1940" s="66"/>
      <c r="I1940" s="66"/>
      <c r="J1940" s="487"/>
      <c r="K1940" s="66"/>
      <c r="L1940" s="66"/>
      <c r="M1940" s="487"/>
      <c r="Q1940" s="1910"/>
    </row>
    <row r="1941" spans="1:17" s="5" customFormat="1" ht="17.45" customHeight="1">
      <c r="A1941" s="39"/>
      <c r="B1941" s="39"/>
      <c r="D1941" s="66"/>
      <c r="E1941" s="66"/>
      <c r="F1941" s="66"/>
      <c r="G1941" s="487"/>
      <c r="H1941" s="66"/>
      <c r="I1941" s="66"/>
      <c r="J1941" s="487"/>
      <c r="K1941" s="66"/>
      <c r="L1941" s="66"/>
      <c r="M1941" s="487"/>
      <c r="Q1941" s="1910"/>
    </row>
    <row r="1942" spans="1:17" s="5" customFormat="1" ht="17.45" customHeight="1">
      <c r="A1942" s="39"/>
      <c r="B1942" s="39"/>
      <c r="D1942" s="66"/>
      <c r="E1942" s="66"/>
      <c r="F1942" s="66"/>
      <c r="G1942" s="487"/>
      <c r="H1942" s="66"/>
      <c r="I1942" s="66"/>
      <c r="J1942" s="487"/>
      <c r="K1942" s="66"/>
      <c r="L1942" s="66"/>
      <c r="M1942" s="487"/>
      <c r="Q1942" s="1910"/>
    </row>
    <row r="1943" spans="1:17" s="5" customFormat="1" ht="17.45" customHeight="1">
      <c r="A1943" s="39"/>
      <c r="B1943" s="39"/>
      <c r="D1943" s="66"/>
      <c r="E1943" s="66"/>
      <c r="F1943" s="66"/>
      <c r="G1943" s="487"/>
      <c r="H1943" s="66"/>
      <c r="I1943" s="66"/>
      <c r="J1943" s="487"/>
      <c r="K1943" s="66"/>
      <c r="L1943" s="66"/>
      <c r="M1943" s="487"/>
      <c r="Q1943" s="1910"/>
    </row>
    <row r="1944" spans="1:17" s="5" customFormat="1" ht="17.45" customHeight="1">
      <c r="A1944" s="39"/>
      <c r="B1944" s="39"/>
      <c r="D1944" s="66"/>
      <c r="E1944" s="66"/>
      <c r="F1944" s="66"/>
      <c r="G1944" s="487"/>
      <c r="H1944" s="66"/>
      <c r="I1944" s="66"/>
      <c r="J1944" s="487"/>
      <c r="K1944" s="66"/>
      <c r="L1944" s="66"/>
      <c r="M1944" s="487"/>
      <c r="Q1944" s="1910"/>
    </row>
    <row r="1945" spans="1:17" s="5" customFormat="1" ht="17.45" customHeight="1">
      <c r="A1945" s="39"/>
      <c r="B1945" s="39"/>
      <c r="D1945" s="66"/>
      <c r="E1945" s="66"/>
      <c r="F1945" s="66"/>
      <c r="G1945" s="487"/>
      <c r="H1945" s="66"/>
      <c r="I1945" s="66"/>
      <c r="J1945" s="487"/>
      <c r="K1945" s="66"/>
      <c r="L1945" s="66"/>
      <c r="M1945" s="487"/>
      <c r="Q1945" s="1910"/>
    </row>
    <row r="1946" spans="1:17" s="5" customFormat="1" ht="17.45" customHeight="1">
      <c r="A1946" s="39"/>
      <c r="B1946" s="39"/>
      <c r="D1946" s="66"/>
      <c r="E1946" s="66"/>
      <c r="F1946" s="66"/>
      <c r="G1946" s="487"/>
      <c r="H1946" s="66"/>
      <c r="I1946" s="66"/>
      <c r="J1946" s="487"/>
      <c r="K1946" s="66"/>
      <c r="L1946" s="66"/>
      <c r="M1946" s="487"/>
      <c r="Q1946" s="1910"/>
    </row>
    <row r="1947" spans="1:17" s="5" customFormat="1" ht="17.45" customHeight="1">
      <c r="A1947" s="39"/>
      <c r="B1947" s="39"/>
      <c r="D1947" s="66"/>
      <c r="E1947" s="66"/>
      <c r="F1947" s="66"/>
      <c r="G1947" s="487"/>
      <c r="H1947" s="66"/>
      <c r="I1947" s="66"/>
      <c r="J1947" s="487"/>
      <c r="K1947" s="66"/>
      <c r="L1947" s="66"/>
      <c r="M1947" s="487"/>
      <c r="Q1947" s="1910"/>
    </row>
    <row r="1948" spans="1:17" s="5" customFormat="1" ht="17.45" customHeight="1">
      <c r="A1948" s="39"/>
      <c r="B1948" s="39"/>
      <c r="D1948" s="66"/>
      <c r="E1948" s="66"/>
      <c r="F1948" s="66"/>
      <c r="G1948" s="487"/>
      <c r="H1948" s="66"/>
      <c r="I1948" s="66"/>
      <c r="J1948" s="487"/>
      <c r="K1948" s="66"/>
      <c r="L1948" s="66"/>
      <c r="M1948" s="487"/>
      <c r="Q1948" s="1910"/>
    </row>
    <row r="1949" spans="1:17" s="5" customFormat="1" ht="17.45" customHeight="1">
      <c r="A1949" s="39"/>
      <c r="B1949" s="39"/>
      <c r="D1949" s="66"/>
      <c r="E1949" s="66"/>
      <c r="F1949" s="66"/>
      <c r="G1949" s="487"/>
      <c r="H1949" s="66"/>
      <c r="I1949" s="66"/>
      <c r="J1949" s="487"/>
      <c r="K1949" s="66"/>
      <c r="L1949" s="66"/>
      <c r="M1949" s="487"/>
      <c r="Q1949" s="1910"/>
    </row>
    <row r="1950" spans="1:17" s="5" customFormat="1" ht="17.45" customHeight="1">
      <c r="A1950" s="39"/>
      <c r="B1950" s="39"/>
      <c r="D1950" s="66"/>
      <c r="E1950" s="66"/>
      <c r="F1950" s="66"/>
      <c r="G1950" s="487"/>
      <c r="H1950" s="66"/>
      <c r="I1950" s="66"/>
      <c r="J1950" s="487"/>
      <c r="K1950" s="66"/>
      <c r="L1950" s="66"/>
      <c r="M1950" s="487"/>
      <c r="Q1950" s="1910"/>
    </row>
    <row r="1951" spans="1:17" s="5" customFormat="1" ht="17.45" customHeight="1">
      <c r="A1951" s="39"/>
      <c r="B1951" s="39"/>
      <c r="D1951" s="66"/>
      <c r="E1951" s="66"/>
      <c r="F1951" s="66"/>
      <c r="G1951" s="487"/>
      <c r="H1951" s="66"/>
      <c r="I1951" s="66"/>
      <c r="J1951" s="487"/>
      <c r="K1951" s="66"/>
      <c r="L1951" s="66"/>
      <c r="M1951" s="487"/>
      <c r="Q1951" s="1910"/>
    </row>
    <row r="1952" spans="1:17" s="5" customFormat="1" ht="17.45" customHeight="1">
      <c r="A1952" s="39"/>
      <c r="B1952" s="39"/>
      <c r="D1952" s="66"/>
      <c r="E1952" s="66"/>
      <c r="F1952" s="66"/>
      <c r="G1952" s="487"/>
      <c r="H1952" s="66"/>
      <c r="I1952" s="66"/>
      <c r="J1952" s="487"/>
      <c r="K1952" s="66"/>
      <c r="L1952" s="66"/>
      <c r="M1952" s="487"/>
      <c r="Q1952" s="1910"/>
    </row>
    <row r="1953" spans="1:17" s="5" customFormat="1" ht="17.45" customHeight="1">
      <c r="A1953" s="39"/>
      <c r="B1953" s="39"/>
      <c r="D1953" s="66"/>
      <c r="E1953" s="66"/>
      <c r="F1953" s="66"/>
      <c r="G1953" s="487"/>
      <c r="H1953" s="66"/>
      <c r="I1953" s="66"/>
      <c r="J1953" s="487"/>
      <c r="K1953" s="66"/>
      <c r="L1953" s="66"/>
      <c r="M1953" s="487"/>
      <c r="Q1953" s="1910"/>
    </row>
    <row r="1954" spans="1:17" s="5" customFormat="1" ht="17.45" customHeight="1">
      <c r="A1954" s="39"/>
      <c r="B1954" s="39"/>
      <c r="D1954" s="66"/>
      <c r="E1954" s="66"/>
      <c r="F1954" s="66"/>
      <c r="G1954" s="487"/>
      <c r="H1954" s="66"/>
      <c r="I1954" s="66"/>
      <c r="J1954" s="487"/>
      <c r="K1954" s="66"/>
      <c r="L1954" s="66"/>
      <c r="M1954" s="487"/>
      <c r="Q1954" s="1910"/>
    </row>
    <row r="1955" spans="1:17" s="5" customFormat="1" ht="17.45" customHeight="1">
      <c r="A1955" s="39"/>
      <c r="B1955" s="39"/>
      <c r="D1955" s="66"/>
      <c r="E1955" s="66"/>
      <c r="F1955" s="66"/>
      <c r="G1955" s="487"/>
      <c r="H1955" s="66"/>
      <c r="I1955" s="66"/>
      <c r="J1955" s="487"/>
      <c r="K1955" s="66"/>
      <c r="L1955" s="66"/>
      <c r="M1955" s="487"/>
      <c r="Q1955" s="1910"/>
    </row>
    <row r="1956" spans="1:17" s="5" customFormat="1" ht="17.45" customHeight="1">
      <c r="A1956" s="39"/>
      <c r="B1956" s="39"/>
      <c r="D1956" s="66"/>
      <c r="E1956" s="66"/>
      <c r="F1956" s="66"/>
      <c r="G1956" s="487"/>
      <c r="H1956" s="66"/>
      <c r="I1956" s="66"/>
      <c r="J1956" s="487"/>
      <c r="K1956" s="66"/>
      <c r="L1956" s="66"/>
      <c r="M1956" s="487"/>
      <c r="Q1956" s="1910"/>
    </row>
    <row r="1957" spans="1:17" s="5" customFormat="1" ht="17.45" customHeight="1">
      <c r="A1957" s="39"/>
      <c r="B1957" s="39"/>
      <c r="D1957" s="66"/>
      <c r="E1957" s="66"/>
      <c r="F1957" s="66"/>
      <c r="G1957" s="487"/>
      <c r="H1957" s="66"/>
      <c r="I1957" s="66"/>
      <c r="J1957" s="487"/>
      <c r="K1957" s="66"/>
      <c r="L1957" s="66"/>
      <c r="M1957" s="487"/>
      <c r="Q1957" s="1910"/>
    </row>
    <row r="1958" spans="1:17" s="5" customFormat="1" ht="17.45" customHeight="1">
      <c r="A1958" s="39"/>
      <c r="B1958" s="39"/>
      <c r="D1958" s="66"/>
      <c r="E1958" s="66"/>
      <c r="F1958" s="66"/>
      <c r="G1958" s="487"/>
      <c r="H1958" s="66"/>
      <c r="I1958" s="66"/>
      <c r="J1958" s="487"/>
      <c r="K1958" s="66"/>
      <c r="L1958" s="66"/>
      <c r="M1958" s="487"/>
      <c r="Q1958" s="1910"/>
    </row>
    <row r="1959" spans="1:17" s="5" customFormat="1" ht="17.45" customHeight="1">
      <c r="A1959" s="39"/>
      <c r="B1959" s="39"/>
      <c r="D1959" s="66"/>
      <c r="E1959" s="66"/>
      <c r="F1959" s="66"/>
      <c r="G1959" s="487"/>
      <c r="H1959" s="66"/>
      <c r="I1959" s="66"/>
      <c r="J1959" s="487"/>
      <c r="K1959" s="66"/>
      <c r="L1959" s="66"/>
      <c r="M1959" s="487"/>
      <c r="Q1959" s="1910"/>
    </row>
    <row r="1960" spans="1:17" s="5" customFormat="1" ht="17.45" customHeight="1">
      <c r="A1960" s="39"/>
      <c r="B1960" s="39"/>
      <c r="D1960" s="66"/>
      <c r="E1960" s="66"/>
      <c r="F1960" s="66"/>
      <c r="G1960" s="487"/>
      <c r="H1960" s="66"/>
      <c r="I1960" s="66"/>
      <c r="J1960" s="487"/>
      <c r="K1960" s="66"/>
      <c r="L1960" s="66"/>
      <c r="M1960" s="487"/>
      <c r="Q1960" s="1910"/>
    </row>
    <row r="1961" spans="1:17" s="5" customFormat="1" ht="17.45" customHeight="1">
      <c r="A1961" s="39"/>
      <c r="B1961" s="39"/>
      <c r="D1961" s="66"/>
      <c r="E1961" s="66"/>
      <c r="F1961" s="66"/>
      <c r="G1961" s="487"/>
      <c r="H1961" s="66"/>
      <c r="I1961" s="66"/>
      <c r="J1961" s="487"/>
      <c r="K1961" s="66"/>
      <c r="L1961" s="66"/>
      <c r="M1961" s="487"/>
      <c r="Q1961" s="1910"/>
    </row>
    <row r="1962" spans="1:17" s="5" customFormat="1" ht="17.45" customHeight="1">
      <c r="A1962" s="39"/>
      <c r="B1962" s="39"/>
      <c r="D1962" s="66"/>
      <c r="E1962" s="66"/>
      <c r="F1962" s="66"/>
      <c r="G1962" s="487"/>
      <c r="H1962" s="66"/>
      <c r="I1962" s="66"/>
      <c r="J1962" s="487"/>
      <c r="K1962" s="66"/>
      <c r="L1962" s="66"/>
      <c r="M1962" s="487"/>
      <c r="Q1962" s="1910"/>
    </row>
    <row r="1963" spans="1:17" s="5" customFormat="1" ht="17.45" customHeight="1">
      <c r="A1963" s="39"/>
      <c r="B1963" s="39"/>
      <c r="D1963" s="66"/>
      <c r="E1963" s="66"/>
      <c r="F1963" s="66"/>
      <c r="G1963" s="487"/>
      <c r="H1963" s="66"/>
      <c r="I1963" s="66"/>
      <c r="J1963" s="487"/>
      <c r="K1963" s="66"/>
      <c r="L1963" s="66"/>
      <c r="M1963" s="487"/>
      <c r="Q1963" s="1910"/>
    </row>
    <row r="1964" spans="1:17" s="5" customFormat="1" ht="17.45" customHeight="1">
      <c r="A1964" s="39"/>
      <c r="B1964" s="39"/>
      <c r="D1964" s="66"/>
      <c r="E1964" s="66"/>
      <c r="F1964" s="66"/>
      <c r="G1964" s="487"/>
      <c r="H1964" s="66"/>
      <c r="I1964" s="66"/>
      <c r="J1964" s="487"/>
      <c r="K1964" s="66"/>
      <c r="L1964" s="66"/>
      <c r="M1964" s="487"/>
      <c r="Q1964" s="1910"/>
    </row>
    <row r="1965" spans="1:17" s="5" customFormat="1" ht="17.45" customHeight="1">
      <c r="A1965" s="39"/>
      <c r="B1965" s="39"/>
      <c r="D1965" s="66"/>
      <c r="E1965" s="66"/>
      <c r="F1965" s="66"/>
      <c r="G1965" s="487"/>
      <c r="H1965" s="66"/>
      <c r="I1965" s="66"/>
      <c r="J1965" s="487"/>
      <c r="K1965" s="66"/>
      <c r="L1965" s="66"/>
      <c r="M1965" s="487"/>
      <c r="Q1965" s="1910"/>
    </row>
    <row r="1966" spans="1:17" s="5" customFormat="1" ht="17.45" customHeight="1">
      <c r="A1966" s="39"/>
      <c r="B1966" s="39"/>
      <c r="D1966" s="66"/>
      <c r="E1966" s="66"/>
      <c r="F1966" s="66"/>
      <c r="G1966" s="487"/>
      <c r="H1966" s="66"/>
      <c r="I1966" s="66"/>
      <c r="J1966" s="487"/>
      <c r="K1966" s="66"/>
      <c r="L1966" s="66"/>
      <c r="M1966" s="487"/>
      <c r="Q1966" s="1910"/>
    </row>
    <row r="1967" spans="1:17" s="5" customFormat="1" ht="17.45" customHeight="1">
      <c r="A1967" s="39"/>
      <c r="B1967" s="39"/>
      <c r="D1967" s="66"/>
      <c r="E1967" s="66"/>
      <c r="F1967" s="66"/>
      <c r="G1967" s="487"/>
      <c r="H1967" s="66"/>
      <c r="I1967" s="66"/>
      <c r="J1967" s="487"/>
      <c r="K1967" s="66"/>
      <c r="L1967" s="66"/>
      <c r="M1967" s="487"/>
      <c r="Q1967" s="1910"/>
    </row>
    <row r="1968" spans="1:17" s="5" customFormat="1" ht="17.45" customHeight="1">
      <c r="A1968" s="39"/>
      <c r="B1968" s="39"/>
      <c r="D1968" s="66"/>
      <c r="E1968" s="66"/>
      <c r="F1968" s="66"/>
      <c r="G1968" s="487"/>
      <c r="H1968" s="66"/>
      <c r="I1968" s="66"/>
      <c r="J1968" s="487"/>
      <c r="K1968" s="66"/>
      <c r="L1968" s="66"/>
      <c r="M1968" s="487"/>
      <c r="Q1968" s="1910"/>
    </row>
    <row r="1969" spans="1:17" s="5" customFormat="1" ht="17.45" customHeight="1">
      <c r="A1969" s="39"/>
      <c r="B1969" s="39"/>
      <c r="D1969" s="66"/>
      <c r="E1969" s="66"/>
      <c r="F1969" s="66"/>
      <c r="G1969" s="487"/>
      <c r="H1969" s="66"/>
      <c r="I1969" s="66"/>
      <c r="J1969" s="487"/>
      <c r="K1969" s="66"/>
      <c r="L1969" s="66"/>
      <c r="M1969" s="487"/>
      <c r="Q1969" s="1910"/>
    </row>
    <row r="1970" spans="1:17" s="5" customFormat="1" ht="17.45" customHeight="1">
      <c r="A1970" s="39"/>
      <c r="B1970" s="39"/>
      <c r="D1970" s="66"/>
      <c r="E1970" s="66"/>
      <c r="F1970" s="66"/>
      <c r="G1970" s="487"/>
      <c r="H1970" s="66"/>
      <c r="I1970" s="66"/>
      <c r="J1970" s="487"/>
      <c r="K1970" s="66"/>
      <c r="L1970" s="66"/>
      <c r="M1970" s="487"/>
      <c r="Q1970" s="1910"/>
    </row>
    <row r="1971" spans="1:17" s="5" customFormat="1" ht="17.45" customHeight="1">
      <c r="A1971" s="39"/>
      <c r="B1971" s="39"/>
      <c r="D1971" s="66"/>
      <c r="E1971" s="66"/>
      <c r="F1971" s="66"/>
      <c r="G1971" s="487"/>
      <c r="H1971" s="66"/>
      <c r="I1971" s="66"/>
      <c r="J1971" s="487"/>
      <c r="K1971" s="66"/>
      <c r="L1971" s="66"/>
      <c r="M1971" s="487"/>
      <c r="Q1971" s="1910"/>
    </row>
    <row r="1972" spans="1:17" s="5" customFormat="1" ht="17.45" customHeight="1">
      <c r="A1972" s="39"/>
      <c r="B1972" s="39"/>
      <c r="D1972" s="66"/>
      <c r="E1972" s="66"/>
      <c r="F1972" s="66"/>
      <c r="G1972" s="487"/>
      <c r="H1972" s="66"/>
      <c r="I1972" s="66"/>
      <c r="J1972" s="487"/>
      <c r="K1972" s="66"/>
      <c r="L1972" s="66"/>
      <c r="M1972" s="487"/>
      <c r="Q1972" s="1910"/>
    </row>
    <row r="1973" spans="1:17" s="5" customFormat="1" ht="17.45" customHeight="1">
      <c r="A1973" s="39"/>
      <c r="B1973" s="39"/>
      <c r="D1973" s="66"/>
      <c r="E1973" s="66"/>
      <c r="F1973" s="66"/>
      <c r="G1973" s="487"/>
      <c r="H1973" s="66"/>
      <c r="I1973" s="66"/>
      <c r="J1973" s="487"/>
      <c r="K1973" s="66"/>
      <c r="L1973" s="66"/>
      <c r="M1973" s="487"/>
      <c r="Q1973" s="1910"/>
    </row>
    <row r="1974" spans="1:17" s="5" customFormat="1" ht="17.45" customHeight="1">
      <c r="A1974" s="39"/>
      <c r="B1974" s="39"/>
      <c r="D1974" s="66"/>
      <c r="E1974" s="66"/>
      <c r="F1974" s="66"/>
      <c r="G1974" s="487"/>
      <c r="H1974" s="66"/>
      <c r="I1974" s="66"/>
      <c r="J1974" s="487"/>
      <c r="K1974" s="66"/>
      <c r="L1974" s="66"/>
      <c r="M1974" s="487"/>
      <c r="Q1974" s="1910"/>
    </row>
    <row r="1975" spans="1:17" s="5" customFormat="1" ht="17.45" customHeight="1">
      <c r="A1975" s="39"/>
      <c r="B1975" s="39"/>
      <c r="D1975" s="66"/>
      <c r="E1975" s="66"/>
      <c r="F1975" s="66"/>
      <c r="G1975" s="487"/>
      <c r="H1975" s="66"/>
      <c r="I1975" s="66"/>
      <c r="J1975" s="487"/>
      <c r="K1975" s="66"/>
      <c r="L1975" s="66"/>
      <c r="M1975" s="487"/>
      <c r="Q1975" s="1910"/>
    </row>
    <row r="1976" spans="1:17" s="5" customFormat="1" ht="17.45" customHeight="1">
      <c r="A1976" s="39"/>
      <c r="B1976" s="39"/>
      <c r="D1976" s="66"/>
      <c r="E1976" s="66"/>
      <c r="F1976" s="66"/>
      <c r="G1976" s="487"/>
      <c r="H1976" s="66"/>
      <c r="I1976" s="66"/>
      <c r="J1976" s="487"/>
      <c r="K1976" s="66"/>
      <c r="L1976" s="66"/>
      <c r="M1976" s="487"/>
      <c r="Q1976" s="1910"/>
    </row>
    <row r="1977" spans="1:17" s="5" customFormat="1" ht="17.45" customHeight="1">
      <c r="A1977" s="39"/>
      <c r="B1977" s="39"/>
      <c r="D1977" s="66"/>
      <c r="E1977" s="66"/>
      <c r="F1977" s="66"/>
      <c r="G1977" s="487"/>
      <c r="H1977" s="66"/>
      <c r="I1977" s="66"/>
      <c r="J1977" s="487"/>
      <c r="K1977" s="66"/>
      <c r="L1977" s="66"/>
      <c r="M1977" s="487"/>
      <c r="Q1977" s="1910"/>
    </row>
    <row r="1978" spans="1:17" s="5" customFormat="1" ht="17.45" customHeight="1">
      <c r="A1978" s="39"/>
      <c r="B1978" s="39"/>
      <c r="D1978" s="66"/>
      <c r="E1978" s="66"/>
      <c r="F1978" s="66"/>
      <c r="G1978" s="487"/>
      <c r="H1978" s="66"/>
      <c r="I1978" s="66"/>
      <c r="J1978" s="487"/>
      <c r="K1978" s="66"/>
      <c r="L1978" s="66"/>
      <c r="M1978" s="487"/>
      <c r="Q1978" s="1910"/>
    </row>
    <row r="1979" spans="1:17" s="5" customFormat="1" ht="17.45" customHeight="1">
      <c r="A1979" s="39"/>
      <c r="B1979" s="39"/>
      <c r="D1979" s="66"/>
      <c r="E1979" s="66"/>
      <c r="F1979" s="66"/>
      <c r="G1979" s="487"/>
      <c r="H1979" s="66"/>
      <c r="I1979" s="66"/>
      <c r="J1979" s="487"/>
      <c r="K1979" s="66"/>
      <c r="L1979" s="66"/>
      <c r="M1979" s="487"/>
      <c r="Q1979" s="1910"/>
    </row>
    <row r="1980" spans="1:17" s="5" customFormat="1" ht="17.45" customHeight="1">
      <c r="A1980" s="39"/>
      <c r="B1980" s="39"/>
      <c r="D1980" s="66"/>
      <c r="E1980" s="66"/>
      <c r="F1980" s="66"/>
      <c r="G1980" s="487"/>
      <c r="H1980" s="66"/>
      <c r="I1980" s="66"/>
      <c r="J1980" s="487"/>
      <c r="K1980" s="66"/>
      <c r="L1980" s="66"/>
      <c r="M1980" s="487"/>
      <c r="Q1980" s="1910"/>
    </row>
    <row r="1981" spans="1:17" s="5" customFormat="1" ht="17.45" customHeight="1">
      <c r="A1981" s="39"/>
      <c r="B1981" s="39"/>
      <c r="D1981" s="66"/>
      <c r="E1981" s="66"/>
      <c r="F1981" s="66"/>
      <c r="G1981" s="487"/>
      <c r="H1981" s="66"/>
      <c r="I1981" s="66"/>
      <c r="J1981" s="487"/>
      <c r="K1981" s="66"/>
      <c r="L1981" s="66"/>
      <c r="M1981" s="487"/>
      <c r="Q1981" s="1910"/>
    </row>
    <row r="1982" spans="1:17" s="5" customFormat="1" ht="17.45" customHeight="1">
      <c r="A1982" s="39"/>
      <c r="B1982" s="39"/>
      <c r="D1982" s="66"/>
      <c r="E1982" s="66"/>
      <c r="F1982" s="66"/>
      <c r="G1982" s="487"/>
      <c r="H1982" s="66"/>
      <c r="I1982" s="66"/>
      <c r="J1982" s="487"/>
      <c r="K1982" s="66"/>
      <c r="L1982" s="66"/>
      <c r="M1982" s="487"/>
      <c r="Q1982" s="1910"/>
    </row>
    <row r="1983" spans="1:17" s="5" customFormat="1" ht="17.45" customHeight="1">
      <c r="A1983" s="39"/>
      <c r="B1983" s="39"/>
      <c r="D1983" s="66"/>
      <c r="E1983" s="66"/>
      <c r="F1983" s="66"/>
      <c r="G1983" s="487"/>
      <c r="H1983" s="66"/>
      <c r="I1983" s="66"/>
      <c r="J1983" s="487"/>
      <c r="K1983" s="66"/>
      <c r="L1983" s="66"/>
      <c r="M1983" s="487"/>
      <c r="Q1983" s="1910"/>
    </row>
    <row r="1984" spans="1:17" s="5" customFormat="1" ht="17.45" customHeight="1">
      <c r="A1984" s="39"/>
      <c r="B1984" s="39"/>
      <c r="D1984" s="66"/>
      <c r="E1984" s="66"/>
      <c r="F1984" s="66"/>
      <c r="G1984" s="487"/>
      <c r="H1984" s="66"/>
      <c r="I1984" s="66"/>
      <c r="J1984" s="487"/>
      <c r="K1984" s="66"/>
      <c r="L1984" s="66"/>
      <c r="M1984" s="487"/>
      <c r="Q1984" s="1910"/>
    </row>
    <row r="1985" spans="1:17" s="5" customFormat="1" ht="17.45" customHeight="1">
      <c r="A1985" s="39"/>
      <c r="B1985" s="39"/>
      <c r="D1985" s="66"/>
      <c r="E1985" s="66"/>
      <c r="F1985" s="66"/>
      <c r="G1985" s="487"/>
      <c r="H1985" s="66"/>
      <c r="I1985" s="66"/>
      <c r="J1985" s="487"/>
      <c r="K1985" s="66"/>
      <c r="L1985" s="66"/>
      <c r="M1985" s="487"/>
      <c r="Q1985" s="1910"/>
    </row>
    <row r="1986" spans="1:17" s="5" customFormat="1" ht="17.45" customHeight="1">
      <c r="A1986" s="39"/>
      <c r="B1986" s="39"/>
      <c r="D1986" s="66"/>
      <c r="E1986" s="66"/>
      <c r="F1986" s="66"/>
      <c r="G1986" s="487"/>
      <c r="H1986" s="66"/>
      <c r="I1986" s="66"/>
      <c r="J1986" s="487"/>
      <c r="K1986" s="66"/>
      <c r="L1986" s="66"/>
      <c r="M1986" s="487"/>
      <c r="Q1986" s="1910"/>
    </row>
    <row r="1987" spans="1:17" s="5" customFormat="1" ht="17.45" customHeight="1">
      <c r="A1987" s="39"/>
      <c r="B1987" s="39"/>
      <c r="D1987" s="66"/>
      <c r="E1987" s="66"/>
      <c r="F1987" s="66"/>
      <c r="G1987" s="487"/>
      <c r="H1987" s="66"/>
      <c r="I1987" s="66"/>
      <c r="J1987" s="487"/>
      <c r="K1987" s="66"/>
      <c r="L1987" s="66"/>
      <c r="M1987" s="487"/>
      <c r="Q1987" s="1910"/>
    </row>
    <row r="1988" spans="1:17" s="5" customFormat="1" ht="17.45" customHeight="1">
      <c r="A1988" s="39"/>
      <c r="B1988" s="39"/>
      <c r="D1988" s="66"/>
      <c r="E1988" s="66"/>
      <c r="F1988" s="66"/>
      <c r="G1988" s="487"/>
      <c r="H1988" s="66"/>
      <c r="I1988" s="66"/>
      <c r="J1988" s="487"/>
      <c r="K1988" s="66"/>
      <c r="L1988" s="66"/>
      <c r="M1988" s="487"/>
      <c r="Q1988" s="1910"/>
    </row>
    <row r="1989" spans="1:17" s="5" customFormat="1" ht="17.45" customHeight="1">
      <c r="A1989" s="39"/>
      <c r="B1989" s="39"/>
      <c r="D1989" s="66"/>
      <c r="E1989" s="66"/>
      <c r="F1989" s="66"/>
      <c r="G1989" s="487"/>
      <c r="H1989" s="66"/>
      <c r="I1989" s="66"/>
      <c r="J1989" s="487"/>
      <c r="K1989" s="66"/>
      <c r="L1989" s="66"/>
      <c r="M1989" s="487"/>
      <c r="Q1989" s="1910"/>
    </row>
    <row r="1990" spans="1:17" s="5" customFormat="1" ht="17.45" customHeight="1">
      <c r="A1990" s="39"/>
      <c r="B1990" s="39"/>
      <c r="D1990" s="66"/>
      <c r="E1990" s="66"/>
      <c r="F1990" s="66"/>
      <c r="G1990" s="487"/>
      <c r="H1990" s="66"/>
      <c r="I1990" s="66"/>
      <c r="J1990" s="487"/>
      <c r="K1990" s="66"/>
      <c r="L1990" s="66"/>
      <c r="M1990" s="487"/>
      <c r="Q1990" s="1910"/>
    </row>
    <row r="1991" spans="1:17" s="5" customFormat="1" ht="17.45" customHeight="1">
      <c r="A1991" s="39"/>
      <c r="B1991" s="39"/>
      <c r="D1991" s="66"/>
      <c r="E1991" s="66"/>
      <c r="F1991" s="66"/>
      <c r="G1991" s="487"/>
      <c r="H1991" s="66"/>
      <c r="I1991" s="66"/>
      <c r="J1991" s="487"/>
      <c r="K1991" s="66"/>
      <c r="L1991" s="66"/>
      <c r="M1991" s="487"/>
      <c r="Q1991" s="1910"/>
    </row>
    <row r="1992" spans="1:17" s="5" customFormat="1" ht="17.45" customHeight="1">
      <c r="A1992" s="39"/>
      <c r="B1992" s="39"/>
      <c r="D1992" s="66"/>
      <c r="E1992" s="66"/>
      <c r="F1992" s="66"/>
      <c r="G1992" s="487"/>
      <c r="H1992" s="66"/>
      <c r="I1992" s="66"/>
      <c r="J1992" s="487"/>
      <c r="K1992" s="66"/>
      <c r="L1992" s="66"/>
      <c r="M1992" s="487"/>
      <c r="Q1992" s="1910"/>
    </row>
    <row r="1993" spans="1:17" s="5" customFormat="1" ht="17.45" customHeight="1">
      <c r="A1993" s="39"/>
      <c r="B1993" s="39"/>
      <c r="D1993" s="66"/>
      <c r="E1993" s="66"/>
      <c r="F1993" s="66"/>
      <c r="G1993" s="487"/>
      <c r="H1993" s="66"/>
      <c r="I1993" s="66"/>
      <c r="J1993" s="487"/>
      <c r="K1993" s="66"/>
      <c r="L1993" s="66"/>
      <c r="M1993" s="487"/>
      <c r="Q1993" s="1910"/>
    </row>
    <row r="1994" spans="1:17" s="5" customFormat="1" ht="17.45" customHeight="1">
      <c r="A1994" s="39"/>
      <c r="B1994" s="39"/>
      <c r="D1994" s="66"/>
      <c r="E1994" s="66"/>
      <c r="F1994" s="66"/>
      <c r="G1994" s="487"/>
      <c r="H1994" s="66"/>
      <c r="I1994" s="66"/>
      <c r="J1994" s="487"/>
      <c r="K1994" s="66"/>
      <c r="L1994" s="66"/>
      <c r="M1994" s="487"/>
      <c r="Q1994" s="1910"/>
    </row>
    <row r="1995" spans="1:17" s="5" customFormat="1" ht="17.45" customHeight="1">
      <c r="A1995" s="39"/>
      <c r="B1995" s="39"/>
      <c r="D1995" s="66"/>
      <c r="E1995" s="66"/>
      <c r="F1995" s="66"/>
      <c r="G1995" s="487"/>
      <c r="H1995" s="66"/>
      <c r="I1995" s="66"/>
      <c r="J1995" s="487"/>
      <c r="K1995" s="66"/>
      <c r="L1995" s="66"/>
      <c r="M1995" s="487"/>
      <c r="Q1995" s="1910"/>
    </row>
    <row r="1996" spans="1:17" s="5" customFormat="1" ht="17.45" customHeight="1">
      <c r="A1996" s="39"/>
      <c r="B1996" s="39"/>
      <c r="D1996" s="66"/>
      <c r="E1996" s="66"/>
      <c r="F1996" s="66"/>
      <c r="G1996" s="487"/>
      <c r="H1996" s="66"/>
      <c r="I1996" s="66"/>
      <c r="J1996" s="487"/>
      <c r="K1996" s="66"/>
      <c r="L1996" s="66"/>
      <c r="M1996" s="487"/>
      <c r="Q1996" s="1910"/>
    </row>
    <row r="1997" spans="1:17" s="5" customFormat="1" ht="17.45" customHeight="1">
      <c r="A1997" s="39"/>
      <c r="B1997" s="39"/>
      <c r="D1997" s="66"/>
      <c r="E1997" s="66"/>
      <c r="F1997" s="66"/>
      <c r="G1997" s="487"/>
      <c r="H1997" s="66"/>
      <c r="I1997" s="66"/>
      <c r="J1997" s="487"/>
      <c r="K1997" s="66"/>
      <c r="L1997" s="66"/>
      <c r="M1997" s="487"/>
      <c r="Q1997" s="1910"/>
    </row>
    <row r="1998" spans="1:17" s="5" customFormat="1" ht="17.45" customHeight="1">
      <c r="A1998" s="39"/>
      <c r="B1998" s="39"/>
      <c r="D1998" s="66"/>
      <c r="E1998" s="66"/>
      <c r="F1998" s="66"/>
      <c r="G1998" s="487"/>
      <c r="H1998" s="66"/>
      <c r="I1998" s="66"/>
      <c r="J1998" s="487"/>
      <c r="K1998" s="66"/>
      <c r="L1998" s="66"/>
      <c r="M1998" s="487"/>
      <c r="Q1998" s="1910"/>
    </row>
    <row r="1999" spans="1:17" s="5" customFormat="1" ht="17.45" customHeight="1">
      <c r="A1999" s="39"/>
      <c r="B1999" s="39"/>
      <c r="D1999" s="66"/>
      <c r="E1999" s="66"/>
      <c r="F1999" s="66"/>
      <c r="G1999" s="487"/>
      <c r="H1999" s="66"/>
      <c r="I1999" s="66"/>
      <c r="J1999" s="487"/>
      <c r="K1999" s="66"/>
      <c r="L1999" s="66"/>
      <c r="M1999" s="487"/>
      <c r="Q1999" s="1910"/>
    </row>
    <row r="2000" spans="1:17" s="5" customFormat="1" ht="17.45" customHeight="1">
      <c r="A2000" s="39"/>
      <c r="B2000" s="39"/>
      <c r="D2000" s="66"/>
      <c r="E2000" s="66"/>
      <c r="F2000" s="66"/>
      <c r="G2000" s="487"/>
      <c r="H2000" s="66"/>
      <c r="I2000" s="66"/>
      <c r="J2000" s="487"/>
      <c r="K2000" s="66"/>
      <c r="L2000" s="66"/>
      <c r="M2000" s="487"/>
      <c r="Q2000" s="1910"/>
    </row>
    <row r="2001" spans="1:17" s="5" customFormat="1" ht="17.45" customHeight="1">
      <c r="A2001" s="39"/>
      <c r="B2001" s="39"/>
      <c r="D2001" s="66"/>
      <c r="E2001" s="66"/>
      <c r="F2001" s="66"/>
      <c r="G2001" s="487"/>
      <c r="H2001" s="66"/>
      <c r="I2001" s="66"/>
      <c r="J2001" s="487"/>
      <c r="K2001" s="66"/>
      <c r="L2001" s="66"/>
      <c r="M2001" s="487"/>
      <c r="Q2001" s="1910"/>
    </row>
    <row r="2002" spans="1:17" s="5" customFormat="1" ht="17.45" customHeight="1">
      <c r="A2002" s="39"/>
      <c r="B2002" s="39"/>
      <c r="D2002" s="66"/>
      <c r="E2002" s="66"/>
      <c r="F2002" s="66"/>
      <c r="G2002" s="487"/>
      <c r="H2002" s="66"/>
      <c r="I2002" s="66"/>
      <c r="J2002" s="487"/>
      <c r="K2002" s="66"/>
      <c r="L2002" s="66"/>
      <c r="M2002" s="487"/>
      <c r="Q2002" s="1910"/>
    </row>
    <row r="2003" spans="1:17" s="5" customFormat="1" ht="17.45" customHeight="1">
      <c r="A2003" s="39"/>
      <c r="B2003" s="39"/>
      <c r="D2003" s="66"/>
      <c r="E2003" s="66"/>
      <c r="F2003" s="66"/>
      <c r="G2003" s="487"/>
      <c r="H2003" s="66"/>
      <c r="I2003" s="66"/>
      <c r="J2003" s="487"/>
      <c r="K2003" s="66"/>
      <c r="L2003" s="66"/>
      <c r="M2003" s="487"/>
      <c r="Q2003" s="1910"/>
    </row>
    <row r="2004" spans="1:17" s="5" customFormat="1" ht="17.45" customHeight="1">
      <c r="A2004" s="39"/>
      <c r="B2004" s="39"/>
      <c r="D2004" s="66"/>
      <c r="E2004" s="66"/>
      <c r="F2004" s="66"/>
      <c r="G2004" s="487"/>
      <c r="H2004" s="66"/>
      <c r="I2004" s="66"/>
      <c r="J2004" s="487"/>
      <c r="K2004" s="66"/>
      <c r="L2004" s="66"/>
      <c r="M2004" s="487"/>
      <c r="Q2004" s="1910"/>
    </row>
    <row r="2005" spans="1:17" s="5" customFormat="1" ht="17.45" customHeight="1">
      <c r="A2005" s="39"/>
      <c r="B2005" s="39"/>
      <c r="D2005" s="66"/>
      <c r="E2005" s="66"/>
      <c r="F2005" s="66"/>
      <c r="G2005" s="487"/>
      <c r="H2005" s="66"/>
      <c r="I2005" s="66"/>
      <c r="J2005" s="487"/>
      <c r="K2005" s="66"/>
      <c r="L2005" s="66"/>
      <c r="M2005" s="487"/>
      <c r="Q2005" s="1910"/>
    </row>
    <row r="2006" spans="1:17" s="5" customFormat="1" ht="17.45" customHeight="1">
      <c r="A2006" s="39"/>
      <c r="B2006" s="39"/>
      <c r="D2006" s="66"/>
      <c r="E2006" s="66"/>
      <c r="F2006" s="66"/>
      <c r="G2006" s="487"/>
      <c r="H2006" s="66"/>
      <c r="I2006" s="66"/>
      <c r="J2006" s="487"/>
      <c r="K2006" s="66"/>
      <c r="L2006" s="66"/>
      <c r="M2006" s="487"/>
      <c r="Q2006" s="1910"/>
    </row>
    <row r="2007" spans="1:17" s="5" customFormat="1" ht="17.45" customHeight="1">
      <c r="A2007" s="39"/>
      <c r="B2007" s="39"/>
      <c r="D2007" s="66"/>
      <c r="E2007" s="66"/>
      <c r="F2007" s="66"/>
      <c r="G2007" s="487"/>
      <c r="H2007" s="66"/>
      <c r="I2007" s="66"/>
      <c r="J2007" s="487"/>
      <c r="K2007" s="66"/>
      <c r="L2007" s="66"/>
      <c r="M2007" s="487"/>
      <c r="Q2007" s="1910"/>
    </row>
    <row r="2008" spans="1:17" s="5" customFormat="1" ht="17.45" customHeight="1">
      <c r="A2008" s="39"/>
      <c r="B2008" s="39"/>
      <c r="D2008" s="66"/>
      <c r="E2008" s="66"/>
      <c r="F2008" s="66"/>
      <c r="G2008" s="487"/>
      <c r="H2008" s="66"/>
      <c r="I2008" s="66"/>
      <c r="J2008" s="487"/>
      <c r="K2008" s="66"/>
      <c r="L2008" s="66"/>
      <c r="M2008" s="487"/>
      <c r="Q2008" s="1910"/>
    </row>
    <row r="2009" spans="1:17" s="5" customFormat="1" ht="17.45" customHeight="1">
      <c r="A2009" s="39"/>
      <c r="B2009" s="39"/>
      <c r="D2009" s="66"/>
      <c r="E2009" s="66"/>
      <c r="F2009" s="66"/>
      <c r="G2009" s="487"/>
      <c r="H2009" s="66"/>
      <c r="I2009" s="66"/>
      <c r="J2009" s="487"/>
      <c r="K2009" s="66"/>
      <c r="L2009" s="66"/>
      <c r="M2009" s="487"/>
      <c r="Q2009" s="1910"/>
    </row>
    <row r="2010" spans="1:17" s="5" customFormat="1" ht="17.45" customHeight="1">
      <c r="A2010" s="39"/>
      <c r="B2010" s="39"/>
      <c r="D2010" s="66"/>
      <c r="E2010" s="66"/>
      <c r="F2010" s="66"/>
      <c r="G2010" s="487"/>
      <c r="H2010" s="66"/>
      <c r="I2010" s="66"/>
      <c r="J2010" s="487"/>
      <c r="K2010" s="66"/>
      <c r="L2010" s="66"/>
      <c r="M2010" s="487"/>
      <c r="Q2010" s="1910"/>
    </row>
    <row r="2011" spans="1:17" s="5" customFormat="1" ht="17.45" customHeight="1">
      <c r="A2011" s="39"/>
      <c r="B2011" s="39"/>
      <c r="D2011" s="66"/>
      <c r="E2011" s="66"/>
      <c r="F2011" s="66"/>
      <c r="G2011" s="487"/>
      <c r="H2011" s="66"/>
      <c r="I2011" s="66"/>
      <c r="J2011" s="487"/>
      <c r="K2011" s="66"/>
      <c r="L2011" s="66"/>
      <c r="M2011" s="487"/>
      <c r="Q2011" s="1910"/>
    </row>
    <row r="2012" spans="1:17" s="5" customFormat="1" ht="17.45" customHeight="1">
      <c r="A2012" s="39"/>
      <c r="B2012" s="39"/>
      <c r="D2012" s="66"/>
      <c r="E2012" s="66"/>
      <c r="F2012" s="66"/>
      <c r="G2012" s="487"/>
      <c r="H2012" s="66"/>
      <c r="I2012" s="66"/>
      <c r="J2012" s="487"/>
      <c r="K2012" s="66"/>
      <c r="L2012" s="66"/>
      <c r="M2012" s="487"/>
      <c r="Q2012" s="1910"/>
    </row>
    <row r="2013" spans="1:17" s="5" customFormat="1" ht="17.45" customHeight="1">
      <c r="A2013" s="39"/>
      <c r="B2013" s="39"/>
      <c r="D2013" s="66"/>
      <c r="E2013" s="66"/>
      <c r="F2013" s="66"/>
      <c r="G2013" s="487"/>
      <c r="H2013" s="66"/>
      <c r="I2013" s="66"/>
      <c r="J2013" s="487"/>
      <c r="K2013" s="66"/>
      <c r="L2013" s="66"/>
      <c r="M2013" s="487"/>
      <c r="Q2013" s="1910"/>
    </row>
    <row r="2014" spans="1:17" s="5" customFormat="1" ht="17.45" customHeight="1">
      <c r="A2014" s="39"/>
      <c r="B2014" s="39"/>
      <c r="D2014" s="66"/>
      <c r="E2014" s="66"/>
      <c r="F2014" s="66"/>
      <c r="G2014" s="487"/>
      <c r="H2014" s="66"/>
      <c r="I2014" s="66"/>
      <c r="J2014" s="487"/>
      <c r="K2014" s="66"/>
      <c r="L2014" s="66"/>
      <c r="M2014" s="487"/>
      <c r="Q2014" s="1910"/>
    </row>
    <row r="2015" spans="1:17" s="5" customFormat="1" ht="17.45" customHeight="1">
      <c r="A2015" s="39"/>
      <c r="B2015" s="39"/>
      <c r="D2015" s="66"/>
      <c r="E2015" s="66"/>
      <c r="F2015" s="66"/>
      <c r="G2015" s="487"/>
      <c r="H2015" s="66"/>
      <c r="I2015" s="66"/>
      <c r="J2015" s="487"/>
      <c r="K2015" s="66"/>
      <c r="L2015" s="66"/>
      <c r="M2015" s="487"/>
      <c r="Q2015" s="1910"/>
    </row>
    <row r="2016" spans="1:17" s="5" customFormat="1" ht="17.45" customHeight="1">
      <c r="A2016" s="39"/>
      <c r="B2016" s="39"/>
      <c r="D2016" s="66"/>
      <c r="E2016" s="66"/>
      <c r="F2016" s="66"/>
      <c r="G2016" s="487"/>
      <c r="H2016" s="66"/>
      <c r="I2016" s="66"/>
      <c r="J2016" s="487"/>
      <c r="K2016" s="66"/>
      <c r="L2016" s="66"/>
      <c r="M2016" s="487"/>
      <c r="Q2016" s="1910"/>
    </row>
    <row r="2017" spans="1:17" s="5" customFormat="1" ht="17.45" customHeight="1">
      <c r="A2017" s="39"/>
      <c r="B2017" s="39"/>
      <c r="D2017" s="66"/>
      <c r="E2017" s="66"/>
      <c r="F2017" s="66"/>
      <c r="G2017" s="487"/>
      <c r="H2017" s="66"/>
      <c r="I2017" s="66"/>
      <c r="J2017" s="487"/>
      <c r="K2017" s="66"/>
      <c r="L2017" s="66"/>
      <c r="M2017" s="487"/>
      <c r="Q2017" s="1910"/>
    </row>
    <row r="2018" spans="1:17" s="5" customFormat="1" ht="17.45" customHeight="1">
      <c r="A2018" s="39"/>
      <c r="B2018" s="39"/>
      <c r="D2018" s="66"/>
      <c r="E2018" s="66"/>
      <c r="F2018" s="66"/>
      <c r="G2018" s="487"/>
      <c r="H2018" s="66"/>
      <c r="I2018" s="66"/>
      <c r="J2018" s="487"/>
      <c r="K2018" s="66"/>
      <c r="L2018" s="66"/>
      <c r="M2018" s="487"/>
      <c r="Q2018" s="1910"/>
    </row>
    <row r="2019" spans="1:17" s="5" customFormat="1" ht="17.45" customHeight="1">
      <c r="A2019" s="39"/>
      <c r="B2019" s="39"/>
      <c r="D2019" s="66"/>
      <c r="E2019" s="66"/>
      <c r="F2019" s="66"/>
      <c r="G2019" s="487"/>
      <c r="H2019" s="66"/>
      <c r="I2019" s="66"/>
      <c r="J2019" s="487"/>
      <c r="K2019" s="66"/>
      <c r="L2019" s="66"/>
      <c r="M2019" s="487"/>
      <c r="Q2019" s="1910"/>
    </row>
    <row r="2020" spans="1:17" s="5" customFormat="1" ht="17.45" customHeight="1">
      <c r="A2020" s="39"/>
      <c r="B2020" s="39"/>
      <c r="D2020" s="66"/>
      <c r="E2020" s="66"/>
      <c r="F2020" s="66"/>
      <c r="G2020" s="487"/>
      <c r="H2020" s="66"/>
      <c r="I2020" s="66"/>
      <c r="J2020" s="487"/>
      <c r="K2020" s="66"/>
      <c r="L2020" s="66"/>
      <c r="M2020" s="487"/>
      <c r="Q2020" s="1910"/>
    </row>
    <row r="2021" spans="1:17" s="5" customFormat="1" ht="17.45" customHeight="1">
      <c r="A2021" s="39"/>
      <c r="B2021" s="39"/>
      <c r="D2021" s="66"/>
      <c r="E2021" s="66"/>
      <c r="F2021" s="66"/>
      <c r="G2021" s="487"/>
      <c r="H2021" s="66"/>
      <c r="I2021" s="66"/>
      <c r="J2021" s="487"/>
      <c r="K2021" s="66"/>
      <c r="L2021" s="66"/>
      <c r="M2021" s="487"/>
      <c r="Q2021" s="1910"/>
    </row>
    <row r="2022" spans="1:17" s="5" customFormat="1" ht="17.45" customHeight="1">
      <c r="A2022" s="39"/>
      <c r="B2022" s="39"/>
      <c r="D2022" s="66"/>
      <c r="E2022" s="66"/>
      <c r="F2022" s="66"/>
      <c r="G2022" s="487"/>
      <c r="H2022" s="66"/>
      <c r="I2022" s="66"/>
      <c r="J2022" s="487"/>
      <c r="K2022" s="66"/>
      <c r="L2022" s="66"/>
      <c r="M2022" s="487"/>
      <c r="Q2022" s="1910"/>
    </row>
    <row r="2023" spans="1:17" s="5" customFormat="1" ht="17.45" customHeight="1">
      <c r="A2023" s="39"/>
      <c r="B2023" s="39"/>
      <c r="D2023" s="66"/>
      <c r="E2023" s="66"/>
      <c r="F2023" s="66"/>
      <c r="G2023" s="487"/>
      <c r="H2023" s="66"/>
      <c r="I2023" s="66"/>
      <c r="J2023" s="487"/>
      <c r="K2023" s="66"/>
      <c r="L2023" s="66"/>
      <c r="M2023" s="487"/>
      <c r="Q2023" s="1910"/>
    </row>
    <row r="2024" spans="1:17" s="5" customFormat="1" ht="17.45" customHeight="1">
      <c r="A2024" s="39"/>
      <c r="B2024" s="39"/>
      <c r="D2024" s="66"/>
      <c r="E2024" s="66"/>
      <c r="F2024" s="66"/>
      <c r="G2024" s="487"/>
      <c r="H2024" s="66"/>
      <c r="I2024" s="66"/>
      <c r="J2024" s="487"/>
      <c r="K2024" s="66"/>
      <c r="L2024" s="66"/>
      <c r="M2024" s="487"/>
      <c r="Q2024" s="1910"/>
    </row>
    <row r="2025" spans="1:17" s="5" customFormat="1" ht="17.45" customHeight="1">
      <c r="A2025" s="39"/>
      <c r="B2025" s="39"/>
      <c r="D2025" s="66"/>
      <c r="E2025" s="66"/>
      <c r="F2025" s="66"/>
      <c r="G2025" s="487"/>
      <c r="H2025" s="66"/>
      <c r="I2025" s="66"/>
      <c r="J2025" s="487"/>
      <c r="K2025" s="66"/>
      <c r="L2025" s="66"/>
      <c r="M2025" s="487"/>
      <c r="Q2025" s="1910"/>
    </row>
    <row r="2026" spans="1:17" s="5" customFormat="1" ht="17.45" customHeight="1">
      <c r="A2026" s="39"/>
      <c r="B2026" s="39"/>
      <c r="D2026" s="66"/>
      <c r="E2026" s="66"/>
      <c r="F2026" s="66"/>
      <c r="G2026" s="487"/>
      <c r="H2026" s="66"/>
      <c r="I2026" s="66"/>
      <c r="J2026" s="487"/>
      <c r="K2026" s="66"/>
      <c r="L2026" s="66"/>
      <c r="M2026" s="487"/>
      <c r="Q2026" s="1910"/>
    </row>
    <row r="2027" spans="1:17" s="5" customFormat="1" ht="17.45" customHeight="1">
      <c r="A2027" s="39"/>
      <c r="B2027" s="39"/>
      <c r="D2027" s="66"/>
      <c r="E2027" s="66"/>
      <c r="F2027" s="66"/>
      <c r="G2027" s="487"/>
      <c r="H2027" s="66"/>
      <c r="I2027" s="66"/>
      <c r="J2027" s="487"/>
      <c r="K2027" s="66"/>
      <c r="L2027" s="66"/>
      <c r="M2027" s="487"/>
      <c r="Q2027" s="1910"/>
    </row>
    <row r="2028" spans="1:17" s="5" customFormat="1" ht="17.45" customHeight="1">
      <c r="A2028" s="39"/>
      <c r="B2028" s="39"/>
      <c r="D2028" s="66"/>
      <c r="E2028" s="66"/>
      <c r="F2028" s="66"/>
      <c r="G2028" s="487"/>
      <c r="H2028" s="66"/>
      <c r="I2028" s="66"/>
      <c r="J2028" s="487"/>
      <c r="K2028" s="66"/>
      <c r="L2028" s="66"/>
      <c r="M2028" s="487"/>
      <c r="Q2028" s="1910"/>
    </row>
    <row r="2029" spans="1:17" s="5" customFormat="1" ht="17.45" customHeight="1">
      <c r="A2029" s="39"/>
      <c r="B2029" s="39"/>
      <c r="D2029" s="66"/>
      <c r="E2029" s="66"/>
      <c r="F2029" s="66"/>
      <c r="G2029" s="487"/>
      <c r="H2029" s="66"/>
      <c r="I2029" s="66"/>
      <c r="J2029" s="487"/>
      <c r="K2029" s="66"/>
      <c r="L2029" s="66"/>
      <c r="M2029" s="487"/>
      <c r="Q2029" s="1910"/>
    </row>
    <row r="2030" spans="1:17" s="5" customFormat="1" ht="17.45" customHeight="1">
      <c r="A2030" s="39"/>
      <c r="B2030" s="39"/>
      <c r="D2030" s="66"/>
      <c r="E2030" s="66"/>
      <c r="F2030" s="66"/>
      <c r="G2030" s="487"/>
      <c r="H2030" s="66"/>
      <c r="I2030" s="66"/>
      <c r="J2030" s="487"/>
      <c r="K2030" s="66"/>
      <c r="L2030" s="66"/>
      <c r="M2030" s="487"/>
      <c r="Q2030" s="1910"/>
    </row>
    <row r="2031" spans="1:17" s="5" customFormat="1" ht="17.45" customHeight="1">
      <c r="A2031" s="39"/>
      <c r="B2031" s="39"/>
      <c r="D2031" s="66"/>
      <c r="E2031" s="66"/>
      <c r="F2031" s="66"/>
      <c r="G2031" s="487"/>
      <c r="H2031" s="66"/>
      <c r="I2031" s="66"/>
      <c r="J2031" s="487"/>
      <c r="K2031" s="66"/>
      <c r="L2031" s="66"/>
      <c r="M2031" s="487"/>
      <c r="Q2031" s="1910"/>
    </row>
    <row r="2032" spans="1:17" s="5" customFormat="1" ht="17.45" customHeight="1">
      <c r="A2032" s="39"/>
      <c r="B2032" s="39"/>
      <c r="D2032" s="66"/>
      <c r="E2032" s="66"/>
      <c r="F2032" s="66"/>
      <c r="G2032" s="487"/>
      <c r="H2032" s="66"/>
      <c r="I2032" s="66"/>
      <c r="J2032" s="487"/>
      <c r="K2032" s="66"/>
      <c r="L2032" s="66"/>
      <c r="M2032" s="487"/>
      <c r="Q2032" s="1910"/>
    </row>
    <row r="2033" spans="1:17" s="5" customFormat="1" ht="17.45" customHeight="1">
      <c r="A2033" s="39"/>
      <c r="B2033" s="39"/>
      <c r="D2033" s="66"/>
      <c r="E2033" s="66"/>
      <c r="F2033" s="66"/>
      <c r="G2033" s="487"/>
      <c r="H2033" s="66"/>
      <c r="I2033" s="66"/>
      <c r="J2033" s="487"/>
      <c r="K2033" s="66"/>
      <c r="L2033" s="66"/>
      <c r="M2033" s="487"/>
      <c r="Q2033" s="1910"/>
    </row>
    <row r="2034" spans="1:17" s="5" customFormat="1" ht="17.45" customHeight="1">
      <c r="A2034" s="39"/>
      <c r="B2034" s="39"/>
      <c r="D2034" s="66"/>
      <c r="E2034" s="66"/>
      <c r="F2034" s="66"/>
      <c r="G2034" s="487"/>
      <c r="H2034" s="66"/>
      <c r="I2034" s="66"/>
      <c r="J2034" s="487"/>
      <c r="K2034" s="66"/>
      <c r="L2034" s="66"/>
      <c r="M2034" s="487"/>
      <c r="Q2034" s="1910"/>
    </row>
    <row r="2035" spans="1:17" s="5" customFormat="1" ht="17.45" customHeight="1">
      <c r="A2035" s="39"/>
      <c r="B2035" s="39"/>
      <c r="D2035" s="66"/>
      <c r="E2035" s="66"/>
      <c r="F2035" s="66"/>
      <c r="G2035" s="487"/>
      <c r="H2035" s="66"/>
      <c r="I2035" s="66"/>
      <c r="J2035" s="487"/>
      <c r="K2035" s="66"/>
      <c r="L2035" s="66"/>
      <c r="M2035" s="487"/>
      <c r="Q2035" s="1910"/>
    </row>
    <row r="2036" spans="1:17" s="5" customFormat="1" ht="17.45" customHeight="1">
      <c r="A2036" s="39"/>
      <c r="B2036" s="39"/>
      <c r="D2036" s="66"/>
      <c r="E2036" s="66"/>
      <c r="F2036" s="66"/>
      <c r="G2036" s="487"/>
      <c r="H2036" s="66"/>
      <c r="I2036" s="66"/>
      <c r="J2036" s="487"/>
      <c r="K2036" s="66"/>
      <c r="L2036" s="66"/>
      <c r="M2036" s="487"/>
      <c r="Q2036" s="1910"/>
    </row>
    <row r="2037" spans="1:17" s="5" customFormat="1" ht="17.45" customHeight="1">
      <c r="A2037" s="39"/>
      <c r="B2037" s="39"/>
      <c r="D2037" s="66"/>
      <c r="E2037" s="66"/>
      <c r="F2037" s="66"/>
      <c r="G2037" s="487"/>
      <c r="H2037" s="66"/>
      <c r="I2037" s="66"/>
      <c r="J2037" s="487"/>
      <c r="K2037" s="66"/>
      <c r="L2037" s="66"/>
      <c r="M2037" s="487"/>
      <c r="Q2037" s="1910"/>
    </row>
    <row r="2038" spans="1:17" s="5" customFormat="1" ht="17.45" customHeight="1">
      <c r="A2038" s="39"/>
      <c r="B2038" s="39"/>
      <c r="D2038" s="66"/>
      <c r="E2038" s="66"/>
      <c r="F2038" s="66"/>
      <c r="G2038" s="487"/>
      <c r="H2038" s="66"/>
      <c r="I2038" s="66"/>
      <c r="J2038" s="487"/>
      <c r="K2038" s="66"/>
      <c r="L2038" s="66"/>
      <c r="M2038" s="487"/>
      <c r="Q2038" s="1910"/>
    </row>
    <row r="2039" spans="1:17" s="5" customFormat="1" ht="17.45" customHeight="1">
      <c r="A2039" s="39"/>
      <c r="B2039" s="39"/>
      <c r="D2039" s="66"/>
      <c r="E2039" s="66"/>
      <c r="F2039" s="66"/>
      <c r="G2039" s="487"/>
      <c r="H2039" s="66"/>
      <c r="I2039" s="66"/>
      <c r="J2039" s="487"/>
      <c r="K2039" s="66"/>
      <c r="L2039" s="66"/>
      <c r="M2039" s="487"/>
      <c r="Q2039" s="1910"/>
    </row>
    <row r="2040" spans="1:17" s="5" customFormat="1" ht="17.45" customHeight="1">
      <c r="A2040" s="39"/>
      <c r="B2040" s="39"/>
      <c r="D2040" s="66"/>
      <c r="E2040" s="66"/>
      <c r="F2040" s="66"/>
      <c r="G2040" s="487"/>
      <c r="H2040" s="66"/>
      <c r="I2040" s="66"/>
      <c r="J2040" s="487"/>
      <c r="K2040" s="66"/>
      <c r="L2040" s="66"/>
      <c r="M2040" s="487"/>
      <c r="Q2040" s="1910"/>
    </row>
    <row r="2041" spans="1:17" s="5" customFormat="1" ht="17.45" customHeight="1">
      <c r="A2041" s="39"/>
      <c r="B2041" s="39"/>
      <c r="D2041" s="66"/>
      <c r="E2041" s="66"/>
      <c r="F2041" s="66"/>
      <c r="G2041" s="487"/>
      <c r="H2041" s="66"/>
      <c r="I2041" s="66"/>
      <c r="J2041" s="487"/>
      <c r="K2041" s="66"/>
      <c r="L2041" s="66"/>
      <c r="M2041" s="487"/>
      <c r="Q2041" s="1910"/>
    </row>
    <row r="2042" spans="1:17" s="5" customFormat="1" ht="17.45" customHeight="1">
      <c r="A2042" s="39"/>
      <c r="B2042" s="39"/>
      <c r="D2042" s="66"/>
      <c r="E2042" s="66"/>
      <c r="F2042" s="66"/>
      <c r="G2042" s="487"/>
      <c r="H2042" s="66"/>
      <c r="I2042" s="66"/>
      <c r="J2042" s="487"/>
      <c r="K2042" s="66"/>
      <c r="L2042" s="66"/>
      <c r="M2042" s="487"/>
      <c r="Q2042" s="1910"/>
    </row>
    <row r="2043" spans="1:17" s="5" customFormat="1" ht="17.45" customHeight="1">
      <c r="A2043" s="39"/>
      <c r="B2043" s="39"/>
      <c r="D2043" s="66"/>
      <c r="E2043" s="66"/>
      <c r="F2043" s="66"/>
      <c r="G2043" s="487"/>
      <c r="H2043" s="66"/>
      <c r="I2043" s="66"/>
      <c r="J2043" s="487"/>
      <c r="K2043" s="66"/>
      <c r="L2043" s="66"/>
      <c r="M2043" s="487"/>
      <c r="Q2043" s="1910"/>
    </row>
    <row r="2044" spans="1:17" s="5" customFormat="1" ht="17.45" customHeight="1">
      <c r="A2044" s="39"/>
      <c r="B2044" s="39"/>
      <c r="D2044" s="66"/>
      <c r="E2044" s="66"/>
      <c r="F2044" s="66"/>
      <c r="G2044" s="487"/>
      <c r="H2044" s="66"/>
      <c r="I2044" s="66"/>
      <c r="J2044" s="487"/>
      <c r="K2044" s="66"/>
      <c r="L2044" s="66"/>
      <c r="M2044" s="487"/>
      <c r="Q2044" s="1910"/>
    </row>
    <row r="2045" spans="1:17" s="5" customFormat="1" ht="17.45" customHeight="1">
      <c r="A2045" s="39"/>
      <c r="B2045" s="39"/>
      <c r="D2045" s="66"/>
      <c r="E2045" s="66"/>
      <c r="F2045" s="66"/>
      <c r="G2045" s="487"/>
      <c r="H2045" s="66"/>
      <c r="I2045" s="66"/>
      <c r="J2045" s="487"/>
      <c r="K2045" s="66"/>
      <c r="L2045" s="66"/>
      <c r="M2045" s="487"/>
      <c r="Q2045" s="1910"/>
    </row>
    <row r="2046" spans="1:17" s="5" customFormat="1" ht="17.45" customHeight="1">
      <c r="A2046" s="39"/>
      <c r="B2046" s="39"/>
      <c r="D2046" s="66"/>
      <c r="E2046" s="66"/>
      <c r="F2046" s="66"/>
      <c r="G2046" s="487"/>
      <c r="H2046" s="66"/>
      <c r="I2046" s="66"/>
      <c r="J2046" s="487"/>
      <c r="K2046" s="66"/>
      <c r="L2046" s="66"/>
      <c r="M2046" s="487"/>
      <c r="Q2046" s="1910"/>
    </row>
    <row r="2047" spans="1:17" s="5" customFormat="1" ht="17.45" customHeight="1">
      <c r="A2047" s="39"/>
      <c r="B2047" s="39"/>
      <c r="D2047" s="66"/>
      <c r="E2047" s="66"/>
      <c r="F2047" s="66"/>
      <c r="G2047" s="487"/>
      <c r="H2047" s="66"/>
      <c r="I2047" s="66"/>
      <c r="J2047" s="487"/>
      <c r="K2047" s="66"/>
      <c r="L2047" s="66"/>
      <c r="M2047" s="487"/>
      <c r="Q2047" s="1910"/>
    </row>
    <row r="2048" spans="1:17" s="5" customFormat="1" ht="17.45" customHeight="1">
      <c r="A2048" s="39"/>
      <c r="B2048" s="39"/>
      <c r="D2048" s="66"/>
      <c r="E2048" s="66"/>
      <c r="F2048" s="66"/>
      <c r="G2048" s="487"/>
      <c r="H2048" s="66"/>
      <c r="I2048" s="66"/>
      <c r="J2048" s="487"/>
      <c r="K2048" s="66"/>
      <c r="L2048" s="66"/>
      <c r="M2048" s="487"/>
      <c r="Q2048" s="1910"/>
    </row>
    <row r="2049" spans="1:17" s="5" customFormat="1" ht="17.45" customHeight="1">
      <c r="A2049" s="39"/>
      <c r="B2049" s="39"/>
      <c r="D2049" s="66"/>
      <c r="E2049" s="66"/>
      <c r="F2049" s="66"/>
      <c r="G2049" s="487"/>
      <c r="H2049" s="66"/>
      <c r="I2049" s="66"/>
      <c r="J2049" s="487"/>
      <c r="K2049" s="66"/>
      <c r="L2049" s="66"/>
      <c r="M2049" s="487"/>
      <c r="Q2049" s="1910"/>
    </row>
    <row r="2050" spans="1:17" s="5" customFormat="1" ht="17.45" customHeight="1">
      <c r="A2050" s="39"/>
      <c r="B2050" s="39"/>
      <c r="D2050" s="66"/>
      <c r="E2050" s="66"/>
      <c r="F2050" s="66"/>
      <c r="G2050" s="487"/>
      <c r="H2050" s="66"/>
      <c r="I2050" s="66"/>
      <c r="J2050" s="487"/>
      <c r="K2050" s="66"/>
      <c r="L2050" s="66"/>
      <c r="M2050" s="487"/>
      <c r="Q2050" s="1910"/>
    </row>
    <row r="2051" spans="1:17" s="5" customFormat="1" ht="17.45" customHeight="1">
      <c r="A2051" s="39"/>
      <c r="B2051" s="39"/>
      <c r="D2051" s="66"/>
      <c r="E2051" s="66"/>
      <c r="F2051" s="66"/>
      <c r="G2051" s="487"/>
      <c r="H2051" s="66"/>
      <c r="I2051" s="66"/>
      <c r="J2051" s="487"/>
      <c r="K2051" s="66"/>
      <c r="L2051" s="66"/>
      <c r="M2051" s="487"/>
      <c r="Q2051" s="1910"/>
    </row>
    <row r="2052" spans="1:17" s="5" customFormat="1" ht="17.45" customHeight="1">
      <c r="A2052" s="39"/>
      <c r="B2052" s="39"/>
      <c r="D2052" s="66"/>
      <c r="E2052" s="66"/>
      <c r="F2052" s="66"/>
      <c r="G2052" s="487"/>
      <c r="H2052" s="66"/>
      <c r="I2052" s="66"/>
      <c r="J2052" s="487"/>
      <c r="K2052" s="66"/>
      <c r="L2052" s="66"/>
      <c r="M2052" s="487"/>
      <c r="Q2052" s="1910"/>
    </row>
    <row r="2053" spans="1:17" s="5" customFormat="1" ht="17.45" customHeight="1">
      <c r="A2053" s="39"/>
      <c r="B2053" s="39"/>
      <c r="D2053" s="66"/>
      <c r="E2053" s="66"/>
      <c r="F2053" s="66"/>
      <c r="G2053" s="487"/>
      <c r="H2053" s="66"/>
      <c r="I2053" s="66"/>
      <c r="J2053" s="487"/>
      <c r="K2053" s="66"/>
      <c r="L2053" s="66"/>
      <c r="M2053" s="487"/>
      <c r="Q2053" s="1910"/>
    </row>
    <row r="2054" spans="1:17" s="5" customFormat="1" ht="17.45" customHeight="1">
      <c r="A2054" s="39"/>
      <c r="B2054" s="39"/>
      <c r="D2054" s="66"/>
      <c r="E2054" s="66"/>
      <c r="F2054" s="66"/>
      <c r="G2054" s="487"/>
      <c r="H2054" s="66"/>
      <c r="I2054" s="66"/>
      <c r="J2054" s="487"/>
      <c r="K2054" s="66"/>
      <c r="L2054" s="66"/>
      <c r="M2054" s="487"/>
      <c r="Q2054" s="1910"/>
    </row>
    <row r="2055" spans="1:17" s="5" customFormat="1" ht="17.45" customHeight="1">
      <c r="A2055" s="39"/>
      <c r="B2055" s="39"/>
      <c r="D2055" s="66"/>
      <c r="E2055" s="66"/>
      <c r="F2055" s="66"/>
      <c r="G2055" s="487"/>
      <c r="H2055" s="66"/>
      <c r="I2055" s="66"/>
      <c r="J2055" s="487"/>
      <c r="K2055" s="66"/>
      <c r="L2055" s="66"/>
      <c r="M2055" s="487"/>
      <c r="Q2055" s="1910"/>
    </row>
    <row r="2056" spans="1:17" s="5" customFormat="1" ht="17.45" customHeight="1">
      <c r="A2056" s="39"/>
      <c r="B2056" s="39"/>
      <c r="D2056" s="66"/>
      <c r="E2056" s="66"/>
      <c r="F2056" s="66"/>
      <c r="G2056" s="487"/>
      <c r="H2056" s="66"/>
      <c r="I2056" s="66"/>
      <c r="J2056" s="487"/>
      <c r="K2056" s="66"/>
      <c r="L2056" s="66"/>
      <c r="M2056" s="487"/>
      <c r="Q2056" s="1910"/>
    </row>
    <row r="2057" spans="1:17" s="5" customFormat="1" ht="17.45" customHeight="1">
      <c r="A2057" s="39"/>
      <c r="B2057" s="39"/>
      <c r="D2057" s="66"/>
      <c r="E2057" s="66"/>
      <c r="F2057" s="66"/>
      <c r="G2057" s="487"/>
      <c r="H2057" s="66"/>
      <c r="I2057" s="66"/>
      <c r="J2057" s="487"/>
      <c r="K2057" s="66"/>
      <c r="L2057" s="66"/>
      <c r="M2057" s="487"/>
      <c r="Q2057" s="1910"/>
    </row>
    <row r="2058" spans="1:17" s="5" customFormat="1" ht="17.45" customHeight="1">
      <c r="A2058" s="39"/>
      <c r="B2058" s="39"/>
      <c r="D2058" s="66"/>
      <c r="E2058" s="66"/>
      <c r="F2058" s="66"/>
      <c r="G2058" s="487"/>
      <c r="H2058" s="66"/>
      <c r="I2058" s="66"/>
      <c r="J2058" s="487"/>
      <c r="K2058" s="66"/>
      <c r="L2058" s="66"/>
      <c r="M2058" s="487"/>
      <c r="Q2058" s="1910"/>
    </row>
    <row r="2059" spans="1:17" s="5" customFormat="1" ht="17.45" customHeight="1">
      <c r="A2059" s="39"/>
      <c r="B2059" s="39"/>
      <c r="D2059" s="66"/>
      <c r="E2059" s="66"/>
      <c r="F2059" s="66"/>
      <c r="G2059" s="487"/>
      <c r="H2059" s="66"/>
      <c r="I2059" s="66"/>
      <c r="J2059" s="487"/>
      <c r="K2059" s="66"/>
      <c r="L2059" s="66"/>
      <c r="M2059" s="487"/>
      <c r="Q2059" s="1910"/>
    </row>
    <row r="2060" spans="1:17" s="5" customFormat="1" ht="17.45" customHeight="1">
      <c r="A2060" s="39"/>
      <c r="B2060" s="39"/>
      <c r="D2060" s="66"/>
      <c r="E2060" s="66"/>
      <c r="F2060" s="66"/>
      <c r="G2060" s="487"/>
      <c r="H2060" s="66"/>
      <c r="I2060" s="66"/>
      <c r="J2060" s="487"/>
      <c r="K2060" s="66"/>
      <c r="L2060" s="66"/>
      <c r="M2060" s="487"/>
      <c r="Q2060" s="1910"/>
    </row>
    <row r="2061" spans="1:17" s="5" customFormat="1" ht="17.45" customHeight="1">
      <c r="A2061" s="39"/>
      <c r="B2061" s="39"/>
      <c r="D2061" s="66"/>
      <c r="E2061" s="66"/>
      <c r="F2061" s="66"/>
      <c r="G2061" s="487"/>
      <c r="H2061" s="66"/>
      <c r="I2061" s="66"/>
      <c r="J2061" s="487"/>
      <c r="K2061" s="66"/>
      <c r="L2061" s="66"/>
      <c r="M2061" s="487"/>
      <c r="Q2061" s="1910"/>
    </row>
    <row r="2062" spans="1:17" s="5" customFormat="1" ht="17.45" customHeight="1">
      <c r="A2062" s="39"/>
      <c r="B2062" s="39"/>
      <c r="D2062" s="66"/>
      <c r="E2062" s="66"/>
      <c r="F2062" s="66"/>
      <c r="G2062" s="487"/>
      <c r="H2062" s="66"/>
      <c r="I2062" s="66"/>
      <c r="J2062" s="487"/>
      <c r="K2062" s="66"/>
      <c r="L2062" s="66"/>
      <c r="M2062" s="487"/>
      <c r="Q2062" s="1910"/>
    </row>
    <row r="2063" spans="1:17" s="5" customFormat="1" ht="17.45" customHeight="1">
      <c r="A2063" s="39"/>
      <c r="B2063" s="39"/>
      <c r="D2063" s="66"/>
      <c r="E2063" s="66"/>
      <c r="F2063" s="66"/>
      <c r="G2063" s="487"/>
      <c r="H2063" s="66"/>
      <c r="I2063" s="66"/>
      <c r="J2063" s="487"/>
      <c r="K2063" s="66"/>
      <c r="L2063" s="66"/>
      <c r="M2063" s="487"/>
      <c r="Q2063" s="1910"/>
    </row>
    <row r="2064" spans="1:17" s="5" customFormat="1" ht="17.45" customHeight="1">
      <c r="A2064" s="39"/>
      <c r="B2064" s="39"/>
      <c r="D2064" s="66"/>
      <c r="E2064" s="66"/>
      <c r="F2064" s="66"/>
      <c r="G2064" s="487"/>
      <c r="H2064" s="66"/>
      <c r="I2064" s="66"/>
      <c r="J2064" s="487"/>
      <c r="K2064" s="66"/>
      <c r="L2064" s="66"/>
      <c r="M2064" s="487"/>
      <c r="Q2064" s="1910"/>
    </row>
    <row r="2065" spans="1:17" s="5" customFormat="1" ht="17.45" customHeight="1">
      <c r="A2065" s="39"/>
      <c r="B2065" s="39"/>
      <c r="D2065" s="66"/>
      <c r="E2065" s="66"/>
      <c r="F2065" s="66"/>
      <c r="G2065" s="487"/>
      <c r="H2065" s="66"/>
      <c r="I2065" s="66"/>
      <c r="J2065" s="487"/>
      <c r="K2065" s="66"/>
      <c r="L2065" s="66"/>
      <c r="M2065" s="487"/>
      <c r="Q2065" s="1910"/>
    </row>
    <row r="2066" spans="1:17" s="5" customFormat="1" ht="17.45" customHeight="1">
      <c r="A2066" s="39"/>
      <c r="B2066" s="39"/>
      <c r="D2066" s="66"/>
      <c r="E2066" s="66"/>
      <c r="F2066" s="66"/>
      <c r="G2066" s="487"/>
      <c r="H2066" s="66"/>
      <c r="I2066" s="66"/>
      <c r="J2066" s="487"/>
      <c r="K2066" s="66"/>
      <c r="L2066" s="66"/>
      <c r="M2066" s="487"/>
      <c r="Q2066" s="1910"/>
    </row>
    <row r="2067" spans="1:17" s="5" customFormat="1" ht="17.45" customHeight="1">
      <c r="A2067" s="39"/>
      <c r="B2067" s="39"/>
      <c r="D2067" s="66"/>
      <c r="E2067" s="66"/>
      <c r="F2067" s="66"/>
      <c r="G2067" s="487"/>
      <c r="H2067" s="66"/>
      <c r="I2067" s="66"/>
      <c r="J2067" s="487"/>
      <c r="K2067" s="66"/>
      <c r="L2067" s="66"/>
      <c r="M2067" s="487"/>
      <c r="Q2067" s="1910"/>
    </row>
    <row r="2068" spans="1:17" s="5" customFormat="1" ht="17.45" customHeight="1">
      <c r="A2068" s="39"/>
      <c r="B2068" s="39"/>
      <c r="D2068" s="66"/>
      <c r="E2068" s="66"/>
      <c r="F2068" s="66"/>
      <c r="G2068" s="487"/>
      <c r="H2068" s="66"/>
      <c r="I2068" s="66"/>
      <c r="J2068" s="487"/>
      <c r="K2068" s="66"/>
      <c r="L2068" s="66"/>
      <c r="M2068" s="487"/>
      <c r="Q2068" s="1910"/>
    </row>
    <row r="2069" spans="1:17" s="5" customFormat="1" ht="17.45" customHeight="1">
      <c r="A2069" s="39"/>
      <c r="B2069" s="39"/>
      <c r="D2069" s="66"/>
      <c r="E2069" s="66"/>
      <c r="F2069" s="66"/>
      <c r="G2069" s="487"/>
      <c r="H2069" s="66"/>
      <c r="I2069" s="66"/>
      <c r="J2069" s="487"/>
      <c r="K2069" s="66"/>
      <c r="L2069" s="66"/>
      <c r="M2069" s="487"/>
      <c r="Q2069" s="1910"/>
    </row>
    <row r="2070" spans="1:17" s="5" customFormat="1" ht="17.45" customHeight="1">
      <c r="A2070" s="39"/>
      <c r="B2070" s="39"/>
      <c r="D2070" s="66"/>
      <c r="E2070" s="66"/>
      <c r="F2070" s="66"/>
      <c r="G2070" s="487"/>
      <c r="H2070" s="66"/>
      <c r="I2070" s="66"/>
      <c r="J2070" s="487"/>
      <c r="K2070" s="66"/>
      <c r="L2070" s="66"/>
      <c r="M2070" s="487"/>
      <c r="Q2070" s="1910"/>
    </row>
    <row r="2071" spans="1:17" s="5" customFormat="1" ht="17.45" customHeight="1">
      <c r="A2071" s="39"/>
      <c r="B2071" s="39"/>
      <c r="D2071" s="66"/>
      <c r="E2071" s="66"/>
      <c r="F2071" s="66"/>
      <c r="G2071" s="487"/>
      <c r="H2071" s="66"/>
      <c r="I2071" s="66"/>
      <c r="J2071" s="487"/>
      <c r="K2071" s="66"/>
      <c r="L2071" s="66"/>
      <c r="M2071" s="487"/>
      <c r="Q2071" s="1910"/>
    </row>
    <row r="2072" spans="1:17" s="5" customFormat="1" ht="17.45" customHeight="1">
      <c r="A2072" s="39"/>
      <c r="B2072" s="39"/>
      <c r="D2072" s="66"/>
      <c r="E2072" s="66"/>
      <c r="F2072" s="66"/>
      <c r="G2072" s="487"/>
      <c r="H2072" s="66"/>
      <c r="I2072" s="66"/>
      <c r="J2072" s="487"/>
      <c r="K2072" s="66"/>
      <c r="L2072" s="66"/>
      <c r="M2072" s="487"/>
      <c r="Q2072" s="1910"/>
    </row>
    <row r="2073" spans="1:17" s="5" customFormat="1" ht="17.45" customHeight="1">
      <c r="A2073" s="39"/>
      <c r="B2073" s="39"/>
      <c r="D2073" s="66"/>
      <c r="E2073" s="66"/>
      <c r="F2073" s="66"/>
      <c r="G2073" s="487"/>
      <c r="H2073" s="66"/>
      <c r="I2073" s="66"/>
      <c r="J2073" s="487"/>
      <c r="K2073" s="66"/>
      <c r="L2073" s="66"/>
      <c r="M2073" s="487"/>
      <c r="Q2073" s="1910"/>
    </row>
    <row r="2074" spans="1:17" s="5" customFormat="1" ht="17.45" customHeight="1">
      <c r="A2074" s="39"/>
      <c r="B2074" s="39"/>
      <c r="D2074" s="66"/>
      <c r="E2074" s="66"/>
      <c r="F2074" s="66"/>
      <c r="G2074" s="487"/>
      <c r="H2074" s="66"/>
      <c r="I2074" s="66"/>
      <c r="J2074" s="487"/>
      <c r="K2074" s="66"/>
      <c r="L2074" s="66"/>
      <c r="M2074" s="487"/>
      <c r="Q2074" s="1910"/>
    </row>
    <row r="2075" spans="1:17" s="5" customFormat="1" ht="17.45" customHeight="1">
      <c r="A2075" s="39"/>
      <c r="B2075" s="39"/>
      <c r="D2075" s="66"/>
      <c r="E2075" s="66"/>
      <c r="F2075" s="66"/>
      <c r="G2075" s="487"/>
      <c r="H2075" s="66"/>
      <c r="I2075" s="66"/>
      <c r="J2075" s="487"/>
      <c r="K2075" s="66"/>
      <c r="L2075" s="66"/>
      <c r="M2075" s="487"/>
      <c r="Q2075" s="1910"/>
    </row>
    <row r="2076" spans="1:17" s="5" customFormat="1" ht="17.45" customHeight="1">
      <c r="A2076" s="39"/>
      <c r="B2076" s="39"/>
      <c r="D2076" s="66"/>
      <c r="E2076" s="66"/>
      <c r="F2076" s="66"/>
      <c r="G2076" s="487"/>
      <c r="H2076" s="66"/>
      <c r="I2076" s="66"/>
      <c r="J2076" s="487"/>
      <c r="K2076" s="66"/>
      <c r="L2076" s="66"/>
      <c r="M2076" s="487"/>
      <c r="Q2076" s="1910"/>
    </row>
    <row r="2077" spans="1:17" s="5" customFormat="1" ht="17.45" customHeight="1">
      <c r="A2077" s="39"/>
      <c r="B2077" s="39"/>
      <c r="D2077" s="66"/>
      <c r="E2077" s="66"/>
      <c r="F2077" s="66"/>
      <c r="G2077" s="487"/>
      <c r="H2077" s="66"/>
      <c r="I2077" s="66"/>
      <c r="J2077" s="487"/>
      <c r="K2077" s="66"/>
      <c r="L2077" s="66"/>
      <c r="M2077" s="487"/>
      <c r="Q2077" s="1910"/>
    </row>
    <row r="2078" spans="1:17" s="5" customFormat="1" ht="17.45" customHeight="1">
      <c r="A2078" s="39"/>
      <c r="B2078" s="39"/>
      <c r="D2078" s="66"/>
      <c r="E2078" s="66"/>
      <c r="F2078" s="66"/>
      <c r="G2078" s="487"/>
      <c r="H2078" s="66"/>
      <c r="I2078" s="66"/>
      <c r="J2078" s="487"/>
      <c r="K2078" s="66"/>
      <c r="L2078" s="66"/>
      <c r="M2078" s="487"/>
      <c r="Q2078" s="1910"/>
    </row>
    <row r="2079" spans="1:17" s="5" customFormat="1" ht="17.45" customHeight="1">
      <c r="A2079" s="39"/>
      <c r="B2079" s="39"/>
      <c r="D2079" s="66"/>
      <c r="E2079" s="66"/>
      <c r="F2079" s="66"/>
      <c r="G2079" s="487"/>
      <c r="H2079" s="66"/>
      <c r="I2079" s="66"/>
      <c r="J2079" s="487"/>
      <c r="K2079" s="66"/>
      <c r="L2079" s="66"/>
      <c r="M2079" s="487"/>
      <c r="Q2079" s="1910"/>
    </row>
    <row r="2080" spans="1:17" s="5" customFormat="1" ht="17.45" customHeight="1">
      <c r="A2080" s="39"/>
      <c r="B2080" s="39"/>
      <c r="D2080" s="66"/>
      <c r="E2080" s="66"/>
      <c r="F2080" s="66"/>
      <c r="G2080" s="487"/>
      <c r="H2080" s="66"/>
      <c r="I2080" s="66"/>
      <c r="J2080" s="487"/>
      <c r="K2080" s="66"/>
      <c r="L2080" s="66"/>
      <c r="M2080" s="487"/>
      <c r="Q2080" s="1910"/>
    </row>
    <row r="2081" spans="1:17" s="5" customFormat="1" ht="17.45" customHeight="1">
      <c r="A2081" s="39"/>
      <c r="B2081" s="39"/>
      <c r="D2081" s="66"/>
      <c r="E2081" s="66"/>
      <c r="F2081" s="66"/>
      <c r="G2081" s="487"/>
      <c r="H2081" s="66"/>
      <c r="I2081" s="66"/>
      <c r="J2081" s="487"/>
      <c r="K2081" s="66"/>
      <c r="L2081" s="66"/>
      <c r="M2081" s="487"/>
      <c r="Q2081" s="1910"/>
    </row>
    <row r="2082" spans="1:17" s="5" customFormat="1" ht="17.45" customHeight="1">
      <c r="A2082" s="39"/>
      <c r="B2082" s="39"/>
      <c r="D2082" s="66"/>
      <c r="E2082" s="66"/>
      <c r="F2082" s="66"/>
      <c r="G2082" s="487"/>
      <c r="H2082" s="66"/>
      <c r="I2082" s="66"/>
      <c r="J2082" s="487"/>
      <c r="K2082" s="66"/>
      <c r="L2082" s="66"/>
      <c r="M2082" s="487"/>
      <c r="Q2082" s="1910"/>
    </row>
    <row r="2083" spans="1:17" s="5" customFormat="1" ht="17.45" customHeight="1">
      <c r="A2083" s="39"/>
      <c r="B2083" s="39"/>
      <c r="D2083" s="66"/>
      <c r="E2083" s="66"/>
      <c r="F2083" s="66"/>
      <c r="G2083" s="487"/>
      <c r="H2083" s="66"/>
      <c r="I2083" s="66"/>
      <c r="J2083" s="487"/>
      <c r="K2083" s="66"/>
      <c r="L2083" s="66"/>
      <c r="M2083" s="487"/>
      <c r="Q2083" s="1910"/>
    </row>
    <row r="2084" spans="1:17" s="5" customFormat="1" ht="17.45" customHeight="1">
      <c r="A2084" s="39"/>
      <c r="B2084" s="39"/>
      <c r="D2084" s="66"/>
      <c r="E2084" s="66"/>
      <c r="F2084" s="66"/>
      <c r="G2084" s="487"/>
      <c r="H2084" s="66"/>
      <c r="I2084" s="66"/>
      <c r="J2084" s="487"/>
      <c r="K2084" s="66"/>
      <c r="L2084" s="66"/>
      <c r="M2084" s="487"/>
      <c r="Q2084" s="1910"/>
    </row>
    <row r="2085" spans="1:17" s="5" customFormat="1" ht="17.45" customHeight="1">
      <c r="A2085" s="39"/>
      <c r="B2085" s="39"/>
      <c r="D2085" s="66"/>
      <c r="E2085" s="66"/>
      <c r="F2085" s="66"/>
      <c r="G2085" s="487"/>
      <c r="H2085" s="66"/>
      <c r="I2085" s="66"/>
      <c r="J2085" s="487"/>
      <c r="K2085" s="66"/>
      <c r="L2085" s="66"/>
      <c r="M2085" s="487"/>
      <c r="Q2085" s="1910"/>
    </row>
    <row r="2086" spans="1:17" s="5" customFormat="1" ht="17.45" customHeight="1">
      <c r="A2086" s="39"/>
      <c r="B2086" s="39"/>
      <c r="D2086" s="66"/>
      <c r="E2086" s="66"/>
      <c r="F2086" s="66"/>
      <c r="G2086" s="487"/>
      <c r="H2086" s="66"/>
      <c r="I2086" s="66"/>
      <c r="J2086" s="487"/>
      <c r="K2086" s="66"/>
      <c r="L2086" s="66"/>
      <c r="M2086" s="487"/>
      <c r="Q2086" s="1910"/>
    </row>
    <row r="2087" spans="1:17" s="5" customFormat="1" ht="17.45" customHeight="1">
      <c r="A2087" s="39"/>
      <c r="B2087" s="39"/>
      <c r="D2087" s="66"/>
      <c r="E2087" s="66"/>
      <c r="F2087" s="66"/>
      <c r="G2087" s="487"/>
      <c r="H2087" s="66"/>
      <c r="I2087" s="66"/>
      <c r="J2087" s="487"/>
      <c r="K2087" s="66"/>
      <c r="L2087" s="66"/>
      <c r="M2087" s="487"/>
      <c r="Q2087" s="1910"/>
    </row>
    <row r="2088" spans="1:17" s="5" customFormat="1" ht="17.45" customHeight="1">
      <c r="A2088" s="39"/>
      <c r="B2088" s="39"/>
      <c r="D2088" s="66"/>
      <c r="E2088" s="66"/>
      <c r="F2088" s="66"/>
      <c r="G2088" s="487"/>
      <c r="H2088" s="66"/>
      <c r="I2088" s="66"/>
      <c r="J2088" s="487"/>
      <c r="K2088" s="66"/>
      <c r="L2088" s="66"/>
      <c r="M2088" s="487"/>
      <c r="Q2088" s="1910"/>
    </row>
    <row r="2089" spans="1:17" s="5" customFormat="1" ht="17.45" customHeight="1">
      <c r="A2089" s="39"/>
      <c r="B2089" s="39"/>
      <c r="D2089" s="66"/>
      <c r="E2089" s="66"/>
      <c r="F2089" s="66"/>
      <c r="G2089" s="487"/>
      <c r="H2089" s="66"/>
      <c r="I2089" s="66"/>
      <c r="J2089" s="487"/>
      <c r="K2089" s="66"/>
      <c r="L2089" s="66"/>
      <c r="M2089" s="487"/>
      <c r="Q2089" s="1910"/>
    </row>
    <row r="2090" spans="1:17" s="5" customFormat="1" ht="17.45" customHeight="1">
      <c r="A2090" s="39"/>
      <c r="B2090" s="39"/>
      <c r="D2090" s="66"/>
      <c r="E2090" s="66"/>
      <c r="F2090" s="66"/>
      <c r="G2090" s="487"/>
      <c r="H2090" s="66"/>
      <c r="I2090" s="66"/>
      <c r="J2090" s="487"/>
      <c r="K2090" s="66"/>
      <c r="L2090" s="66"/>
      <c r="M2090" s="487"/>
      <c r="Q2090" s="1910"/>
    </row>
    <row r="2091" spans="1:17" s="5" customFormat="1" ht="17.45" customHeight="1">
      <c r="A2091" s="39"/>
      <c r="B2091" s="39"/>
      <c r="D2091" s="66"/>
      <c r="E2091" s="66"/>
      <c r="F2091" s="66"/>
      <c r="G2091" s="487"/>
      <c r="H2091" s="66"/>
      <c r="I2091" s="66"/>
      <c r="J2091" s="487"/>
      <c r="K2091" s="66"/>
      <c r="L2091" s="66"/>
      <c r="M2091" s="487"/>
      <c r="Q2091" s="1910"/>
    </row>
    <row r="2092" spans="1:17" s="5" customFormat="1" ht="17.45" customHeight="1">
      <c r="A2092" s="39"/>
      <c r="B2092" s="39"/>
      <c r="D2092" s="66"/>
      <c r="E2092" s="66"/>
      <c r="F2092" s="66"/>
      <c r="G2092" s="487"/>
      <c r="H2092" s="66"/>
      <c r="I2092" s="66"/>
      <c r="J2092" s="487"/>
      <c r="K2092" s="66"/>
      <c r="L2092" s="66"/>
      <c r="M2092" s="487"/>
      <c r="Q2092" s="1910"/>
    </row>
    <row r="2093" spans="1:17" s="5" customFormat="1" ht="17.45" customHeight="1">
      <c r="A2093" s="39"/>
      <c r="B2093" s="39"/>
      <c r="D2093" s="66"/>
      <c r="E2093" s="66"/>
      <c r="F2093" s="66"/>
      <c r="G2093" s="487"/>
      <c r="H2093" s="66"/>
      <c r="I2093" s="66"/>
      <c r="J2093" s="487"/>
      <c r="K2093" s="66"/>
      <c r="L2093" s="66"/>
      <c r="M2093" s="487"/>
      <c r="Q2093" s="1910"/>
    </row>
    <row r="2094" spans="1:17" s="5" customFormat="1" ht="17.45" customHeight="1">
      <c r="A2094" s="39"/>
      <c r="B2094" s="39"/>
      <c r="D2094" s="66"/>
      <c r="E2094" s="66"/>
      <c r="F2094" s="66"/>
      <c r="G2094" s="487"/>
      <c r="H2094" s="66"/>
      <c r="I2094" s="66"/>
      <c r="J2094" s="487"/>
      <c r="K2094" s="66"/>
      <c r="L2094" s="66"/>
      <c r="M2094" s="487"/>
      <c r="Q2094" s="1910"/>
    </row>
    <row r="2095" spans="1:17" s="5" customFormat="1" ht="17.45" customHeight="1">
      <c r="A2095" s="39"/>
      <c r="B2095" s="39"/>
      <c r="D2095" s="66"/>
      <c r="E2095" s="66"/>
      <c r="F2095" s="66"/>
      <c r="G2095" s="487"/>
      <c r="H2095" s="66"/>
      <c r="I2095" s="66"/>
      <c r="J2095" s="487"/>
      <c r="K2095" s="66"/>
      <c r="L2095" s="66"/>
      <c r="M2095" s="487"/>
      <c r="Q2095" s="1910"/>
    </row>
    <row r="2096" spans="1:17" s="5" customFormat="1" ht="17.45" customHeight="1">
      <c r="A2096" s="39"/>
      <c r="B2096" s="39"/>
      <c r="D2096" s="66"/>
      <c r="E2096" s="66"/>
      <c r="F2096" s="66"/>
      <c r="G2096" s="487"/>
      <c r="H2096" s="66"/>
      <c r="I2096" s="66"/>
      <c r="J2096" s="487"/>
      <c r="K2096" s="66"/>
      <c r="L2096" s="66"/>
      <c r="M2096" s="487"/>
      <c r="Q2096" s="1910"/>
    </row>
    <row r="2097" spans="1:17" s="5" customFormat="1" ht="17.45" customHeight="1">
      <c r="A2097" s="39"/>
      <c r="B2097" s="39"/>
      <c r="D2097" s="66"/>
      <c r="E2097" s="66"/>
      <c r="F2097" s="66"/>
      <c r="G2097" s="487"/>
      <c r="H2097" s="66"/>
      <c r="I2097" s="66"/>
      <c r="J2097" s="487"/>
      <c r="K2097" s="66"/>
      <c r="L2097" s="66"/>
      <c r="M2097" s="487"/>
      <c r="Q2097" s="1910"/>
    </row>
    <row r="2098" spans="1:17" s="5" customFormat="1" ht="17.45" customHeight="1">
      <c r="A2098" s="39"/>
      <c r="B2098" s="39"/>
      <c r="D2098" s="66"/>
      <c r="E2098" s="66"/>
      <c r="F2098" s="66"/>
      <c r="G2098" s="487"/>
      <c r="H2098" s="66"/>
      <c r="I2098" s="66"/>
      <c r="J2098" s="487"/>
      <c r="K2098" s="66"/>
      <c r="L2098" s="66"/>
      <c r="M2098" s="487"/>
      <c r="Q2098" s="1910"/>
    </row>
    <row r="2099" spans="1:17" s="5" customFormat="1" ht="17.45" customHeight="1">
      <c r="A2099" s="39"/>
      <c r="B2099" s="39"/>
      <c r="D2099" s="66"/>
      <c r="E2099" s="66"/>
      <c r="F2099" s="66"/>
      <c r="G2099" s="487"/>
      <c r="H2099" s="66"/>
      <c r="I2099" s="66"/>
      <c r="J2099" s="487"/>
      <c r="K2099" s="66"/>
      <c r="L2099" s="66"/>
      <c r="M2099" s="487"/>
      <c r="Q2099" s="1910"/>
    </row>
    <row r="2100" spans="1:17" s="5" customFormat="1" ht="17.45" customHeight="1">
      <c r="A2100" s="39"/>
      <c r="B2100" s="39"/>
      <c r="D2100" s="66"/>
      <c r="E2100" s="66"/>
      <c r="F2100" s="66"/>
      <c r="G2100" s="487"/>
      <c r="H2100" s="66"/>
      <c r="I2100" s="66"/>
      <c r="J2100" s="487"/>
      <c r="K2100" s="66"/>
      <c r="L2100" s="66"/>
      <c r="M2100" s="487"/>
      <c r="Q2100" s="1910"/>
    </row>
    <row r="2101" spans="1:17" s="5" customFormat="1" ht="17.45" customHeight="1">
      <c r="A2101" s="39"/>
      <c r="B2101" s="39"/>
      <c r="D2101" s="66"/>
      <c r="E2101" s="66"/>
      <c r="F2101" s="66"/>
      <c r="G2101" s="487"/>
      <c r="H2101" s="66"/>
      <c r="I2101" s="66"/>
      <c r="J2101" s="487"/>
      <c r="K2101" s="66"/>
      <c r="L2101" s="66"/>
      <c r="M2101" s="487"/>
      <c r="Q2101" s="1910"/>
    </row>
    <row r="2102" spans="1:17" s="5" customFormat="1" ht="17.45" customHeight="1">
      <c r="A2102" s="39"/>
      <c r="B2102" s="39"/>
      <c r="D2102" s="66"/>
      <c r="E2102" s="66"/>
      <c r="F2102" s="66"/>
      <c r="G2102" s="487"/>
      <c r="H2102" s="66"/>
      <c r="I2102" s="66"/>
      <c r="J2102" s="487"/>
      <c r="K2102" s="66"/>
      <c r="L2102" s="66"/>
      <c r="M2102" s="487"/>
      <c r="Q2102" s="1910"/>
    </row>
    <row r="2103" spans="1:17" s="5" customFormat="1" ht="17.45" customHeight="1">
      <c r="A2103" s="39"/>
      <c r="B2103" s="39"/>
      <c r="D2103" s="66"/>
      <c r="E2103" s="66"/>
      <c r="F2103" s="66"/>
      <c r="G2103" s="487"/>
      <c r="H2103" s="66"/>
      <c r="I2103" s="66"/>
      <c r="J2103" s="487"/>
      <c r="K2103" s="66"/>
      <c r="L2103" s="66"/>
      <c r="M2103" s="487"/>
      <c r="Q2103" s="1910"/>
    </row>
    <row r="2104" spans="1:17" s="5" customFormat="1" ht="17.45" customHeight="1">
      <c r="A2104" s="39"/>
      <c r="B2104" s="39"/>
      <c r="D2104" s="66"/>
      <c r="E2104" s="66"/>
      <c r="F2104" s="66"/>
      <c r="G2104" s="487"/>
      <c r="H2104" s="66"/>
      <c r="I2104" s="66"/>
      <c r="J2104" s="487"/>
      <c r="K2104" s="66"/>
      <c r="L2104" s="66"/>
      <c r="M2104" s="487"/>
      <c r="Q2104" s="1910"/>
    </row>
    <row r="2105" spans="1:17" s="5" customFormat="1" ht="17.45" customHeight="1">
      <c r="A2105" s="39"/>
      <c r="B2105" s="39"/>
      <c r="D2105" s="66"/>
      <c r="E2105" s="66"/>
      <c r="F2105" s="66"/>
      <c r="G2105" s="487"/>
      <c r="H2105" s="66"/>
      <c r="I2105" s="66"/>
      <c r="J2105" s="487"/>
      <c r="K2105" s="66"/>
      <c r="L2105" s="66"/>
      <c r="M2105" s="487"/>
      <c r="Q2105" s="1910"/>
    </row>
    <row r="2106" spans="1:17" s="5" customFormat="1" ht="17.45" customHeight="1">
      <c r="A2106" s="39"/>
      <c r="B2106" s="39"/>
      <c r="D2106" s="66"/>
      <c r="E2106" s="66"/>
      <c r="F2106" s="66"/>
      <c r="G2106" s="487"/>
      <c r="H2106" s="66"/>
      <c r="I2106" s="66"/>
      <c r="J2106" s="487"/>
      <c r="K2106" s="66"/>
      <c r="L2106" s="66"/>
      <c r="M2106" s="487"/>
      <c r="Q2106" s="1910"/>
    </row>
    <row r="2107" spans="1:17" s="5" customFormat="1" ht="17.45" customHeight="1">
      <c r="A2107" s="39"/>
      <c r="B2107" s="39"/>
      <c r="D2107" s="66"/>
      <c r="E2107" s="66"/>
      <c r="F2107" s="66"/>
      <c r="G2107" s="487"/>
      <c r="H2107" s="66"/>
      <c r="I2107" s="66"/>
      <c r="J2107" s="487"/>
      <c r="K2107" s="66"/>
      <c r="L2107" s="66"/>
      <c r="M2107" s="487"/>
      <c r="Q2107" s="1910"/>
    </row>
    <row r="2108" spans="1:17" s="5" customFormat="1" ht="17.45" customHeight="1">
      <c r="A2108" s="39"/>
      <c r="B2108" s="39"/>
      <c r="D2108" s="66"/>
      <c r="E2108" s="66"/>
      <c r="F2108" s="66"/>
      <c r="G2108" s="487"/>
      <c r="H2108" s="66"/>
      <c r="I2108" s="66"/>
      <c r="J2108" s="487"/>
      <c r="K2108" s="66"/>
      <c r="L2108" s="66"/>
      <c r="M2108" s="487"/>
      <c r="Q2108" s="1910"/>
    </row>
    <row r="2109" spans="1:17" s="5" customFormat="1" ht="17.45" customHeight="1">
      <c r="A2109" s="39"/>
      <c r="B2109" s="39"/>
      <c r="D2109" s="66"/>
      <c r="E2109" s="66"/>
      <c r="F2109" s="66"/>
      <c r="G2109" s="487"/>
      <c r="H2109" s="66"/>
      <c r="I2109" s="66"/>
      <c r="J2109" s="487"/>
      <c r="K2109" s="66"/>
      <c r="L2109" s="66"/>
      <c r="M2109" s="487"/>
      <c r="Q2109" s="1910"/>
    </row>
    <row r="2110" spans="1:17" s="5" customFormat="1" ht="17.45" customHeight="1">
      <c r="A2110" s="39"/>
      <c r="B2110" s="39"/>
      <c r="D2110" s="66"/>
      <c r="E2110" s="66"/>
      <c r="F2110" s="66"/>
      <c r="G2110" s="487"/>
      <c r="H2110" s="66"/>
      <c r="I2110" s="66"/>
      <c r="J2110" s="487"/>
      <c r="K2110" s="66"/>
      <c r="L2110" s="66"/>
      <c r="M2110" s="487"/>
      <c r="Q2110" s="1910"/>
    </row>
    <row r="2111" spans="1:17" s="5" customFormat="1" ht="17.45" customHeight="1">
      <c r="A2111" s="39"/>
      <c r="B2111" s="39"/>
      <c r="D2111" s="66"/>
      <c r="E2111" s="66"/>
      <c r="F2111" s="66"/>
      <c r="G2111" s="487"/>
      <c r="H2111" s="66"/>
      <c r="I2111" s="66"/>
      <c r="J2111" s="487"/>
      <c r="K2111" s="66"/>
      <c r="L2111" s="66"/>
      <c r="M2111" s="487"/>
      <c r="Q2111" s="1910"/>
    </row>
    <row r="2112" spans="1:17" s="5" customFormat="1" ht="17.45" customHeight="1">
      <c r="A2112" s="39"/>
      <c r="B2112" s="39"/>
      <c r="D2112" s="66"/>
      <c r="E2112" s="66"/>
      <c r="F2112" s="66"/>
      <c r="G2112" s="487"/>
      <c r="H2112" s="66"/>
      <c r="I2112" s="66"/>
      <c r="J2112" s="487"/>
      <c r="K2112" s="66"/>
      <c r="L2112" s="66"/>
      <c r="M2112" s="487"/>
      <c r="Q2112" s="1910"/>
    </row>
    <row r="2113" spans="1:17" s="5" customFormat="1" ht="17.45" customHeight="1">
      <c r="A2113" s="39"/>
      <c r="B2113" s="39"/>
      <c r="D2113" s="66"/>
      <c r="E2113" s="66"/>
      <c r="F2113" s="66"/>
      <c r="G2113" s="487"/>
      <c r="H2113" s="66"/>
      <c r="I2113" s="66"/>
      <c r="J2113" s="487"/>
      <c r="K2113" s="66"/>
      <c r="L2113" s="66"/>
      <c r="M2113" s="487"/>
      <c r="Q2113" s="1910"/>
    </row>
    <row r="2114" spans="1:17" s="5" customFormat="1" ht="17.45" customHeight="1">
      <c r="A2114" s="39"/>
      <c r="B2114" s="39"/>
      <c r="D2114" s="66"/>
      <c r="E2114" s="66"/>
      <c r="F2114" s="66"/>
      <c r="G2114" s="487"/>
      <c r="H2114" s="66"/>
      <c r="I2114" s="66"/>
      <c r="J2114" s="487"/>
      <c r="K2114" s="66"/>
      <c r="L2114" s="66"/>
      <c r="M2114" s="487"/>
      <c r="Q2114" s="1910"/>
    </row>
    <row r="2115" spans="1:17" s="5" customFormat="1" ht="17.45" customHeight="1">
      <c r="A2115" s="39"/>
      <c r="B2115" s="39"/>
      <c r="D2115" s="66"/>
      <c r="E2115" s="66"/>
      <c r="F2115" s="66"/>
      <c r="G2115" s="487"/>
      <c r="H2115" s="66"/>
      <c r="I2115" s="66"/>
      <c r="J2115" s="487"/>
      <c r="K2115" s="66"/>
      <c r="L2115" s="66"/>
      <c r="M2115" s="487"/>
      <c r="Q2115" s="1910"/>
    </row>
    <row r="2116" spans="1:17" s="5" customFormat="1" ht="17.45" customHeight="1">
      <c r="A2116" s="39"/>
      <c r="B2116" s="39"/>
      <c r="D2116" s="66"/>
      <c r="E2116" s="66"/>
      <c r="F2116" s="66"/>
      <c r="G2116" s="487"/>
      <c r="H2116" s="66"/>
      <c r="I2116" s="66"/>
      <c r="J2116" s="487"/>
      <c r="K2116" s="66"/>
      <c r="L2116" s="66"/>
      <c r="M2116" s="487"/>
      <c r="Q2116" s="1910"/>
    </row>
    <row r="2117" spans="1:17" s="5" customFormat="1" ht="17.45" customHeight="1">
      <c r="A2117" s="39"/>
      <c r="B2117" s="39"/>
      <c r="D2117" s="66"/>
      <c r="E2117" s="66"/>
      <c r="F2117" s="66"/>
      <c r="G2117" s="487"/>
      <c r="H2117" s="66"/>
      <c r="I2117" s="66"/>
      <c r="J2117" s="487"/>
      <c r="K2117" s="66"/>
      <c r="L2117" s="66"/>
      <c r="M2117" s="487"/>
      <c r="Q2117" s="1910"/>
    </row>
    <row r="2118" spans="1:17" s="5" customFormat="1" ht="17.45" customHeight="1">
      <c r="A2118" s="39"/>
      <c r="B2118" s="39"/>
      <c r="D2118" s="66"/>
      <c r="E2118" s="66"/>
      <c r="F2118" s="66"/>
      <c r="G2118" s="487"/>
      <c r="H2118" s="66"/>
      <c r="I2118" s="66"/>
      <c r="J2118" s="487"/>
      <c r="K2118" s="66"/>
      <c r="L2118" s="66"/>
      <c r="M2118" s="487"/>
      <c r="Q2118" s="1910"/>
    </row>
    <row r="2119" spans="1:17" s="5" customFormat="1" ht="17.45" customHeight="1">
      <c r="A2119" s="39"/>
      <c r="B2119" s="39"/>
      <c r="D2119" s="66"/>
      <c r="E2119" s="66"/>
      <c r="F2119" s="66"/>
      <c r="G2119" s="487"/>
      <c r="H2119" s="66"/>
      <c r="I2119" s="66"/>
      <c r="J2119" s="487"/>
      <c r="K2119" s="66"/>
      <c r="L2119" s="66"/>
      <c r="M2119" s="487"/>
      <c r="Q2119" s="1910"/>
    </row>
    <row r="2120" spans="1:17" s="5" customFormat="1" ht="17.45" customHeight="1">
      <c r="A2120" s="39"/>
      <c r="B2120" s="39"/>
      <c r="D2120" s="66"/>
      <c r="E2120" s="66"/>
      <c r="F2120" s="66"/>
      <c r="G2120" s="487"/>
      <c r="H2120" s="66"/>
      <c r="I2120" s="66"/>
      <c r="J2120" s="487"/>
      <c r="K2120" s="66"/>
      <c r="L2120" s="66"/>
      <c r="M2120" s="487"/>
      <c r="Q2120" s="1910"/>
    </row>
    <row r="2121" spans="1:17" s="5" customFormat="1" ht="17.45" customHeight="1">
      <c r="A2121" s="39"/>
      <c r="B2121" s="39"/>
      <c r="D2121" s="66"/>
      <c r="E2121" s="66"/>
      <c r="F2121" s="66"/>
      <c r="G2121" s="487"/>
      <c r="H2121" s="66"/>
      <c r="I2121" s="66"/>
      <c r="J2121" s="487"/>
      <c r="K2121" s="66"/>
      <c r="L2121" s="66"/>
      <c r="M2121" s="487"/>
      <c r="Q2121" s="1910"/>
    </row>
    <row r="2122" spans="1:17" s="5" customFormat="1" ht="17.45" customHeight="1">
      <c r="A2122" s="39"/>
      <c r="B2122" s="39"/>
      <c r="D2122" s="66"/>
      <c r="E2122" s="66"/>
      <c r="F2122" s="66"/>
      <c r="G2122" s="487"/>
      <c r="H2122" s="66"/>
      <c r="I2122" s="66"/>
      <c r="J2122" s="487"/>
      <c r="K2122" s="66"/>
      <c r="L2122" s="66"/>
      <c r="M2122" s="487"/>
      <c r="Q2122" s="1910"/>
    </row>
    <row r="2123" spans="1:17" s="5" customFormat="1" ht="17.45" customHeight="1">
      <c r="A2123" s="39"/>
      <c r="B2123" s="39"/>
      <c r="D2123" s="66"/>
      <c r="E2123" s="66"/>
      <c r="F2123" s="66"/>
      <c r="G2123" s="487"/>
      <c r="H2123" s="66"/>
      <c r="I2123" s="66"/>
      <c r="J2123" s="487"/>
      <c r="K2123" s="66"/>
      <c r="L2123" s="66"/>
      <c r="M2123" s="487"/>
      <c r="Q2123" s="1910"/>
    </row>
    <row r="2124" spans="1:17" s="5" customFormat="1" ht="17.45" customHeight="1">
      <c r="A2124" s="39"/>
      <c r="B2124" s="39"/>
      <c r="D2124" s="66"/>
      <c r="E2124" s="66"/>
      <c r="F2124" s="66"/>
      <c r="G2124" s="487"/>
      <c r="H2124" s="66"/>
      <c r="I2124" s="66"/>
      <c r="J2124" s="487"/>
      <c r="K2124" s="66"/>
      <c r="L2124" s="66"/>
      <c r="M2124" s="487"/>
      <c r="Q2124" s="1910"/>
    </row>
    <row r="2125" spans="1:17" s="5" customFormat="1" ht="17.45" customHeight="1">
      <c r="A2125" s="39"/>
      <c r="B2125" s="39"/>
      <c r="D2125" s="66"/>
      <c r="E2125" s="66"/>
      <c r="F2125" s="66"/>
      <c r="G2125" s="487"/>
      <c r="H2125" s="66"/>
      <c r="I2125" s="66"/>
      <c r="J2125" s="487"/>
      <c r="K2125" s="66"/>
      <c r="L2125" s="66"/>
      <c r="M2125" s="487"/>
      <c r="Q2125" s="1910"/>
    </row>
  </sheetData>
  <mergeCells count="8">
    <mergeCell ref="C237:C240"/>
    <mergeCell ref="C150:C153"/>
    <mergeCell ref="A3:B3"/>
    <mergeCell ref="C5:C8"/>
    <mergeCell ref="C121:C124"/>
    <mergeCell ref="C32:C35"/>
    <mergeCell ref="C61:C64"/>
    <mergeCell ref="C179:C182"/>
  </mergeCells>
  <phoneticPr fontId="142" type="noConversion"/>
  <pageMargins left="0.5" right="0.5" top="0.59055118110236204" bottom="0.59055118110236204" header="0.31496062992126" footer="0.31496062992126"/>
  <pageSetup paperSize="9" scale="92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1803"/>
  <sheetViews>
    <sheetView view="pageBreakPreview" topLeftCell="A718" zoomScale="110" zoomScaleNormal="120" zoomScaleSheetLayoutView="110" workbookViewId="0">
      <selection activeCell="I109" sqref="I109"/>
    </sheetView>
  </sheetViews>
  <sheetFormatPr defaultColWidth="9.140625" defaultRowHeight="21"/>
  <cols>
    <col min="1" max="1" width="2.28515625" style="31" customWidth="1"/>
    <col min="2" max="2" width="5.28515625" style="31" customWidth="1"/>
    <col min="3" max="3" width="54.85546875" style="6" customWidth="1"/>
    <col min="4" max="4" width="6" style="77" customWidth="1"/>
    <col min="5" max="5" width="6.140625" style="6" customWidth="1"/>
    <col min="6" max="6" width="5.28515625" style="6" customWidth="1"/>
    <col min="7" max="7" width="6.28515625" style="523" customWidth="1"/>
    <col min="8" max="8" width="6.140625" style="6" customWidth="1"/>
    <col min="9" max="9" width="5.7109375" style="6" customWidth="1"/>
    <col min="10" max="10" width="6.28515625" style="528" customWidth="1"/>
    <col min="11" max="11" width="6" style="67" customWidth="1"/>
    <col min="12" max="12" width="5.42578125" style="67" customWidth="1"/>
    <col min="13" max="13" width="6.42578125" style="528" customWidth="1"/>
    <col min="14" max="14" width="6" style="1" customWidth="1"/>
    <col min="15" max="15" width="5.28515625" style="1" customWidth="1"/>
    <col min="16" max="16" width="7.5703125" style="1" customWidth="1"/>
    <col min="17" max="17" width="4.140625" style="1924" customWidth="1"/>
    <col min="18" max="16384" width="9.140625" style="1"/>
  </cols>
  <sheetData>
    <row r="1" spans="1:17" ht="22.7" customHeight="1">
      <c r="A1" s="33"/>
      <c r="B1" s="3529" t="s">
        <v>1799</v>
      </c>
      <c r="C1" s="790"/>
      <c r="D1" s="892"/>
      <c r="E1" s="790"/>
      <c r="F1" s="790"/>
      <c r="G1" s="790"/>
      <c r="H1" s="790"/>
      <c r="I1" s="790"/>
      <c r="J1" s="790"/>
      <c r="K1" s="790"/>
      <c r="L1" s="790"/>
      <c r="M1" s="529"/>
      <c r="Q1" s="1706" t="s">
        <v>166</v>
      </c>
    </row>
    <row r="2" spans="1:17" ht="5.25" customHeight="1">
      <c r="A2" s="436"/>
      <c r="B2" s="788"/>
      <c r="C2" s="397"/>
      <c r="D2" s="397"/>
      <c r="E2" s="397"/>
      <c r="F2" s="397"/>
      <c r="G2" s="511"/>
      <c r="H2" s="397"/>
      <c r="I2" s="397"/>
      <c r="J2" s="511"/>
      <c r="K2" s="397"/>
      <c r="L2" s="397"/>
      <c r="M2" s="511"/>
      <c r="Q2" s="1892"/>
    </row>
    <row r="3" spans="1:17" s="3" customFormat="1" ht="23.1" customHeight="1">
      <c r="A3" s="3586">
        <v>7.4</v>
      </c>
      <c r="B3" s="3587"/>
      <c r="C3" s="1206" t="s">
        <v>742</v>
      </c>
      <c r="D3" s="1207"/>
      <c r="E3" s="1207"/>
      <c r="F3" s="1207"/>
      <c r="G3" s="1207"/>
      <c r="H3" s="1207"/>
      <c r="I3" s="1207"/>
      <c r="J3" s="1207"/>
      <c r="K3" s="1207"/>
      <c r="L3" s="1207"/>
      <c r="M3" s="1207"/>
      <c r="N3" s="1556"/>
      <c r="O3" s="1556"/>
      <c r="P3" s="1556"/>
      <c r="Q3" s="1930"/>
    </row>
    <row r="4" spans="1:17" s="3" customFormat="1" ht="20.100000000000001" customHeight="1">
      <c r="A4" s="291"/>
      <c r="B4" s="227" t="s">
        <v>69</v>
      </c>
      <c r="C4" s="3583" t="s">
        <v>0</v>
      </c>
      <c r="D4" s="139" t="s">
        <v>10</v>
      </c>
      <c r="E4" s="141"/>
      <c r="F4" s="142"/>
      <c r="G4" s="512"/>
      <c r="H4" s="142"/>
      <c r="I4" s="82" t="s">
        <v>47</v>
      </c>
      <c r="J4" s="512"/>
      <c r="K4" s="142"/>
      <c r="L4" s="142"/>
      <c r="M4" s="1554"/>
      <c r="N4" s="1555"/>
      <c r="O4" s="315"/>
      <c r="P4" s="576"/>
      <c r="Q4" s="28" t="s">
        <v>45</v>
      </c>
    </row>
    <row r="5" spans="1:17" s="3" customFormat="1" ht="17.649999999999999" customHeight="1">
      <c r="A5" s="293"/>
      <c r="B5" s="292"/>
      <c r="C5" s="3584"/>
      <c r="D5" s="140" t="s">
        <v>43</v>
      </c>
      <c r="E5" s="86"/>
      <c r="F5" s="87" t="s">
        <v>9</v>
      </c>
      <c r="G5" s="513"/>
      <c r="H5" s="83"/>
      <c r="I5" s="84" t="s">
        <v>8</v>
      </c>
      <c r="J5" s="524"/>
      <c r="K5" s="100"/>
      <c r="L5" s="101" t="s">
        <v>7</v>
      </c>
      <c r="M5" s="530"/>
      <c r="N5" s="1142"/>
      <c r="O5" s="1143" t="s">
        <v>706</v>
      </c>
      <c r="P5" s="1302"/>
      <c r="Q5" s="29" t="s">
        <v>46</v>
      </c>
    </row>
    <row r="6" spans="1:17" s="3" customFormat="1" ht="19.149999999999999" customHeight="1">
      <c r="A6" s="293"/>
      <c r="B6" s="292"/>
      <c r="C6" s="3584"/>
      <c r="D6" s="140" t="s">
        <v>44</v>
      </c>
      <c r="E6" s="55" t="s">
        <v>42</v>
      </c>
      <c r="F6" s="55" t="s">
        <v>40</v>
      </c>
      <c r="G6" s="514" t="s">
        <v>41</v>
      </c>
      <c r="H6" s="55" t="s">
        <v>42</v>
      </c>
      <c r="I6" s="55" t="s">
        <v>40</v>
      </c>
      <c r="J6" s="514" t="s">
        <v>41</v>
      </c>
      <c r="K6" s="55" t="s">
        <v>42</v>
      </c>
      <c r="L6" s="55" t="s">
        <v>40</v>
      </c>
      <c r="M6" s="514" t="s">
        <v>41</v>
      </c>
      <c r="N6" s="1345" t="s">
        <v>42</v>
      </c>
      <c r="O6" s="1345" t="s">
        <v>40</v>
      </c>
      <c r="P6" s="1459" t="s">
        <v>41</v>
      </c>
      <c r="Q6" s="1896" t="s">
        <v>52</v>
      </c>
    </row>
    <row r="7" spans="1:17" s="3" customFormat="1" ht="20.45" customHeight="1">
      <c r="A7" s="293"/>
      <c r="B7" s="292"/>
      <c r="C7" s="3585"/>
      <c r="D7" s="272" t="s">
        <v>706</v>
      </c>
      <c r="E7" s="298"/>
      <c r="F7" s="298"/>
      <c r="G7" s="515"/>
      <c r="H7" s="298"/>
      <c r="I7" s="298"/>
      <c r="J7" s="515"/>
      <c r="K7" s="299"/>
      <c r="L7" s="299"/>
      <c r="M7" s="531"/>
      <c r="N7" s="1460"/>
      <c r="O7" s="1460"/>
      <c r="P7" s="1461"/>
      <c r="Q7" s="1897"/>
    </row>
    <row r="8" spans="1:17" s="3" customFormat="1" ht="21.2" customHeight="1">
      <c r="A8" s="337"/>
      <c r="B8" s="362">
        <v>9</v>
      </c>
      <c r="C8" s="363" t="s">
        <v>743</v>
      </c>
      <c r="D8" s="364"/>
      <c r="E8" s="310"/>
      <c r="F8" s="310"/>
      <c r="G8" s="516"/>
      <c r="H8" s="310"/>
      <c r="I8" s="310"/>
      <c r="J8" s="516"/>
      <c r="K8" s="310"/>
      <c r="L8" s="310"/>
      <c r="M8" s="516"/>
      <c r="N8" s="310"/>
      <c r="O8" s="310"/>
      <c r="P8" s="516"/>
      <c r="Q8" s="1922"/>
    </row>
    <row r="9" spans="1:17" s="3" customFormat="1" ht="18" customHeight="1">
      <c r="A9" s="262"/>
      <c r="B9" s="361"/>
      <c r="C9" s="941" t="s">
        <v>749</v>
      </c>
      <c r="D9" s="359"/>
      <c r="E9" s="358"/>
      <c r="F9" s="358"/>
      <c r="G9" s="517"/>
      <c r="H9" s="358"/>
      <c r="I9" s="358"/>
      <c r="J9" s="517"/>
      <c r="K9" s="358"/>
      <c r="L9" s="358"/>
      <c r="M9" s="1703"/>
      <c r="N9" s="1591"/>
      <c r="O9" s="1591"/>
      <c r="P9" s="1703"/>
      <c r="Q9" s="1899"/>
    </row>
    <row r="10" spans="1:17" s="3" customFormat="1" ht="20.45" customHeight="1">
      <c r="A10" s="291"/>
      <c r="B10" s="287">
        <v>9.1</v>
      </c>
      <c r="C10" s="285" t="s">
        <v>120</v>
      </c>
      <c r="D10" s="284" t="s">
        <v>33</v>
      </c>
      <c r="E10" s="704">
        <v>4</v>
      </c>
      <c r="F10" s="704">
        <v>4</v>
      </c>
      <c r="G10" s="618">
        <f>F10/E10*100</f>
        <v>100</v>
      </c>
      <c r="H10" s="704">
        <v>4</v>
      </c>
      <c r="I10" s="704">
        <v>4</v>
      </c>
      <c r="J10" s="619">
        <f>I10/H10*100</f>
        <v>100</v>
      </c>
      <c r="K10" s="704">
        <v>4</v>
      </c>
      <c r="L10" s="704">
        <v>4</v>
      </c>
      <c r="M10" s="695">
        <f>L10/K10*100</f>
        <v>100</v>
      </c>
      <c r="N10" s="1462">
        <v>9</v>
      </c>
      <c r="O10" s="1462">
        <v>9</v>
      </c>
      <c r="P10" s="2924">
        <f>O10/N10*100</f>
        <v>100</v>
      </c>
      <c r="Q10" s="313" t="s">
        <v>272</v>
      </c>
    </row>
    <row r="11" spans="1:17" s="3" customFormat="1" ht="19.5" customHeight="1">
      <c r="A11" s="409"/>
      <c r="B11" s="335"/>
      <c r="C11" s="588" t="s">
        <v>121</v>
      </c>
      <c r="D11" s="389"/>
      <c r="E11" s="548"/>
      <c r="F11" s="548"/>
      <c r="G11" s="573"/>
      <c r="H11" s="549"/>
      <c r="I11" s="549"/>
      <c r="J11" s="574"/>
      <c r="K11" s="550"/>
      <c r="L11" s="550"/>
      <c r="M11" s="575"/>
      <c r="N11" s="1255"/>
      <c r="O11" s="1255"/>
      <c r="P11" s="1254"/>
      <c r="Q11" s="412"/>
    </row>
    <row r="12" spans="1:17" s="3" customFormat="1" ht="20.25" customHeight="1">
      <c r="A12" s="409"/>
      <c r="B12" s="335"/>
      <c r="C12" s="605" t="s">
        <v>191</v>
      </c>
      <c r="D12" s="606"/>
      <c r="E12" s="1581" t="s">
        <v>853</v>
      </c>
      <c r="F12" s="1581" t="s">
        <v>853</v>
      </c>
      <c r="G12" s="607"/>
      <c r="H12" s="1581" t="s">
        <v>853</v>
      </c>
      <c r="I12" s="1581" t="s">
        <v>853</v>
      </c>
      <c r="J12" s="608"/>
      <c r="K12" s="1581" t="s">
        <v>853</v>
      </c>
      <c r="L12" s="1581" t="s">
        <v>853</v>
      </c>
      <c r="M12" s="609"/>
      <c r="N12" s="1581" t="s">
        <v>853</v>
      </c>
      <c r="O12" s="1581" t="s">
        <v>853</v>
      </c>
      <c r="P12" s="1091"/>
      <c r="Q12" s="956"/>
    </row>
    <row r="13" spans="1:17" s="3" customFormat="1" ht="19.5" customHeight="1">
      <c r="A13" s="409"/>
      <c r="B13" s="335"/>
      <c r="C13" s="605" t="s">
        <v>192</v>
      </c>
      <c r="D13" s="606"/>
      <c r="E13" s="551"/>
      <c r="F13" s="551"/>
      <c r="G13" s="607"/>
      <c r="H13" s="552"/>
      <c r="I13" s="552"/>
      <c r="J13" s="608"/>
      <c r="K13" s="1243"/>
      <c r="L13" s="1243"/>
      <c r="M13" s="609"/>
      <c r="N13" s="1581" t="s">
        <v>853</v>
      </c>
      <c r="O13" s="1581" t="s">
        <v>853</v>
      </c>
      <c r="P13" s="1091"/>
      <c r="Q13" s="956"/>
    </row>
    <row r="14" spans="1:17" s="3" customFormat="1" ht="19.5" customHeight="1">
      <c r="A14" s="409"/>
      <c r="B14" s="335"/>
      <c r="C14" s="605" t="s">
        <v>193</v>
      </c>
      <c r="D14" s="606"/>
      <c r="E14" s="551"/>
      <c r="F14" s="551"/>
      <c r="G14" s="607"/>
      <c r="H14" s="552"/>
      <c r="I14" s="552"/>
      <c r="J14" s="608"/>
      <c r="K14" s="1243"/>
      <c r="L14" s="1243"/>
      <c r="M14" s="609"/>
      <c r="N14" s="1581" t="s">
        <v>853</v>
      </c>
      <c r="O14" s="1581" t="s">
        <v>853</v>
      </c>
      <c r="P14" s="1091"/>
      <c r="Q14" s="956"/>
    </row>
    <row r="15" spans="1:17" s="3" customFormat="1" ht="21.2" customHeight="1">
      <c r="A15" s="409"/>
      <c r="B15" s="335"/>
      <c r="C15" s="605" t="s">
        <v>194</v>
      </c>
      <c r="D15" s="606"/>
      <c r="E15" s="551"/>
      <c r="F15" s="551"/>
      <c r="G15" s="607"/>
      <c r="H15" s="552"/>
      <c r="I15" s="552"/>
      <c r="J15" s="608"/>
      <c r="K15" s="1243"/>
      <c r="L15" s="1243"/>
      <c r="M15" s="609"/>
      <c r="N15" s="1581" t="s">
        <v>853</v>
      </c>
      <c r="O15" s="1581" t="s">
        <v>853</v>
      </c>
      <c r="P15" s="1091"/>
      <c r="Q15" s="956"/>
    </row>
    <row r="16" spans="1:17" s="3" customFormat="1" ht="21.2" customHeight="1">
      <c r="A16" s="409"/>
      <c r="B16" s="335"/>
      <c r="C16" s="605" t="s">
        <v>195</v>
      </c>
      <c r="D16" s="606"/>
      <c r="E16" s="1581" t="s">
        <v>853</v>
      </c>
      <c r="F16" s="1581" t="s">
        <v>853</v>
      </c>
      <c r="G16" s="607"/>
      <c r="H16" s="1581" t="s">
        <v>853</v>
      </c>
      <c r="I16" s="1581" t="s">
        <v>853</v>
      </c>
      <c r="J16" s="608"/>
      <c r="K16" s="1581" t="s">
        <v>853</v>
      </c>
      <c r="L16" s="1581" t="s">
        <v>853</v>
      </c>
      <c r="M16" s="609"/>
      <c r="N16" s="1581" t="s">
        <v>853</v>
      </c>
      <c r="O16" s="1581" t="s">
        <v>853</v>
      </c>
      <c r="P16" s="1091"/>
      <c r="Q16" s="956"/>
    </row>
    <row r="17" spans="1:17" s="3" customFormat="1" ht="21.2" customHeight="1">
      <c r="A17" s="409"/>
      <c r="B17" s="335"/>
      <c r="C17" s="605" t="s">
        <v>196</v>
      </c>
      <c r="D17" s="606"/>
      <c r="E17" s="1581" t="s">
        <v>853</v>
      </c>
      <c r="F17" s="1581" t="s">
        <v>853</v>
      </c>
      <c r="G17" s="607"/>
      <c r="H17" s="1581" t="s">
        <v>853</v>
      </c>
      <c r="I17" s="1581" t="s">
        <v>853</v>
      </c>
      <c r="J17" s="608"/>
      <c r="K17" s="1581" t="s">
        <v>853</v>
      </c>
      <c r="L17" s="1581" t="s">
        <v>853</v>
      </c>
      <c r="M17" s="609"/>
      <c r="N17" s="1581" t="s">
        <v>853</v>
      </c>
      <c r="O17" s="1581" t="s">
        <v>853</v>
      </c>
      <c r="P17" s="1091"/>
      <c r="Q17" s="956"/>
    </row>
    <row r="18" spans="1:17" s="3" customFormat="1" ht="21.2" customHeight="1">
      <c r="A18" s="409"/>
      <c r="B18" s="335"/>
      <c r="C18" s="605" t="s">
        <v>197</v>
      </c>
      <c r="D18" s="606"/>
      <c r="E18" s="551"/>
      <c r="F18" s="551"/>
      <c r="G18" s="607"/>
      <c r="H18" s="552"/>
      <c r="I18" s="552"/>
      <c r="J18" s="608"/>
      <c r="K18" s="1243"/>
      <c r="L18" s="1243"/>
      <c r="M18" s="609"/>
      <c r="N18" s="1581" t="s">
        <v>853</v>
      </c>
      <c r="O18" s="1581" t="s">
        <v>853</v>
      </c>
      <c r="P18" s="1091"/>
      <c r="Q18" s="956"/>
    </row>
    <row r="19" spans="1:17" s="3" customFormat="1" ht="21.2" customHeight="1">
      <c r="A19" s="409"/>
      <c r="B19" s="335"/>
      <c r="C19" s="605" t="s">
        <v>198</v>
      </c>
      <c r="D19" s="606"/>
      <c r="E19" s="1581" t="s">
        <v>853</v>
      </c>
      <c r="F19" s="1581" t="s">
        <v>853</v>
      </c>
      <c r="G19" s="607"/>
      <c r="H19" s="1581" t="s">
        <v>853</v>
      </c>
      <c r="I19" s="1581" t="s">
        <v>853</v>
      </c>
      <c r="J19" s="608"/>
      <c r="K19" s="1581" t="s">
        <v>853</v>
      </c>
      <c r="L19" s="1581" t="s">
        <v>853</v>
      </c>
      <c r="M19" s="609"/>
      <c r="N19" s="1581" t="s">
        <v>853</v>
      </c>
      <c r="O19" s="1581" t="s">
        <v>853</v>
      </c>
      <c r="P19" s="1091"/>
      <c r="Q19" s="956"/>
    </row>
    <row r="20" spans="1:17" s="3" customFormat="1" ht="21.2" customHeight="1">
      <c r="A20" s="409"/>
      <c r="B20" s="335"/>
      <c r="C20" s="2286" t="s">
        <v>199</v>
      </c>
      <c r="D20" s="2287"/>
      <c r="E20" s="2288"/>
      <c r="F20" s="2288"/>
      <c r="G20" s="2289"/>
      <c r="H20" s="2290"/>
      <c r="I20" s="2290"/>
      <c r="J20" s="2291"/>
      <c r="K20" s="2292"/>
      <c r="L20" s="2292"/>
      <c r="M20" s="2293"/>
      <c r="N20" s="1581" t="s">
        <v>853</v>
      </c>
      <c r="O20" s="1581" t="s">
        <v>853</v>
      </c>
      <c r="P20" s="2294"/>
      <c r="Q20" s="956"/>
    </row>
    <row r="21" spans="1:17" ht="20.45" customHeight="1">
      <c r="A21" s="2295"/>
      <c r="B21" s="2665">
        <v>9.1999999999999993</v>
      </c>
      <c r="C21" s="340" t="s">
        <v>122</v>
      </c>
      <c r="D21" s="284" t="s">
        <v>23</v>
      </c>
      <c r="E21" s="2296">
        <v>571</v>
      </c>
      <c r="F21" s="2296">
        <v>571</v>
      </c>
      <c r="G21" s="616">
        <f>F21/E21*100</f>
        <v>100</v>
      </c>
      <c r="H21" s="2296">
        <v>764</v>
      </c>
      <c r="I21" s="2296">
        <v>764</v>
      </c>
      <c r="J21" s="617">
        <f>I21/H21*100</f>
        <v>100</v>
      </c>
      <c r="K21" s="2296">
        <v>736</v>
      </c>
      <c r="L21" s="2296">
        <v>736</v>
      </c>
      <c r="M21" s="3385">
        <f>L21/K21*100</f>
        <v>100</v>
      </c>
      <c r="N21" s="3386">
        <v>587</v>
      </c>
      <c r="O21" s="3386">
        <v>546</v>
      </c>
      <c r="P21" s="3387">
        <f>O21/N21*100</f>
        <v>93.015332197614981</v>
      </c>
      <c r="Q21" s="3388" t="s">
        <v>273</v>
      </c>
    </row>
    <row r="22" spans="1:17" ht="19.7" customHeight="1">
      <c r="A22" s="1236"/>
      <c r="B22" s="2251"/>
      <c r="C22" s="2250" t="s">
        <v>1153</v>
      </c>
      <c r="D22" s="2244"/>
      <c r="E22" s="2245"/>
      <c r="F22" s="2245"/>
      <c r="G22" s="426"/>
      <c r="H22" s="2246"/>
      <c r="I22" s="2246"/>
      <c r="J22" s="427"/>
      <c r="K22" s="2247"/>
      <c r="L22" s="2247"/>
      <c r="M22" s="428"/>
      <c r="N22" s="2248"/>
      <c r="O22" s="2248"/>
      <c r="P22" s="1090"/>
      <c r="Q22" s="1942"/>
    </row>
    <row r="23" spans="1:17" ht="19.7" customHeight="1">
      <c r="A23" s="2277"/>
      <c r="B23" s="2278"/>
      <c r="C23" s="2279"/>
      <c r="D23" s="2278"/>
      <c r="E23" s="2280"/>
      <c r="F23" s="2280"/>
      <c r="G23" s="2281"/>
      <c r="H23" s="2280"/>
      <c r="I23" s="2280"/>
      <c r="J23" s="2281"/>
      <c r="K23" s="2280"/>
      <c r="L23" s="2280"/>
      <c r="M23" s="2281"/>
      <c r="N23" s="2282"/>
      <c r="O23" s="2282"/>
      <c r="P23" s="2283"/>
      <c r="Q23" s="2284"/>
    </row>
    <row r="26" spans="1:17" ht="19.7" customHeight="1">
      <c r="A26" s="343"/>
      <c r="B26" s="679"/>
      <c r="C26" s="1557"/>
      <c r="D26" s="679"/>
      <c r="E26" s="74"/>
      <c r="F26" s="74"/>
      <c r="G26" s="1558"/>
      <c r="H26" s="74"/>
      <c r="I26" s="74"/>
      <c r="J26" s="1558"/>
      <c r="K26" s="74"/>
      <c r="L26" s="74"/>
      <c r="M26" s="1558"/>
      <c r="Q26" s="1706"/>
    </row>
    <row r="27" spans="1:17" ht="19.7" customHeight="1">
      <c r="A27" s="343"/>
      <c r="B27" s="679"/>
      <c r="C27" s="1557"/>
      <c r="D27" s="679"/>
      <c r="E27" s="74"/>
      <c r="F27" s="74"/>
      <c r="G27" s="1558"/>
      <c r="H27" s="74"/>
      <c r="I27" s="74"/>
      <c r="J27" s="1558"/>
      <c r="K27" s="74"/>
      <c r="L27" s="74"/>
      <c r="M27" s="1558"/>
      <c r="Q27" s="1706"/>
    </row>
    <row r="28" spans="1:17" ht="19.7" customHeight="1">
      <c r="A28" s="343"/>
      <c r="B28" s="679"/>
      <c r="C28" s="1557"/>
      <c r="D28" s="679"/>
      <c r="E28" s="74"/>
      <c r="F28" s="74"/>
      <c r="G28" s="1558"/>
      <c r="H28" s="74"/>
      <c r="I28" s="74"/>
      <c r="J28" s="1558"/>
      <c r="K28" s="74"/>
      <c r="L28" s="74"/>
      <c r="M28" s="1558"/>
      <c r="Q28" s="1706"/>
    </row>
    <row r="29" spans="1:17" ht="19.7" customHeight="1">
      <c r="A29" s="343"/>
      <c r="B29" s="679"/>
      <c r="C29" s="1557"/>
      <c r="D29" s="679"/>
      <c r="E29" s="74"/>
      <c r="F29" s="74"/>
      <c r="G29" s="1558"/>
      <c r="H29" s="74"/>
      <c r="I29" s="74"/>
      <c r="J29" s="1558"/>
      <c r="K29" s="74"/>
      <c r="L29" s="74"/>
      <c r="M29" s="1558"/>
      <c r="Q29" s="1706"/>
    </row>
    <row r="30" spans="1:17" ht="22.7" customHeight="1">
      <c r="A30" s="33"/>
      <c r="B30" s="3529" t="s">
        <v>1799</v>
      </c>
      <c r="D30" s="894"/>
      <c r="E30" s="789"/>
      <c r="F30" s="789"/>
      <c r="G30" s="789"/>
      <c r="H30" s="789"/>
      <c r="I30" s="789"/>
      <c r="J30" s="789"/>
      <c r="K30" s="789"/>
      <c r="L30" s="789"/>
      <c r="M30" s="789"/>
      <c r="Q30" s="1706" t="s">
        <v>167</v>
      </c>
    </row>
    <row r="31" spans="1:17" ht="5.25" customHeight="1">
      <c r="A31" s="436"/>
      <c r="B31" s="402"/>
      <c r="C31" s="402"/>
      <c r="D31" s="402"/>
      <c r="E31" s="402"/>
      <c r="F31" s="402"/>
      <c r="G31" s="511"/>
      <c r="H31" s="402"/>
      <c r="I31" s="402"/>
      <c r="J31" s="511"/>
      <c r="K31" s="402"/>
      <c r="L31" s="402"/>
      <c r="M31" s="511"/>
      <c r="Q31" s="1892"/>
    </row>
    <row r="32" spans="1:17" s="3" customFormat="1" ht="20.100000000000001" customHeight="1">
      <c r="A32" s="1209"/>
      <c r="B32" s="1210" t="s">
        <v>69</v>
      </c>
      <c r="C32" s="3588" t="s">
        <v>0</v>
      </c>
      <c r="D32" s="1211" t="s">
        <v>10</v>
      </c>
      <c r="E32" s="1212"/>
      <c r="F32" s="1213"/>
      <c r="G32" s="1214"/>
      <c r="H32" s="1213"/>
      <c r="I32" s="1215" t="s">
        <v>47</v>
      </c>
      <c r="J32" s="1214"/>
      <c r="K32" s="1213"/>
      <c r="L32" s="1213"/>
      <c r="M32" s="1554"/>
      <c r="N32" s="1555"/>
      <c r="O32" s="1555"/>
      <c r="P32" s="1559"/>
      <c r="Q32" s="898" t="s">
        <v>45</v>
      </c>
    </row>
    <row r="33" spans="1:17" s="3" customFormat="1" ht="18.75" customHeight="1">
      <c r="A33" s="409"/>
      <c r="B33" s="292"/>
      <c r="C33" s="3589"/>
      <c r="D33" s="1216" t="s">
        <v>43</v>
      </c>
      <c r="E33" s="1217"/>
      <c r="F33" s="1218" t="s">
        <v>9</v>
      </c>
      <c r="G33" s="1219"/>
      <c r="H33" s="1220"/>
      <c r="I33" s="1221" t="s">
        <v>8</v>
      </c>
      <c r="J33" s="1222"/>
      <c r="K33" s="1223"/>
      <c r="L33" s="1224" t="s">
        <v>7</v>
      </c>
      <c r="M33" s="1225"/>
      <c r="N33" s="1142"/>
      <c r="O33" s="1143" t="s">
        <v>706</v>
      </c>
      <c r="P33" s="1302"/>
      <c r="Q33" s="1208" t="s">
        <v>46</v>
      </c>
    </row>
    <row r="34" spans="1:17" s="3" customFormat="1" ht="19.149999999999999" customHeight="1">
      <c r="A34" s="409"/>
      <c r="B34" s="292"/>
      <c r="C34" s="3589"/>
      <c r="D34" s="1216" t="s">
        <v>44</v>
      </c>
      <c r="E34" s="1226" t="s">
        <v>42</v>
      </c>
      <c r="F34" s="1226" t="s">
        <v>40</v>
      </c>
      <c r="G34" s="1227" t="s">
        <v>41</v>
      </c>
      <c r="H34" s="1226" t="s">
        <v>42</v>
      </c>
      <c r="I34" s="1226" t="s">
        <v>40</v>
      </c>
      <c r="J34" s="1227" t="s">
        <v>41</v>
      </c>
      <c r="K34" s="1226" t="s">
        <v>42</v>
      </c>
      <c r="L34" s="1226" t="s">
        <v>40</v>
      </c>
      <c r="M34" s="1227" t="s">
        <v>41</v>
      </c>
      <c r="N34" s="1345" t="s">
        <v>42</v>
      </c>
      <c r="O34" s="1345" t="s">
        <v>40</v>
      </c>
      <c r="P34" s="1459" t="s">
        <v>41</v>
      </c>
      <c r="Q34" s="1916" t="s">
        <v>52</v>
      </c>
    </row>
    <row r="35" spans="1:17" s="3" customFormat="1" ht="20.45" customHeight="1">
      <c r="A35" s="217"/>
      <c r="B35" s="323"/>
      <c r="C35" s="3581"/>
      <c r="D35" s="1034" t="s">
        <v>706</v>
      </c>
      <c r="E35" s="324"/>
      <c r="F35" s="324"/>
      <c r="G35" s="577"/>
      <c r="H35" s="324"/>
      <c r="I35" s="324"/>
      <c r="J35" s="577"/>
      <c r="K35" s="325"/>
      <c r="L35" s="325"/>
      <c r="M35" s="578"/>
      <c r="N35" s="1346"/>
      <c r="O35" s="1346"/>
      <c r="P35" s="1463"/>
      <c r="Q35" s="1917"/>
    </row>
    <row r="36" spans="1:17" ht="21.2" customHeight="1">
      <c r="A36" s="2302"/>
      <c r="B36" s="2669">
        <v>9.3000000000000007</v>
      </c>
      <c r="C36" s="2303" t="s">
        <v>1593</v>
      </c>
      <c r="D36" s="2304" t="s">
        <v>34</v>
      </c>
      <c r="E36" s="2305"/>
      <c r="F36" s="2306"/>
      <c r="G36" s="2307"/>
      <c r="H36" s="2308"/>
      <c r="I36" s="3389">
        <v>6</v>
      </c>
      <c r="J36" s="2309" t="s">
        <v>55</v>
      </c>
      <c r="K36" s="2310"/>
      <c r="L36" s="3389">
        <v>11</v>
      </c>
      <c r="M36" s="2311" t="s">
        <v>55</v>
      </c>
      <c r="N36" s="2312"/>
      <c r="O36" s="3391">
        <v>24</v>
      </c>
      <c r="P36" s="2313" t="s">
        <v>55</v>
      </c>
      <c r="Q36" s="3390" t="s">
        <v>272</v>
      </c>
    </row>
    <row r="37" spans="1:17" ht="18.75" customHeight="1">
      <c r="A37" s="572"/>
      <c r="B37" s="2670"/>
      <c r="C37" s="1981" t="s">
        <v>746</v>
      </c>
      <c r="D37" s="1228"/>
      <c r="E37" s="1229"/>
      <c r="F37" s="1638"/>
      <c r="G37" s="1230"/>
      <c r="H37" s="1231"/>
      <c r="I37" s="1777"/>
      <c r="J37" s="1232"/>
      <c r="K37" s="1233"/>
      <c r="L37" s="1759"/>
      <c r="M37" s="1234"/>
      <c r="N37" s="1244"/>
      <c r="O37" s="1776"/>
      <c r="P37" s="1245"/>
      <c r="Q37" s="2532"/>
    </row>
    <row r="38" spans="1:17" ht="20.25" customHeight="1">
      <c r="A38" s="572"/>
      <c r="B38" s="2670"/>
      <c r="C38" s="2118" t="s">
        <v>1023</v>
      </c>
      <c r="D38" s="1948"/>
      <c r="E38" s="1949"/>
      <c r="F38" s="1949"/>
      <c r="G38" s="1949"/>
      <c r="H38" s="1949"/>
      <c r="I38" s="1946"/>
      <c r="J38" s="1950"/>
      <c r="K38" s="1949"/>
      <c r="L38" s="1946"/>
      <c r="M38" s="1950"/>
      <c r="N38" s="1949"/>
      <c r="O38" s="1946"/>
      <c r="P38" s="1950"/>
      <c r="Q38" s="1947"/>
    </row>
    <row r="39" spans="1:17" s="34" customFormat="1" ht="18.75" customHeight="1">
      <c r="A39" s="1369"/>
      <c r="B39" s="1944"/>
      <c r="C39" s="2341" t="s">
        <v>1808</v>
      </c>
      <c r="D39" s="543"/>
      <c r="E39" s="543"/>
      <c r="F39" s="543"/>
      <c r="G39" s="543"/>
      <c r="H39" s="543"/>
      <c r="I39" s="543"/>
      <c r="J39" s="543"/>
      <c r="K39" s="543"/>
      <c r="L39" s="543"/>
      <c r="M39" s="543"/>
      <c r="N39" s="543"/>
      <c r="O39" s="543"/>
      <c r="P39" s="543"/>
      <c r="Q39" s="956"/>
    </row>
    <row r="40" spans="1:17" s="45" customFormat="1" ht="18.75" customHeight="1">
      <c r="A40" s="2378"/>
      <c r="B40" s="2382"/>
      <c r="C40" s="2365" t="s">
        <v>1775</v>
      </c>
      <c r="D40" s="643"/>
      <c r="E40" s="643"/>
      <c r="F40" s="643"/>
      <c r="G40" s="643"/>
      <c r="H40" s="643"/>
      <c r="I40" s="643"/>
      <c r="J40" s="643"/>
      <c r="K40" s="643"/>
      <c r="L40" s="643"/>
      <c r="M40" s="643"/>
      <c r="N40" s="643"/>
      <c r="O40" s="643"/>
      <c r="P40" s="643"/>
      <c r="Q40" s="2379"/>
    </row>
    <row r="41" spans="1:17" s="45" customFormat="1" ht="18.75" customHeight="1">
      <c r="A41" s="2378"/>
      <c r="B41" s="2578"/>
      <c r="C41" s="2577" t="s">
        <v>1325</v>
      </c>
      <c r="D41" s="643"/>
      <c r="E41" s="643"/>
      <c r="F41" s="643"/>
      <c r="G41" s="643"/>
      <c r="H41" s="643"/>
      <c r="I41" s="643"/>
      <c r="J41" s="643"/>
      <c r="K41" s="643"/>
      <c r="L41" s="643"/>
      <c r="M41" s="643"/>
      <c r="N41" s="643"/>
      <c r="O41" s="643"/>
      <c r="P41" s="643"/>
      <c r="Q41" s="2379"/>
    </row>
    <row r="42" spans="1:17" s="45" customFormat="1" ht="18.75" customHeight="1">
      <c r="A42" s="2378"/>
      <c r="B42" s="2467"/>
      <c r="C42" s="978" t="s">
        <v>1176</v>
      </c>
      <c r="D42" s="643"/>
      <c r="E42" s="643"/>
      <c r="F42" s="643"/>
      <c r="G42" s="643"/>
      <c r="H42" s="643"/>
      <c r="I42" s="643"/>
      <c r="J42" s="643"/>
      <c r="K42" s="643"/>
      <c r="L42" s="643"/>
      <c r="M42" s="643"/>
      <c r="N42" s="643"/>
      <c r="O42" s="643"/>
      <c r="P42" s="643"/>
      <c r="Q42" s="2379"/>
    </row>
    <row r="43" spans="1:17" s="45" customFormat="1" ht="18.75" customHeight="1">
      <c r="A43" s="2378"/>
      <c r="B43" s="2467"/>
      <c r="C43" s="978" t="s">
        <v>1177</v>
      </c>
      <c r="D43" s="643"/>
      <c r="E43" s="643"/>
      <c r="F43" s="643"/>
      <c r="G43" s="643"/>
      <c r="H43" s="643"/>
      <c r="I43" s="643"/>
      <c r="J43" s="643"/>
      <c r="K43" s="643"/>
      <c r="L43" s="643"/>
      <c r="M43" s="643"/>
      <c r="N43" s="643"/>
      <c r="O43" s="643"/>
      <c r="P43" s="643"/>
      <c r="Q43" s="2379"/>
    </row>
    <row r="44" spans="1:17" s="45" customFormat="1" ht="20.25" customHeight="1">
      <c r="A44" s="2378"/>
      <c r="B44" s="2382"/>
      <c r="C44" s="2697" t="s">
        <v>1643</v>
      </c>
      <c r="D44" s="643"/>
      <c r="E44" s="643"/>
      <c r="F44" s="643"/>
      <c r="G44" s="643"/>
      <c r="H44" s="643"/>
      <c r="I44" s="643"/>
      <c r="J44" s="643"/>
      <c r="K44" s="643"/>
      <c r="L44" s="643"/>
      <c r="M44" s="643"/>
      <c r="N44" s="643"/>
      <c r="O44" s="643"/>
      <c r="P44" s="643"/>
      <c r="Q44" s="2379"/>
    </row>
    <row r="45" spans="1:17" s="45" customFormat="1" ht="18.75" customHeight="1">
      <c r="A45" s="2378"/>
      <c r="B45" s="2382"/>
      <c r="C45" s="2365" t="s">
        <v>1776</v>
      </c>
      <c r="D45" s="643"/>
      <c r="E45" s="643"/>
      <c r="F45" s="643"/>
      <c r="G45" s="643"/>
      <c r="H45" s="643"/>
      <c r="I45" s="643"/>
      <c r="J45" s="643"/>
      <c r="K45" s="643"/>
      <c r="L45" s="643"/>
      <c r="M45" s="643"/>
      <c r="N45" s="643"/>
      <c r="O45" s="643"/>
      <c r="P45" s="643"/>
      <c r="Q45" s="2379"/>
    </row>
    <row r="46" spans="1:17" s="45" customFormat="1" ht="18.75" customHeight="1">
      <c r="A46" s="2378"/>
      <c r="B46" s="2382"/>
      <c r="C46" s="2365" t="s">
        <v>1777</v>
      </c>
      <c r="D46" s="643"/>
      <c r="E46" s="643"/>
      <c r="F46" s="643"/>
      <c r="G46" s="643"/>
      <c r="H46" s="643"/>
      <c r="I46" s="643"/>
      <c r="J46" s="643"/>
      <c r="K46" s="643"/>
      <c r="L46" s="643"/>
      <c r="M46" s="643"/>
      <c r="N46" s="643"/>
      <c r="O46" s="643"/>
      <c r="P46" s="643"/>
      <c r="Q46" s="2379"/>
    </row>
    <row r="47" spans="1:17" s="45" customFormat="1" ht="18.75" customHeight="1">
      <c r="A47" s="2378"/>
      <c r="B47" s="2382"/>
      <c r="C47" s="2365" t="s">
        <v>1648</v>
      </c>
      <c r="D47" s="643"/>
      <c r="E47" s="643"/>
      <c r="F47" s="643"/>
      <c r="G47" s="643"/>
      <c r="H47" s="643"/>
      <c r="I47" s="643"/>
      <c r="J47" s="643"/>
      <c r="K47" s="643"/>
      <c r="L47" s="643"/>
      <c r="M47" s="643"/>
      <c r="N47" s="643"/>
      <c r="O47" s="643"/>
      <c r="P47" s="643"/>
      <c r="Q47" s="2379"/>
    </row>
    <row r="48" spans="1:17" s="45" customFormat="1" ht="18.75" customHeight="1">
      <c r="A48" s="2378"/>
      <c r="B48" s="2382"/>
      <c r="C48" s="2365" t="s">
        <v>1649</v>
      </c>
      <c r="D48" s="643"/>
      <c r="E48" s="643"/>
      <c r="F48" s="643"/>
      <c r="G48" s="643"/>
      <c r="H48" s="643"/>
      <c r="I48" s="643"/>
      <c r="J48" s="643"/>
      <c r="K48" s="643"/>
      <c r="L48" s="643"/>
      <c r="M48" s="643"/>
      <c r="N48" s="643"/>
      <c r="O48" s="643"/>
      <c r="P48" s="643"/>
      <c r="Q48" s="2379"/>
    </row>
    <row r="49" spans="1:17" s="45" customFormat="1" ht="18.75" customHeight="1">
      <c r="A49" s="2378"/>
      <c r="B49" s="2382"/>
      <c r="C49" s="2365" t="s">
        <v>1650</v>
      </c>
      <c r="D49" s="643"/>
      <c r="E49" s="643"/>
      <c r="F49" s="643"/>
      <c r="G49" s="643"/>
      <c r="H49" s="643"/>
      <c r="I49" s="643"/>
      <c r="J49" s="643"/>
      <c r="K49" s="643"/>
      <c r="L49" s="643"/>
      <c r="M49" s="643"/>
      <c r="N49" s="643"/>
      <c r="O49" s="643"/>
      <c r="P49" s="643"/>
      <c r="Q49" s="2379"/>
    </row>
    <row r="50" spans="1:17" s="45" customFormat="1" ht="18.75" customHeight="1">
      <c r="A50" s="2378"/>
      <c r="B50" s="2382"/>
      <c r="C50" s="2365" t="s">
        <v>1651</v>
      </c>
      <c r="D50" s="643"/>
      <c r="E50" s="643"/>
      <c r="F50" s="643"/>
      <c r="G50" s="643"/>
      <c r="H50" s="643"/>
      <c r="I50" s="643"/>
      <c r="J50" s="643"/>
      <c r="K50" s="643"/>
      <c r="L50" s="643"/>
      <c r="M50" s="643"/>
      <c r="N50" s="643"/>
      <c r="O50" s="643"/>
      <c r="P50" s="643"/>
      <c r="Q50" s="2379"/>
    </row>
    <row r="51" spans="1:17" s="45" customFormat="1" ht="18.75" customHeight="1">
      <c r="A51" s="2378"/>
      <c r="B51" s="2578"/>
      <c r="C51" s="2579" t="s">
        <v>1433</v>
      </c>
      <c r="D51" s="643"/>
      <c r="E51" s="643"/>
      <c r="F51" s="643"/>
      <c r="G51" s="643"/>
      <c r="H51" s="643"/>
      <c r="I51" s="643"/>
      <c r="J51" s="643"/>
      <c r="K51" s="643"/>
      <c r="L51" s="643"/>
      <c r="M51" s="643"/>
      <c r="N51" s="643"/>
      <c r="O51" s="643"/>
      <c r="P51" s="643"/>
      <c r="Q51" s="2379"/>
    </row>
    <row r="52" spans="1:17" s="45" customFormat="1" ht="18.75" customHeight="1">
      <c r="A52" s="2378"/>
      <c r="B52" s="2467"/>
      <c r="C52" s="2580" t="s">
        <v>1178</v>
      </c>
      <c r="D52" s="643"/>
      <c r="E52" s="643"/>
      <c r="F52" s="643"/>
      <c r="G52" s="643"/>
      <c r="H52" s="643"/>
      <c r="I52" s="643"/>
      <c r="J52" s="643"/>
      <c r="K52" s="643"/>
      <c r="L52" s="643"/>
      <c r="M52" s="643"/>
      <c r="N52" s="643"/>
      <c r="O52" s="643"/>
      <c r="P52" s="643"/>
      <c r="Q52" s="2379"/>
    </row>
    <row r="53" spans="1:17" s="45" customFormat="1" ht="18.75" customHeight="1">
      <c r="A53" s="2378"/>
      <c r="B53" s="2467"/>
      <c r="C53" s="3392" t="s">
        <v>1394</v>
      </c>
      <c r="D53" s="643"/>
      <c r="E53" s="643"/>
      <c r="F53" s="643"/>
      <c r="G53" s="643"/>
      <c r="H53" s="643"/>
      <c r="I53" s="643"/>
      <c r="J53" s="643"/>
      <c r="K53" s="643"/>
      <c r="L53" s="643"/>
      <c r="M53" s="643"/>
      <c r="N53" s="643"/>
      <c r="O53" s="643"/>
      <c r="P53" s="643"/>
      <c r="Q53" s="2379"/>
    </row>
    <row r="54" spans="1:17" s="45" customFormat="1" ht="18.75" customHeight="1">
      <c r="A54" s="2378"/>
      <c r="B54" s="2578"/>
      <c r="C54" s="2579" t="s">
        <v>1434</v>
      </c>
      <c r="D54" s="643"/>
      <c r="E54" s="643"/>
      <c r="F54" s="643"/>
      <c r="G54" s="643"/>
      <c r="H54" s="643"/>
      <c r="I54" s="643"/>
      <c r="J54" s="643"/>
      <c r="K54" s="643"/>
      <c r="L54" s="643"/>
      <c r="M54" s="643"/>
      <c r="N54" s="643"/>
      <c r="O54" s="643"/>
      <c r="P54" s="643"/>
      <c r="Q54" s="2379"/>
    </row>
    <row r="55" spans="1:17" s="45" customFormat="1" ht="18.75" customHeight="1">
      <c r="A55" s="2378"/>
      <c r="B55" s="2382"/>
      <c r="C55" s="2697" t="s">
        <v>1644</v>
      </c>
      <c r="D55" s="643"/>
      <c r="E55" s="643"/>
      <c r="F55" s="643"/>
      <c r="G55" s="643"/>
      <c r="H55" s="643"/>
      <c r="I55" s="643"/>
      <c r="J55" s="643"/>
      <c r="K55" s="643"/>
      <c r="L55" s="643"/>
      <c r="M55" s="643"/>
      <c r="N55" s="643"/>
      <c r="O55" s="643"/>
      <c r="P55" s="643"/>
      <c r="Q55" s="2379"/>
    </row>
    <row r="56" spans="1:17" s="45" customFormat="1" ht="18.75" customHeight="1">
      <c r="A56" s="2378"/>
      <c r="B56" s="2382"/>
      <c r="C56" s="2365" t="s">
        <v>1778</v>
      </c>
      <c r="D56" s="643"/>
      <c r="E56" s="643"/>
      <c r="F56" s="643"/>
      <c r="G56" s="643"/>
      <c r="H56" s="643"/>
      <c r="I56" s="643"/>
      <c r="J56" s="643"/>
      <c r="K56" s="643"/>
      <c r="L56" s="643"/>
      <c r="M56" s="643"/>
      <c r="N56" s="643"/>
      <c r="O56" s="643"/>
      <c r="P56" s="643"/>
      <c r="Q56" s="2379"/>
    </row>
    <row r="57" spans="1:17" s="45" customFormat="1" ht="17.850000000000001" customHeight="1">
      <c r="A57" s="2650"/>
      <c r="B57" s="2667"/>
      <c r="C57" s="2668"/>
      <c r="D57" s="2650"/>
      <c r="E57" s="2650"/>
      <c r="F57" s="2650"/>
      <c r="G57" s="2650"/>
      <c r="H57" s="2650"/>
      <c r="I57" s="2650"/>
      <c r="J57" s="2650"/>
      <c r="K57" s="2650"/>
      <c r="L57" s="2650"/>
      <c r="M57" s="2650"/>
      <c r="N57" s="2650"/>
      <c r="O57" s="2650"/>
      <c r="P57" s="2650"/>
      <c r="Q57" s="2654"/>
    </row>
    <row r="58" spans="1:17" ht="19.7" customHeight="1">
      <c r="A58" s="343"/>
      <c r="B58" s="679"/>
      <c r="C58" s="1557"/>
      <c r="D58" s="679"/>
      <c r="E58" s="74"/>
      <c r="F58" s="74"/>
      <c r="G58" s="1558"/>
      <c r="H58" s="74"/>
      <c r="I58" s="74"/>
      <c r="J58" s="1558"/>
      <c r="K58" s="74"/>
      <c r="L58" s="74"/>
      <c r="M58" s="1558"/>
      <c r="Q58" s="1706"/>
    </row>
    <row r="59" spans="1:17" ht="19.7" customHeight="1">
      <c r="A59" s="343"/>
      <c r="B59" s="679"/>
      <c r="C59" s="1557"/>
      <c r="D59" s="679"/>
      <c r="E59" s="74"/>
      <c r="F59" s="74"/>
      <c r="G59" s="1558"/>
      <c r="H59" s="74"/>
      <c r="I59" s="74"/>
      <c r="J59" s="1558"/>
      <c r="K59" s="74"/>
      <c r="L59" s="74"/>
      <c r="M59" s="1558"/>
      <c r="Q59" s="1706"/>
    </row>
    <row r="60" spans="1:17" ht="22.7" customHeight="1">
      <c r="A60" s="33"/>
      <c r="B60" s="3529" t="s">
        <v>1799</v>
      </c>
      <c r="D60" s="2681"/>
      <c r="E60" s="789"/>
      <c r="F60" s="789"/>
      <c r="G60" s="789"/>
      <c r="H60" s="789"/>
      <c r="I60" s="789"/>
      <c r="J60" s="789"/>
      <c r="K60" s="789"/>
      <c r="L60" s="789"/>
      <c r="M60" s="789"/>
      <c r="Q60" s="1706" t="s">
        <v>764</v>
      </c>
    </row>
    <row r="61" spans="1:17" ht="5.25" customHeight="1">
      <c r="A61" s="436"/>
      <c r="B61" s="2682"/>
      <c r="C61" s="2682"/>
      <c r="D61" s="2682"/>
      <c r="E61" s="2682"/>
      <c r="F61" s="2682"/>
      <c r="G61" s="511"/>
      <c r="H61" s="2682"/>
      <c r="I61" s="2682"/>
      <c r="J61" s="511"/>
      <c r="K61" s="2682"/>
      <c r="L61" s="2682"/>
      <c r="M61" s="511"/>
      <c r="N61" s="2648"/>
      <c r="O61" s="2648"/>
      <c r="P61" s="2648"/>
      <c r="Q61" s="1892"/>
    </row>
    <row r="62" spans="1:17" s="45" customFormat="1" ht="18.75" customHeight="1">
      <c r="A62" s="2378"/>
      <c r="B62" s="2382"/>
      <c r="C62" s="2675" t="s">
        <v>1779</v>
      </c>
      <c r="Q62" s="2379"/>
    </row>
    <row r="63" spans="1:17" s="45" customFormat="1" ht="18.75" customHeight="1">
      <c r="A63" s="2378"/>
      <c r="B63" s="2382"/>
      <c r="C63" s="2675" t="s">
        <v>1335</v>
      </c>
      <c r="Q63" s="2379"/>
    </row>
    <row r="64" spans="1:17" s="45" customFormat="1" ht="18.75" customHeight="1">
      <c r="A64" s="2378"/>
      <c r="B64" s="2382"/>
      <c r="C64" s="2675" t="s">
        <v>1336</v>
      </c>
      <c r="Q64" s="2379"/>
    </row>
    <row r="65" spans="1:17" s="45" customFormat="1" ht="18.75" customHeight="1">
      <c r="A65" s="2378"/>
      <c r="B65" s="2382"/>
      <c r="C65" s="2675" t="s">
        <v>1334</v>
      </c>
      <c r="Q65" s="2379"/>
    </row>
    <row r="66" spans="1:17" s="45" customFormat="1" ht="18.75" customHeight="1">
      <c r="A66" s="2378"/>
      <c r="B66" s="2382"/>
      <c r="C66" s="2675" t="s">
        <v>1337</v>
      </c>
      <c r="Q66" s="2379"/>
    </row>
    <row r="67" spans="1:17" s="45" customFormat="1" ht="18.75" customHeight="1">
      <c r="A67" s="2378"/>
      <c r="B67" s="2382"/>
      <c r="C67" s="2675" t="s">
        <v>1338</v>
      </c>
      <c r="P67" s="643"/>
      <c r="Q67" s="2257"/>
    </row>
    <row r="68" spans="1:17" s="45" customFormat="1" ht="18.75" customHeight="1">
      <c r="A68" s="2378"/>
      <c r="B68" s="2564"/>
      <c r="C68" s="2577" t="s">
        <v>1435</v>
      </c>
      <c r="D68" s="643"/>
      <c r="E68" s="643"/>
      <c r="F68" s="643"/>
      <c r="G68" s="643"/>
      <c r="H68" s="643"/>
      <c r="I68" s="643"/>
      <c r="J68" s="643"/>
      <c r="K68" s="643"/>
      <c r="L68" s="643"/>
      <c r="M68" s="643"/>
      <c r="N68" s="643"/>
      <c r="O68" s="643"/>
      <c r="P68" s="643"/>
      <c r="Q68" s="2257"/>
    </row>
    <row r="69" spans="1:17" s="45" customFormat="1" ht="19.5" customHeight="1">
      <c r="A69" s="2378"/>
      <c r="B69" s="2382"/>
      <c r="C69" s="2365" t="s">
        <v>1326</v>
      </c>
      <c r="D69" s="643"/>
      <c r="E69" s="643"/>
      <c r="F69" s="643"/>
      <c r="G69" s="643"/>
      <c r="H69" s="643"/>
      <c r="I69" s="643"/>
      <c r="J69" s="643"/>
      <c r="K69" s="643"/>
      <c r="L69" s="643"/>
      <c r="M69" s="643"/>
      <c r="N69" s="643"/>
      <c r="O69" s="643"/>
      <c r="P69" s="643"/>
      <c r="Q69" s="2257"/>
    </row>
    <row r="70" spans="1:17" s="45" customFormat="1" ht="19.5" customHeight="1">
      <c r="A70" s="2378"/>
      <c r="B70" s="2382"/>
      <c r="C70" s="2365" t="s">
        <v>1164</v>
      </c>
      <c r="D70" s="643"/>
      <c r="E70" s="643"/>
      <c r="F70" s="643"/>
      <c r="G70" s="643"/>
      <c r="H70" s="643"/>
      <c r="I70" s="643"/>
      <c r="J70" s="643"/>
      <c r="K70" s="643"/>
      <c r="L70" s="643"/>
      <c r="M70" s="643"/>
      <c r="N70" s="643"/>
      <c r="O70" s="643"/>
      <c r="P70" s="643"/>
      <c r="Q70" s="2257"/>
    </row>
    <row r="71" spans="1:17" s="45" customFormat="1" ht="20.25" customHeight="1">
      <c r="A71" s="2378"/>
      <c r="B71" s="2382"/>
      <c r="C71" s="2697" t="s">
        <v>1645</v>
      </c>
      <c r="D71" s="643"/>
      <c r="E71" s="643"/>
      <c r="F71" s="643"/>
      <c r="G71" s="643"/>
      <c r="H71" s="643"/>
      <c r="I71" s="643"/>
      <c r="J71" s="643"/>
      <c r="K71" s="643"/>
      <c r="L71" s="643"/>
      <c r="M71" s="643"/>
      <c r="N71" s="643"/>
      <c r="O71" s="643"/>
      <c r="P71" s="643"/>
      <c r="Q71" s="2257"/>
    </row>
    <row r="72" spans="1:17" s="45" customFormat="1" ht="20.25" customHeight="1">
      <c r="A72" s="2378"/>
      <c r="B72" s="1694"/>
      <c r="C72" s="2365" t="s">
        <v>1327</v>
      </c>
      <c r="D72" s="643"/>
      <c r="E72" s="643"/>
      <c r="F72" s="643"/>
      <c r="G72" s="643"/>
      <c r="H72" s="643"/>
      <c r="I72" s="643"/>
      <c r="J72" s="643"/>
      <c r="K72" s="643"/>
      <c r="L72" s="643"/>
      <c r="M72" s="643"/>
      <c r="N72" s="643"/>
      <c r="O72" s="643"/>
      <c r="P72" s="643"/>
      <c r="Q72" s="2257"/>
    </row>
    <row r="73" spans="1:17" s="45" customFormat="1" ht="20.25" customHeight="1">
      <c r="A73" s="2378"/>
      <c r="B73" s="1694"/>
      <c r="C73" s="2365" t="s">
        <v>1163</v>
      </c>
      <c r="D73" s="643"/>
      <c r="E73" s="643"/>
      <c r="F73" s="643"/>
      <c r="G73" s="643"/>
      <c r="H73" s="643"/>
      <c r="I73" s="643"/>
      <c r="J73" s="643"/>
      <c r="K73" s="643"/>
      <c r="L73" s="643"/>
      <c r="M73" s="643"/>
      <c r="N73" s="643"/>
      <c r="O73" s="643"/>
      <c r="P73" s="643"/>
      <c r="Q73" s="2257"/>
    </row>
    <row r="74" spans="1:17" s="45" customFormat="1" ht="20.25" customHeight="1">
      <c r="A74" s="2378"/>
      <c r="B74" s="2382"/>
      <c r="C74" s="2365" t="s">
        <v>1575</v>
      </c>
      <c r="D74" s="643"/>
      <c r="E74" s="643"/>
      <c r="F74" s="643"/>
      <c r="G74" s="643"/>
      <c r="H74" s="643"/>
      <c r="I74" s="643"/>
      <c r="J74" s="643"/>
      <c r="K74" s="643"/>
      <c r="L74" s="643"/>
      <c r="M74" s="643"/>
      <c r="N74" s="643"/>
      <c r="O74" s="643"/>
      <c r="P74" s="643"/>
      <c r="Q74" s="2257"/>
    </row>
    <row r="75" spans="1:17" s="45" customFormat="1" ht="19.5" customHeight="1">
      <c r="A75" s="2378"/>
      <c r="B75" s="2382"/>
      <c r="C75" s="2365" t="s">
        <v>1573</v>
      </c>
      <c r="D75" s="643"/>
      <c r="E75" s="643"/>
      <c r="F75" s="643"/>
      <c r="G75" s="643"/>
      <c r="H75" s="643"/>
      <c r="I75" s="643"/>
      <c r="J75" s="643"/>
      <c r="K75" s="643"/>
      <c r="L75" s="643"/>
      <c r="M75" s="643"/>
      <c r="N75" s="643"/>
      <c r="O75" s="643"/>
      <c r="P75" s="643"/>
      <c r="Q75" s="2257"/>
    </row>
    <row r="76" spans="1:17" s="45" customFormat="1" ht="18" customHeight="1">
      <c r="A76" s="2378"/>
      <c r="B76" s="2382"/>
      <c r="C76" s="2365" t="s">
        <v>1574</v>
      </c>
      <c r="D76" s="643"/>
      <c r="E76" s="643"/>
      <c r="F76" s="643"/>
      <c r="G76" s="643"/>
      <c r="H76" s="643"/>
      <c r="I76" s="643"/>
      <c r="J76" s="643"/>
      <c r="K76" s="643"/>
      <c r="L76" s="643"/>
      <c r="M76" s="643"/>
      <c r="N76" s="643"/>
      <c r="O76" s="643"/>
      <c r="P76" s="643"/>
      <c r="Q76" s="2257"/>
    </row>
    <row r="77" spans="1:17" s="45" customFormat="1" ht="19.5" customHeight="1">
      <c r="A77" s="2378"/>
      <c r="B77" s="2382"/>
      <c r="C77" s="2365" t="s">
        <v>1328</v>
      </c>
      <c r="D77" s="643"/>
      <c r="E77" s="643"/>
      <c r="F77" s="643"/>
      <c r="G77" s="643"/>
      <c r="H77" s="643"/>
      <c r="I77" s="643"/>
      <c r="J77" s="643"/>
      <c r="K77" s="643"/>
      <c r="L77" s="643"/>
      <c r="M77" s="643"/>
      <c r="N77" s="643"/>
      <c r="O77" s="643"/>
      <c r="P77" s="643"/>
      <c r="Q77" s="2257"/>
    </row>
    <row r="78" spans="1:17" s="45" customFormat="1" ht="19.5" customHeight="1">
      <c r="A78" s="2378"/>
      <c r="B78" s="2382"/>
      <c r="C78" s="2697" t="s">
        <v>1646</v>
      </c>
      <c r="D78" s="643"/>
      <c r="E78" s="643"/>
      <c r="F78" s="643"/>
      <c r="G78" s="643"/>
      <c r="H78" s="643"/>
      <c r="I78" s="643"/>
      <c r="J78" s="643"/>
      <c r="K78" s="643"/>
      <c r="L78" s="643"/>
      <c r="M78" s="643"/>
      <c r="N78" s="643"/>
      <c r="O78" s="643"/>
      <c r="P78" s="643"/>
      <c r="Q78" s="2257"/>
    </row>
    <row r="79" spans="1:17" s="45" customFormat="1" ht="19.5" customHeight="1">
      <c r="A79" s="2378"/>
      <c r="B79" s="2382"/>
      <c r="C79" s="2365" t="s">
        <v>1780</v>
      </c>
      <c r="D79" s="643"/>
      <c r="E79" s="643"/>
      <c r="F79" s="643"/>
      <c r="G79" s="643"/>
      <c r="H79" s="643"/>
      <c r="I79" s="643"/>
      <c r="J79" s="643"/>
      <c r="K79" s="643"/>
      <c r="L79" s="643"/>
      <c r="M79" s="643"/>
      <c r="N79" s="643"/>
      <c r="O79" s="643"/>
      <c r="P79" s="643"/>
      <c r="Q79" s="2257"/>
    </row>
    <row r="80" spans="1:17" s="45" customFormat="1" ht="19.5" customHeight="1">
      <c r="A80" s="2583"/>
      <c r="B80" s="2584"/>
      <c r="C80" s="2925" t="s">
        <v>1647</v>
      </c>
      <c r="D80" s="2585"/>
      <c r="E80" s="2585"/>
      <c r="F80" s="2585"/>
      <c r="G80" s="2585"/>
      <c r="H80" s="2585"/>
      <c r="I80" s="2585"/>
      <c r="J80" s="2585"/>
      <c r="K80" s="2585"/>
      <c r="L80" s="2585"/>
      <c r="M80" s="2585"/>
      <c r="N80" s="2585"/>
      <c r="O80" s="2585"/>
      <c r="P80" s="2585"/>
      <c r="Q80" s="2586"/>
    </row>
    <row r="81" spans="1:17" s="45" customFormat="1" ht="17.850000000000001" customHeight="1">
      <c r="B81" s="2587"/>
      <c r="C81" s="1819"/>
      <c r="Q81" s="78"/>
    </row>
    <row r="82" spans="1:17" s="34" customFormat="1" ht="18.75" customHeight="1">
      <c r="B82" s="1577"/>
      <c r="C82" s="556"/>
      <c r="Q82" s="754"/>
    </row>
    <row r="83" spans="1:17" s="34" customFormat="1" ht="18.75" customHeight="1">
      <c r="B83" s="1577"/>
      <c r="C83" s="556"/>
      <c r="Q83" s="754"/>
    </row>
    <row r="84" spans="1:17" s="3" customFormat="1" ht="18.75" customHeight="1">
      <c r="A84" s="20"/>
      <c r="B84" s="1199"/>
      <c r="C84" s="1546"/>
      <c r="D84" s="1199"/>
      <c r="E84" s="43"/>
      <c r="F84" s="43"/>
      <c r="G84" s="998"/>
      <c r="H84" s="43"/>
      <c r="I84" s="43"/>
      <c r="J84" s="998"/>
      <c r="K84" s="43"/>
      <c r="L84" s="43"/>
      <c r="M84" s="1778"/>
      <c r="N84" s="43"/>
      <c r="O84" s="43"/>
      <c r="P84" s="1778"/>
      <c r="Q84" s="195"/>
    </row>
    <row r="85" spans="1:17" s="3" customFormat="1" ht="18.75" customHeight="1">
      <c r="A85" s="20"/>
      <c r="B85" s="1199"/>
      <c r="C85" s="1546"/>
      <c r="D85" s="1199"/>
      <c r="E85" s="43"/>
      <c r="F85" s="43"/>
      <c r="G85" s="998"/>
      <c r="H85" s="43"/>
      <c r="I85" s="43"/>
      <c r="J85" s="998"/>
      <c r="K85" s="43"/>
      <c r="L85" s="43"/>
      <c r="M85" s="1778"/>
      <c r="N85" s="43"/>
      <c r="O85" s="43"/>
      <c r="P85" s="1778"/>
      <c r="Q85" s="195"/>
    </row>
    <row r="86" spans="1:17" s="3" customFormat="1" ht="18.75" customHeight="1">
      <c r="A86" s="20"/>
      <c r="B86" s="1199"/>
      <c r="C86" s="1546"/>
      <c r="D86" s="1199"/>
      <c r="E86" s="43"/>
      <c r="F86" s="43"/>
      <c r="G86" s="998"/>
      <c r="H86" s="43"/>
      <c r="I86" s="43"/>
      <c r="J86" s="998"/>
      <c r="K86" s="43"/>
      <c r="L86" s="43"/>
      <c r="M86" s="1778"/>
      <c r="N86" s="43"/>
      <c r="O86" s="43"/>
      <c r="P86" s="1778"/>
      <c r="Q86" s="195"/>
    </row>
    <row r="87" spans="1:17" s="3" customFormat="1" ht="18.75" customHeight="1">
      <c r="A87" s="20"/>
      <c r="B87" s="1199"/>
      <c r="C87" s="1546"/>
      <c r="D87" s="1199"/>
      <c r="E87" s="43"/>
      <c r="F87" s="43"/>
      <c r="G87" s="998"/>
      <c r="H87" s="43"/>
      <c r="I87" s="43"/>
      <c r="J87" s="998"/>
      <c r="K87" s="43"/>
      <c r="L87" s="43"/>
      <c r="M87" s="1778"/>
      <c r="N87" s="43"/>
      <c r="O87" s="43"/>
      <c r="P87" s="1778"/>
      <c r="Q87" s="195"/>
    </row>
    <row r="88" spans="1:17" s="3" customFormat="1" ht="18.75" customHeight="1">
      <c r="A88" s="20"/>
      <c r="B88" s="1199"/>
      <c r="C88" s="1546"/>
      <c r="D88" s="1199"/>
      <c r="E88" s="43"/>
      <c r="F88" s="43"/>
      <c r="G88" s="998"/>
      <c r="H88" s="43"/>
      <c r="I88" s="43"/>
      <c r="J88" s="998"/>
      <c r="K88" s="43"/>
      <c r="L88" s="43"/>
      <c r="M88" s="1778"/>
      <c r="N88" s="43"/>
      <c r="O88" s="43"/>
      <c r="P88" s="1778"/>
      <c r="Q88" s="195"/>
    </row>
    <row r="89" spans="1:17" s="3" customFormat="1" ht="15" customHeight="1">
      <c r="A89" s="20"/>
      <c r="B89" s="1199"/>
      <c r="C89" s="1546"/>
      <c r="D89" s="1199"/>
      <c r="E89" s="43"/>
      <c r="F89" s="43"/>
      <c r="G89" s="998"/>
      <c r="H89" s="43"/>
      <c r="I89" s="43"/>
      <c r="J89" s="998"/>
      <c r="K89" s="43"/>
      <c r="L89" s="43"/>
      <c r="M89" s="1778"/>
      <c r="N89" s="43"/>
      <c r="O89" s="43"/>
      <c r="P89" s="1778"/>
      <c r="Q89" s="195"/>
    </row>
    <row r="90" spans="1:17" ht="22.7" customHeight="1">
      <c r="A90" s="33"/>
      <c r="B90" s="3529" t="s">
        <v>1799</v>
      </c>
      <c r="D90" s="1659"/>
      <c r="E90" s="789"/>
      <c r="F90" s="789"/>
      <c r="G90" s="789"/>
      <c r="H90" s="789"/>
      <c r="I90" s="789"/>
      <c r="J90" s="789"/>
      <c r="K90" s="789"/>
      <c r="L90" s="789"/>
      <c r="M90" s="789"/>
      <c r="Q90" s="1706" t="s">
        <v>1486</v>
      </c>
    </row>
    <row r="91" spans="1:17" s="3" customFormat="1" ht="20.100000000000001" customHeight="1">
      <c r="A91" s="1209"/>
      <c r="B91" s="1210" t="s">
        <v>69</v>
      </c>
      <c r="C91" s="3588" t="s">
        <v>0</v>
      </c>
      <c r="D91" s="1663" t="s">
        <v>10</v>
      </c>
      <c r="E91" s="1212"/>
      <c r="F91" s="1213"/>
      <c r="G91" s="1214"/>
      <c r="H91" s="1213"/>
      <c r="I91" s="1215" t="s">
        <v>47</v>
      </c>
      <c r="J91" s="1214"/>
      <c r="K91" s="1213"/>
      <c r="L91" s="1213"/>
      <c r="M91" s="1554"/>
      <c r="N91" s="1555"/>
      <c r="O91" s="1555"/>
      <c r="P91" s="3540"/>
      <c r="Q91" s="2390" t="s">
        <v>45</v>
      </c>
    </row>
    <row r="92" spans="1:17" s="3" customFormat="1" ht="17.649999999999999" customHeight="1">
      <c r="A92" s="409"/>
      <c r="B92" s="292"/>
      <c r="C92" s="3589"/>
      <c r="D92" s="1664" t="s">
        <v>43</v>
      </c>
      <c r="E92" s="1217"/>
      <c r="F92" s="1218" t="s">
        <v>9</v>
      </c>
      <c r="G92" s="1219"/>
      <c r="H92" s="1220"/>
      <c r="I92" s="1221" t="s">
        <v>8</v>
      </c>
      <c r="J92" s="1222"/>
      <c r="K92" s="1223"/>
      <c r="L92" s="1224" t="s">
        <v>7</v>
      </c>
      <c r="M92" s="1225"/>
      <c r="N92" s="1142"/>
      <c r="O92" s="1143" t="s">
        <v>706</v>
      </c>
      <c r="P92" s="3541"/>
      <c r="Q92" s="3518" t="s">
        <v>46</v>
      </c>
    </row>
    <row r="93" spans="1:17" s="3" customFormat="1" ht="19.149999999999999" customHeight="1">
      <c r="A93" s="409"/>
      <c r="B93" s="292"/>
      <c r="C93" s="3589"/>
      <c r="D93" s="1664" t="s">
        <v>44</v>
      </c>
      <c r="E93" s="1226" t="s">
        <v>42</v>
      </c>
      <c r="F93" s="1226" t="s">
        <v>40</v>
      </c>
      <c r="G93" s="1227" t="s">
        <v>41</v>
      </c>
      <c r="H93" s="1226" t="s">
        <v>42</v>
      </c>
      <c r="I93" s="1226" t="s">
        <v>40</v>
      </c>
      <c r="J93" s="1227" t="s">
        <v>41</v>
      </c>
      <c r="K93" s="1226" t="s">
        <v>42</v>
      </c>
      <c r="L93" s="1226" t="s">
        <v>40</v>
      </c>
      <c r="M93" s="1227" t="s">
        <v>41</v>
      </c>
      <c r="N93" s="1345" t="s">
        <v>42</v>
      </c>
      <c r="O93" s="1345" t="s">
        <v>40</v>
      </c>
      <c r="P93" s="3542" t="s">
        <v>41</v>
      </c>
      <c r="Q93" s="3519" t="s">
        <v>52</v>
      </c>
    </row>
    <row r="94" spans="1:17" s="3" customFormat="1" ht="20.45" customHeight="1">
      <c r="A94" s="217"/>
      <c r="B94" s="323"/>
      <c r="C94" s="3581"/>
      <c r="D94" s="1662" t="s">
        <v>706</v>
      </c>
      <c r="E94" s="324"/>
      <c r="F94" s="324"/>
      <c r="G94" s="577"/>
      <c r="H94" s="324"/>
      <c r="I94" s="324"/>
      <c r="J94" s="577"/>
      <c r="K94" s="325"/>
      <c r="L94" s="325"/>
      <c r="M94" s="578"/>
      <c r="N94" s="1346"/>
      <c r="O94" s="1346"/>
      <c r="P94" s="3543"/>
      <c r="Q94" s="1929"/>
    </row>
    <row r="95" spans="1:17" ht="20.25" customHeight="1">
      <c r="A95" s="2314"/>
      <c r="B95" s="2669">
        <v>9.4</v>
      </c>
      <c r="C95" s="2303" t="s">
        <v>988</v>
      </c>
      <c r="D95" s="2315" t="s">
        <v>744</v>
      </c>
      <c r="E95" s="2316"/>
      <c r="F95" s="2317"/>
      <c r="G95" s="2318"/>
      <c r="H95" s="2319"/>
      <c r="I95" s="2320"/>
      <c r="J95" s="2321"/>
      <c r="K95" s="2322"/>
      <c r="L95" s="2323"/>
      <c r="M95" s="2324"/>
      <c r="N95" s="3393">
        <v>25</v>
      </c>
      <c r="O95" s="3393">
        <v>24</v>
      </c>
      <c r="P95" s="3394">
        <f>O95/N95*100</f>
        <v>96</v>
      </c>
      <c r="Q95" s="3544" t="s">
        <v>272</v>
      </c>
    </row>
    <row r="96" spans="1:17" ht="18.75" customHeight="1">
      <c r="A96" s="1236"/>
      <c r="B96" s="2671"/>
      <c r="C96" s="1981" t="s">
        <v>745</v>
      </c>
      <c r="D96" s="1237"/>
      <c r="E96" s="445"/>
      <c r="F96" s="1125"/>
      <c r="G96" s="2260"/>
      <c r="H96" s="1127"/>
      <c r="I96" s="289"/>
      <c r="J96" s="2262"/>
      <c r="K96" s="1129"/>
      <c r="L96" s="1130"/>
      <c r="M96" s="2264"/>
      <c r="N96" s="1417"/>
      <c r="O96" s="1080"/>
      <c r="P96" s="3545"/>
      <c r="Q96" s="3546"/>
    </row>
    <row r="97" spans="1:17" s="3" customFormat="1" ht="19.149999999999999" customHeight="1">
      <c r="A97" s="1115"/>
      <c r="B97" s="1982"/>
      <c r="C97" s="1983" t="s">
        <v>748</v>
      </c>
      <c r="D97" s="1238"/>
      <c r="E97" s="1728"/>
      <c r="F97" s="1729"/>
      <c r="G97" s="2261"/>
      <c r="H97" s="1732"/>
      <c r="I97" s="1733"/>
      <c r="J97" s="2263"/>
      <c r="K97" s="2265"/>
      <c r="L97" s="2266"/>
      <c r="M97" s="2267"/>
      <c r="N97" s="1465"/>
      <c r="O97" s="1246"/>
      <c r="P97" s="1466"/>
      <c r="Q97" s="3522"/>
    </row>
    <row r="98" spans="1:17" s="3" customFormat="1" ht="19.7" customHeight="1">
      <c r="A98" s="1115"/>
      <c r="B98" s="1982"/>
      <c r="C98" s="2325" t="s">
        <v>1024</v>
      </c>
      <c r="D98" s="2326"/>
      <c r="E98" s="2327"/>
      <c r="F98" s="2327"/>
      <c r="G98" s="2328"/>
      <c r="H98" s="2327"/>
      <c r="I98" s="2327"/>
      <c r="J98" s="2328"/>
      <c r="K98" s="2329"/>
      <c r="L98" s="2329"/>
      <c r="M98" s="2330"/>
      <c r="N98" s="2331"/>
      <c r="O98" s="2329"/>
      <c r="P98" s="2332"/>
      <c r="Q98" s="3547"/>
    </row>
    <row r="99" spans="1:17" s="64" customFormat="1" ht="18.75" customHeight="1">
      <c r="A99" s="2539"/>
      <c r="B99" s="2540"/>
      <c r="C99" s="2625" t="s">
        <v>1817</v>
      </c>
      <c r="D99" s="74"/>
      <c r="E99" s="74"/>
      <c r="F99" s="74"/>
      <c r="G99" s="1558"/>
      <c r="H99" s="74"/>
      <c r="I99" s="74"/>
      <c r="J99" s="1558"/>
      <c r="K99" s="2252"/>
      <c r="L99" s="2252"/>
      <c r="M99" s="2253"/>
      <c r="N99" s="2252"/>
      <c r="O99" s="2252"/>
      <c r="P99" s="2253"/>
      <c r="Q99" s="3548"/>
    </row>
    <row r="100" spans="1:17" s="64" customFormat="1" ht="18.75" customHeight="1">
      <c r="A100" s="2539"/>
      <c r="B100" s="2540"/>
      <c r="C100" s="2543" t="s">
        <v>1781</v>
      </c>
      <c r="D100" s="63"/>
      <c r="E100" s="63"/>
      <c r="F100" s="63"/>
      <c r="G100" s="1558"/>
      <c r="H100" s="74"/>
      <c r="I100" s="74"/>
      <c r="J100" s="1558"/>
      <c r="K100" s="2252"/>
      <c r="L100" s="2252"/>
      <c r="M100" s="2253"/>
      <c r="N100" s="2252"/>
      <c r="O100" s="2252"/>
      <c r="P100" s="2253"/>
      <c r="Q100" s="3548"/>
    </row>
    <row r="101" spans="1:17" s="64" customFormat="1" ht="18.75" customHeight="1">
      <c r="A101" s="2539"/>
      <c r="B101" s="2540"/>
      <c r="C101" s="2543" t="s">
        <v>1444</v>
      </c>
      <c r="D101" s="63"/>
      <c r="E101" s="63"/>
      <c r="F101" s="63"/>
      <c r="G101" s="1558"/>
      <c r="H101" s="74"/>
      <c r="I101" s="74"/>
      <c r="J101" s="1558"/>
      <c r="K101" s="2252"/>
      <c r="L101" s="2252"/>
      <c r="M101" s="2253"/>
      <c r="N101" s="2252"/>
      <c r="O101" s="2252"/>
      <c r="P101" s="2253"/>
      <c r="Q101" s="3548"/>
    </row>
    <row r="102" spans="1:17" s="64" customFormat="1" ht="18.75" customHeight="1">
      <c r="A102" s="2539"/>
      <c r="B102" s="2540"/>
      <c r="C102" s="2543" t="s">
        <v>1443</v>
      </c>
      <c r="D102" s="63"/>
      <c r="E102" s="63"/>
      <c r="F102" s="63"/>
      <c r="G102" s="1558"/>
      <c r="H102" s="74"/>
      <c r="I102" s="74"/>
      <c r="J102" s="1558"/>
      <c r="K102" s="2252"/>
      <c r="L102" s="2252"/>
      <c r="M102" s="2253"/>
      <c r="N102" s="2252"/>
      <c r="O102" s="2252"/>
      <c r="P102" s="2253"/>
      <c r="Q102" s="3548"/>
    </row>
    <row r="103" spans="1:17" s="64" customFormat="1" ht="18.75" customHeight="1">
      <c r="A103" s="2539"/>
      <c r="B103" s="2540"/>
      <c r="C103" s="2697" t="s">
        <v>1676</v>
      </c>
      <c r="D103" s="74"/>
      <c r="E103" s="74"/>
      <c r="F103" s="74"/>
      <c r="G103" s="1558"/>
      <c r="H103" s="74"/>
      <c r="I103" s="74"/>
      <c r="J103" s="1558"/>
      <c r="K103" s="2252"/>
      <c r="L103" s="2252"/>
      <c r="M103" s="2253"/>
      <c r="N103" s="2252"/>
      <c r="O103" s="2252"/>
      <c r="P103" s="2253"/>
      <c r="Q103" s="3548"/>
    </row>
    <row r="104" spans="1:17" s="64" customFormat="1" ht="18.75" customHeight="1">
      <c r="A104" s="2425"/>
      <c r="B104" s="2541"/>
      <c r="C104" s="2697" t="s">
        <v>1677</v>
      </c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3549"/>
    </row>
    <row r="105" spans="1:17" s="64" customFormat="1" ht="18.75" customHeight="1">
      <c r="A105" s="2425"/>
      <c r="B105" s="2541"/>
      <c r="C105" s="2697" t="s">
        <v>1678</v>
      </c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3549"/>
    </row>
    <row r="106" spans="1:17" s="64" customFormat="1" ht="18.75" customHeight="1">
      <c r="A106" s="2539"/>
      <c r="B106" s="2540"/>
      <c r="C106" s="2697" t="s">
        <v>1679</v>
      </c>
      <c r="D106" s="74"/>
      <c r="E106" s="74"/>
      <c r="F106" s="74"/>
      <c r="G106" s="1558"/>
      <c r="H106" s="74"/>
      <c r="I106" s="74"/>
      <c r="J106" s="1558"/>
      <c r="K106" s="2252"/>
      <c r="L106" s="2252"/>
      <c r="M106" s="2253"/>
      <c r="N106" s="2252"/>
      <c r="O106" s="2252"/>
      <c r="P106" s="2253"/>
      <c r="Q106" s="3548"/>
    </row>
    <row r="107" spans="1:17" s="64" customFormat="1" ht="18.75" customHeight="1">
      <c r="A107" s="2425"/>
      <c r="B107" s="2541"/>
      <c r="C107" s="2365" t="s">
        <v>1782</v>
      </c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3549"/>
    </row>
    <row r="108" spans="1:17" s="64" customFormat="1" ht="18.75" customHeight="1">
      <c r="A108" s="2425"/>
      <c r="B108" s="2541"/>
      <c r="C108" s="2365" t="s">
        <v>1395</v>
      </c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3549"/>
    </row>
    <row r="109" spans="1:17" s="64" customFormat="1" ht="18.75" customHeight="1">
      <c r="A109" s="2425"/>
      <c r="B109" s="2541"/>
      <c r="C109" s="2365" t="s">
        <v>1396</v>
      </c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3549"/>
    </row>
    <row r="110" spans="1:17" s="64" customFormat="1" ht="18.75" customHeight="1">
      <c r="A110" s="2425"/>
      <c r="B110" s="2541"/>
      <c r="C110" s="2365" t="s">
        <v>1397</v>
      </c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3549"/>
    </row>
    <row r="111" spans="1:17" s="64" customFormat="1" ht="18.75" customHeight="1">
      <c r="A111" s="2425"/>
      <c r="B111" s="2541"/>
      <c r="C111" s="2365" t="s">
        <v>1783</v>
      </c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3549"/>
    </row>
    <row r="112" spans="1:17" s="64" customFormat="1" ht="18.75" customHeight="1">
      <c r="A112" s="2425"/>
      <c r="B112" s="2541"/>
      <c r="C112" s="2365" t="s">
        <v>1398</v>
      </c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3549"/>
    </row>
    <row r="113" spans="1:17" s="64" customFormat="1" ht="18.75" customHeight="1">
      <c r="A113" s="2425"/>
      <c r="B113" s="2541"/>
      <c r="C113" s="2365" t="s">
        <v>1400</v>
      </c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3549"/>
    </row>
    <row r="114" spans="1:17" s="64" customFormat="1" ht="19.5" customHeight="1">
      <c r="A114" s="2425"/>
      <c r="B114" s="2541"/>
      <c r="C114" s="2365" t="s">
        <v>1401</v>
      </c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3549"/>
    </row>
    <row r="115" spans="1:17" s="64" customFormat="1" ht="19.5" customHeight="1">
      <c r="A115" s="2425"/>
      <c r="B115" s="2541"/>
      <c r="C115" s="2365" t="s">
        <v>1399</v>
      </c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3549"/>
    </row>
    <row r="116" spans="1:17" s="64" customFormat="1" ht="18.2" customHeight="1">
      <c r="A116" s="2425"/>
      <c r="B116" s="2541"/>
      <c r="C116" s="2365" t="s">
        <v>1402</v>
      </c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3549"/>
    </row>
    <row r="117" spans="1:17" s="64" customFormat="1" ht="20.25" customHeight="1">
      <c r="A117" s="2425"/>
      <c r="B117" s="2541"/>
      <c r="C117" s="2697" t="s">
        <v>1680</v>
      </c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3550"/>
      <c r="Q117" s="3551"/>
    </row>
    <row r="118" spans="1:17" s="64" customFormat="1" ht="18.2" customHeight="1">
      <c r="A118" s="2270"/>
      <c r="B118" s="2280"/>
      <c r="C118" s="2672"/>
      <c r="D118" s="2270"/>
      <c r="E118" s="2270"/>
      <c r="F118" s="2270"/>
      <c r="G118" s="2270"/>
      <c r="H118" s="2270"/>
      <c r="I118" s="2270"/>
      <c r="J118" s="2270"/>
      <c r="K118" s="2270"/>
      <c r="L118" s="2270"/>
      <c r="M118" s="2270"/>
      <c r="N118" s="2270"/>
      <c r="O118" s="2270"/>
      <c r="P118" s="2270"/>
      <c r="Q118" s="2588"/>
    </row>
    <row r="119" spans="1:17" s="64" customFormat="1" ht="9" customHeight="1">
      <c r="A119" s="63"/>
      <c r="B119" s="74"/>
      <c r="C119" s="254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2556"/>
    </row>
    <row r="120" spans="1:17" ht="22.7" customHeight="1">
      <c r="A120" s="2643"/>
      <c r="B120" s="3552" t="s">
        <v>1799</v>
      </c>
      <c r="C120" s="2673"/>
      <c r="D120" s="2674"/>
      <c r="E120" s="2645"/>
      <c r="F120" s="2645"/>
      <c r="G120" s="2645"/>
      <c r="H120" s="2645"/>
      <c r="I120" s="2645"/>
      <c r="J120" s="2645"/>
      <c r="K120" s="2645"/>
      <c r="L120" s="2645"/>
      <c r="M120" s="2645"/>
      <c r="N120" s="2648"/>
      <c r="O120" s="2648"/>
      <c r="P120" s="2648"/>
      <c r="Q120" s="2649" t="s">
        <v>839</v>
      </c>
    </row>
    <row r="121" spans="1:17" s="64" customFormat="1" ht="18.75" customHeight="1">
      <c r="A121" s="2425"/>
      <c r="B121" s="2541"/>
      <c r="C121" s="2365" t="s">
        <v>1784</v>
      </c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2428"/>
    </row>
    <row r="122" spans="1:17" s="64" customFormat="1" ht="18.75" customHeight="1">
      <c r="A122" s="2425"/>
      <c r="B122" s="2541"/>
      <c r="C122" s="2365" t="s">
        <v>1718</v>
      </c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2428"/>
    </row>
    <row r="123" spans="1:17" s="64" customFormat="1" ht="18.75" customHeight="1">
      <c r="A123" s="2425"/>
      <c r="B123" s="2541"/>
      <c r="C123" s="2365" t="s">
        <v>1785</v>
      </c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2428"/>
    </row>
    <row r="124" spans="1:17" s="45" customFormat="1" ht="18.75" customHeight="1">
      <c r="A124" s="1854"/>
      <c r="B124" s="2382"/>
      <c r="C124" s="3395" t="s">
        <v>1719</v>
      </c>
      <c r="Q124" s="2257"/>
    </row>
    <row r="125" spans="1:17" s="45" customFormat="1" ht="18.75" customHeight="1">
      <c r="A125" s="1854"/>
      <c r="B125" s="2382"/>
      <c r="C125" s="3395" t="s">
        <v>1720</v>
      </c>
      <c r="Q125" s="2257"/>
    </row>
    <row r="126" spans="1:17" s="45" customFormat="1" ht="18.75" customHeight="1">
      <c r="A126" s="1854"/>
      <c r="B126" s="2382"/>
      <c r="C126" s="3395" t="s">
        <v>1721</v>
      </c>
      <c r="Q126" s="2257"/>
    </row>
    <row r="127" spans="1:17" s="45" customFormat="1" ht="18.75" customHeight="1">
      <c r="A127" s="1854"/>
      <c r="B127" s="2382"/>
      <c r="C127" s="3395" t="s">
        <v>1446</v>
      </c>
      <c r="Q127" s="2257"/>
    </row>
    <row r="128" spans="1:17" s="45" customFormat="1" ht="18.75" customHeight="1">
      <c r="A128" s="1854"/>
      <c r="B128" s="2382"/>
      <c r="C128" s="3395" t="s">
        <v>1722</v>
      </c>
      <c r="Q128" s="2257"/>
    </row>
    <row r="129" spans="1:17" s="45" customFormat="1" ht="18.75" customHeight="1">
      <c r="A129" s="1854"/>
      <c r="B129" s="2382"/>
      <c r="C129" s="3395" t="s">
        <v>1717</v>
      </c>
      <c r="Q129" s="2257"/>
    </row>
    <row r="130" spans="1:17" s="45" customFormat="1" ht="18.75" customHeight="1">
      <c r="A130" s="1854"/>
      <c r="B130" s="2382"/>
      <c r="C130" s="3395" t="s">
        <v>1724</v>
      </c>
      <c r="Q130" s="2257"/>
    </row>
    <row r="131" spans="1:17" s="45" customFormat="1" ht="18.75" customHeight="1">
      <c r="A131" s="1854"/>
      <c r="B131" s="2382"/>
      <c r="C131" s="3395" t="s">
        <v>1725</v>
      </c>
      <c r="Q131" s="2257"/>
    </row>
    <row r="132" spans="1:17" s="45" customFormat="1" ht="17.45" customHeight="1">
      <c r="A132" s="1854"/>
      <c r="B132" s="2382"/>
      <c r="C132" s="3395" t="s">
        <v>1447</v>
      </c>
      <c r="Q132" s="2257"/>
    </row>
    <row r="133" spans="1:17" s="45" customFormat="1" ht="17.45" customHeight="1">
      <c r="A133" s="1854"/>
      <c r="B133" s="2382"/>
      <c r="C133" s="3395" t="s">
        <v>1723</v>
      </c>
      <c r="Q133" s="2257"/>
    </row>
    <row r="134" spans="1:17" s="64" customFormat="1" ht="18" customHeight="1">
      <c r="A134" s="2425"/>
      <c r="B134" s="2541"/>
      <c r="C134" s="2365" t="s">
        <v>1786</v>
      </c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2428"/>
    </row>
    <row r="135" spans="1:17" s="64" customFormat="1" ht="18" customHeight="1">
      <c r="A135" s="2425"/>
      <c r="B135" s="2541"/>
      <c r="C135" s="2365" t="s">
        <v>1430</v>
      </c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2428"/>
    </row>
    <row r="136" spans="1:17" s="64" customFormat="1" ht="18" customHeight="1">
      <c r="A136" s="2425"/>
      <c r="B136" s="2541"/>
      <c r="C136" s="2365" t="s">
        <v>1425</v>
      </c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2428"/>
    </row>
    <row r="137" spans="1:17" s="64" customFormat="1" ht="18" customHeight="1">
      <c r="A137" s="2425"/>
      <c r="B137" s="2541"/>
      <c r="C137" s="2365" t="s">
        <v>1431</v>
      </c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2428"/>
    </row>
    <row r="138" spans="1:17" s="64" customFormat="1" ht="18" customHeight="1">
      <c r="A138" s="2425"/>
      <c r="B138" s="2541"/>
      <c r="C138" s="2365" t="s">
        <v>1432</v>
      </c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2428"/>
    </row>
    <row r="139" spans="1:17" s="64" customFormat="1" ht="18" customHeight="1">
      <c r="A139" s="2425"/>
      <c r="B139" s="2541"/>
      <c r="C139" s="2365" t="s">
        <v>1261</v>
      </c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2428"/>
    </row>
    <row r="140" spans="1:17" s="64" customFormat="1" ht="18" customHeight="1">
      <c r="A140" s="2425"/>
      <c r="B140" s="2541"/>
      <c r="C140" s="2365" t="s">
        <v>1262</v>
      </c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2428"/>
    </row>
    <row r="141" spans="1:17" s="64" customFormat="1" ht="18" customHeight="1">
      <c r="A141" s="2425"/>
      <c r="B141" s="2541"/>
      <c r="C141" s="2697" t="s">
        <v>1681</v>
      </c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2428"/>
    </row>
    <row r="142" spans="1:17" s="64" customFormat="1" ht="18" customHeight="1">
      <c r="A142" s="2425"/>
      <c r="B142" s="2541"/>
      <c r="C142" s="2365" t="s">
        <v>1259</v>
      </c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2428"/>
    </row>
    <row r="143" spans="1:17" s="64" customFormat="1" ht="18" customHeight="1">
      <c r="A143" s="2425"/>
      <c r="B143" s="2541"/>
      <c r="C143" s="2365" t="s">
        <v>1161</v>
      </c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2428"/>
    </row>
    <row r="144" spans="1:17" s="64" customFormat="1" ht="18" customHeight="1">
      <c r="A144" s="2425"/>
      <c r="B144" s="2541"/>
      <c r="C144" s="2365" t="s">
        <v>1162</v>
      </c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2428"/>
    </row>
    <row r="145" spans="1:17" s="64" customFormat="1" ht="18" customHeight="1">
      <c r="A145" s="2425"/>
      <c r="B145" s="2541"/>
      <c r="C145" s="2365" t="s">
        <v>1166</v>
      </c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2428"/>
    </row>
    <row r="146" spans="1:17" s="64" customFormat="1" ht="18" customHeight="1">
      <c r="A146" s="2425"/>
      <c r="B146" s="2541"/>
      <c r="C146" s="2365" t="s">
        <v>1165</v>
      </c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2428"/>
    </row>
    <row r="147" spans="1:17" s="64" customFormat="1" ht="18" customHeight="1">
      <c r="A147" s="2425"/>
      <c r="B147" s="2541"/>
      <c r="C147" s="2365" t="s">
        <v>1167</v>
      </c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2428"/>
    </row>
    <row r="148" spans="1:17" s="64" customFormat="1" ht="18" customHeight="1">
      <c r="A148" s="2425"/>
      <c r="B148" s="2541"/>
      <c r="C148" s="2365" t="s">
        <v>1165</v>
      </c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2428"/>
    </row>
    <row r="149" spans="1:17" s="64" customFormat="1" ht="18" customHeight="1">
      <c r="A149" s="2425"/>
      <c r="B149" s="2541"/>
      <c r="C149" s="2365" t="s">
        <v>1160</v>
      </c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2428"/>
    </row>
    <row r="150" spans="1:17" s="64" customFormat="1" ht="9.75" customHeight="1">
      <c r="A150" s="2270"/>
      <c r="B150" s="2280"/>
      <c r="C150" s="2731"/>
      <c r="D150" s="2270"/>
      <c r="E150" s="2270"/>
      <c r="F150" s="2270"/>
      <c r="G150" s="2270"/>
      <c r="H150" s="2270"/>
      <c r="I150" s="2270"/>
      <c r="J150" s="2270"/>
      <c r="K150" s="2270"/>
      <c r="L150" s="2270"/>
      <c r="M150" s="2270"/>
      <c r="N150" s="2270"/>
      <c r="O150" s="2270"/>
      <c r="P150" s="2270"/>
      <c r="Q150" s="2588"/>
    </row>
    <row r="151" spans="1:17" s="64" customFormat="1" ht="13.7" customHeight="1">
      <c r="A151" s="63"/>
      <c r="B151" s="74"/>
      <c r="C151" s="254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2556"/>
    </row>
    <row r="152" spans="1:17" ht="22.7" customHeight="1">
      <c r="A152" s="2643"/>
      <c r="B152" s="3552" t="s">
        <v>1799</v>
      </c>
      <c r="C152" s="2673"/>
      <c r="D152" s="2674"/>
      <c r="E152" s="2645"/>
      <c r="F152" s="2645"/>
      <c r="G152" s="2645"/>
      <c r="H152" s="2645"/>
      <c r="I152" s="2645"/>
      <c r="J152" s="2645"/>
      <c r="K152" s="2645"/>
      <c r="L152" s="2645"/>
      <c r="M152" s="2645"/>
      <c r="N152" s="2648"/>
      <c r="O152" s="2648"/>
      <c r="P152" s="2648"/>
      <c r="Q152" s="2649" t="s">
        <v>841</v>
      </c>
    </row>
    <row r="153" spans="1:17" s="64" customFormat="1" ht="20.25" customHeight="1">
      <c r="A153" s="2425"/>
      <c r="B153" s="2541"/>
      <c r="C153" s="2697" t="s">
        <v>1682</v>
      </c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2428"/>
    </row>
    <row r="154" spans="1:17" s="64" customFormat="1" ht="20.25" customHeight="1">
      <c r="A154" s="2425"/>
      <c r="B154" s="2541"/>
      <c r="C154" s="2675" t="s">
        <v>1260</v>
      </c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2428"/>
    </row>
    <row r="155" spans="1:17" s="64" customFormat="1" ht="20.25" customHeight="1">
      <c r="A155" s="2425"/>
      <c r="B155" s="2541"/>
      <c r="C155" s="2697" t="s">
        <v>1683</v>
      </c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2428"/>
    </row>
    <row r="156" spans="1:17" s="64" customFormat="1" ht="20.25" customHeight="1">
      <c r="A156" s="2425"/>
      <c r="B156" s="2541"/>
      <c r="C156" s="2365" t="s">
        <v>1787</v>
      </c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2428"/>
    </row>
    <row r="157" spans="1:17" s="64" customFormat="1" ht="20.25" customHeight="1">
      <c r="A157" s="2545"/>
      <c r="B157" s="2546"/>
      <c r="C157" s="2946" t="s">
        <v>1684</v>
      </c>
      <c r="D157" s="1887"/>
      <c r="E157" s="1887"/>
      <c r="F157" s="1887"/>
      <c r="G157" s="1887"/>
      <c r="H157" s="1887"/>
      <c r="I157" s="1887"/>
      <c r="J157" s="1887"/>
      <c r="K157" s="1887"/>
      <c r="L157" s="1887"/>
      <c r="M157" s="1887"/>
      <c r="N157" s="1887"/>
      <c r="O157" s="1887"/>
      <c r="P157" s="1887"/>
      <c r="Q157" s="2547"/>
    </row>
    <row r="158" spans="1:17" s="3" customFormat="1" ht="19.5" customHeight="1">
      <c r="A158" s="2297"/>
      <c r="B158" s="2298"/>
      <c r="C158" s="2299"/>
      <c r="D158" s="2297"/>
      <c r="E158" s="2300"/>
      <c r="F158" s="2300"/>
      <c r="G158" s="2300"/>
      <c r="H158" s="2300"/>
      <c r="I158" s="2300"/>
      <c r="J158" s="2300"/>
      <c r="K158" s="2300"/>
      <c r="L158" s="2300"/>
      <c r="M158" s="2300"/>
      <c r="N158" s="2297"/>
      <c r="O158" s="2297"/>
      <c r="P158" s="2297"/>
      <c r="Q158" s="2301"/>
    </row>
    <row r="159" spans="1:17" s="3" customFormat="1" ht="19.5" customHeight="1">
      <c r="A159" s="9"/>
      <c r="B159" s="1856"/>
      <c r="C159" s="2249"/>
      <c r="D159" s="9"/>
      <c r="E159" s="63"/>
      <c r="F159" s="63"/>
      <c r="G159" s="63"/>
      <c r="H159" s="63"/>
      <c r="I159" s="63"/>
      <c r="J159" s="63"/>
      <c r="K159" s="63"/>
      <c r="L159" s="63"/>
      <c r="M159" s="63"/>
      <c r="N159" s="9"/>
      <c r="O159" s="9"/>
      <c r="P159" s="9"/>
      <c r="Q159" s="195"/>
    </row>
    <row r="160" spans="1:17" s="3" customFormat="1" ht="19.5" customHeight="1">
      <c r="A160" s="9"/>
      <c r="B160" s="1856"/>
      <c r="C160" s="2249"/>
      <c r="D160" s="9"/>
      <c r="E160" s="63"/>
      <c r="F160" s="63"/>
      <c r="G160" s="63"/>
      <c r="H160" s="63"/>
      <c r="I160" s="63"/>
      <c r="J160" s="63"/>
      <c r="K160" s="63"/>
      <c r="L160" s="63"/>
      <c r="M160" s="63"/>
      <c r="N160" s="9"/>
      <c r="O160" s="9"/>
      <c r="P160" s="9"/>
      <c r="Q160" s="195"/>
    </row>
    <row r="161" spans="1:17" s="3" customFormat="1" ht="19.5" customHeight="1">
      <c r="A161" s="9"/>
      <c r="B161" s="1856"/>
      <c r="C161" s="2249"/>
      <c r="D161" s="9"/>
      <c r="E161" s="63"/>
      <c r="F161" s="63"/>
      <c r="G161" s="63"/>
      <c r="H161" s="63"/>
      <c r="I161" s="63"/>
      <c r="J161" s="63"/>
      <c r="K161" s="63"/>
      <c r="L161" s="63"/>
      <c r="M161" s="63"/>
      <c r="N161" s="9"/>
      <c r="O161" s="9"/>
      <c r="P161" s="9"/>
      <c r="Q161" s="195"/>
    </row>
    <row r="162" spans="1:17" s="3" customFormat="1" ht="19.5" customHeight="1">
      <c r="A162" s="9"/>
      <c r="B162" s="1856"/>
      <c r="C162" s="2249"/>
      <c r="D162" s="9"/>
      <c r="E162" s="63"/>
      <c r="F162" s="63"/>
      <c r="G162" s="63"/>
      <c r="H162" s="63"/>
      <c r="I162" s="63"/>
      <c r="J162" s="63"/>
      <c r="K162" s="63"/>
      <c r="L162" s="63"/>
      <c r="M162" s="63"/>
      <c r="N162" s="9"/>
      <c r="O162" s="9"/>
      <c r="P162" s="9"/>
      <c r="Q162" s="195"/>
    </row>
    <row r="163" spans="1:17" s="3" customFormat="1" ht="19.5" customHeight="1">
      <c r="A163" s="9"/>
      <c r="B163" s="1856"/>
      <c r="C163" s="2249"/>
      <c r="D163" s="9"/>
      <c r="E163" s="63"/>
      <c r="F163" s="63"/>
      <c r="G163" s="63"/>
      <c r="H163" s="63"/>
      <c r="I163" s="63"/>
      <c r="J163" s="63"/>
      <c r="K163" s="63"/>
      <c r="L163" s="63"/>
      <c r="M163" s="63"/>
      <c r="N163" s="9"/>
      <c r="O163" s="9"/>
      <c r="P163" s="9"/>
      <c r="Q163" s="195"/>
    </row>
    <row r="164" spans="1:17" s="3" customFormat="1" ht="19.5" customHeight="1">
      <c r="A164" s="9"/>
      <c r="B164" s="1856"/>
      <c r="C164" s="2249"/>
      <c r="D164" s="9"/>
      <c r="E164" s="63"/>
      <c r="F164" s="63"/>
      <c r="G164" s="63"/>
      <c r="H164" s="63"/>
      <c r="I164" s="63"/>
      <c r="J164" s="63"/>
      <c r="K164" s="63"/>
      <c r="L164" s="63"/>
      <c r="M164" s="63"/>
      <c r="N164" s="9"/>
      <c r="O164" s="9"/>
      <c r="P164" s="9"/>
      <c r="Q164" s="195"/>
    </row>
    <row r="165" spans="1:17" s="3" customFormat="1" ht="19.5" customHeight="1">
      <c r="A165" s="9"/>
      <c r="B165" s="1856"/>
      <c r="C165" s="2249"/>
      <c r="D165" s="9"/>
      <c r="E165" s="63"/>
      <c r="F165" s="63"/>
      <c r="G165" s="63"/>
      <c r="H165" s="63"/>
      <c r="I165" s="63"/>
      <c r="J165" s="63"/>
      <c r="K165" s="63"/>
      <c r="L165" s="63"/>
      <c r="M165" s="63"/>
      <c r="N165" s="9"/>
      <c r="O165" s="9"/>
      <c r="P165" s="9"/>
      <c r="Q165" s="195"/>
    </row>
    <row r="166" spans="1:17" s="3" customFormat="1" ht="19.5" customHeight="1">
      <c r="A166" s="9"/>
      <c r="B166" s="1856"/>
      <c r="C166" s="2249"/>
      <c r="D166" s="9"/>
      <c r="E166" s="63"/>
      <c r="F166" s="63"/>
      <c r="G166" s="63"/>
      <c r="H166" s="63"/>
      <c r="I166" s="63"/>
      <c r="J166" s="63"/>
      <c r="K166" s="63"/>
      <c r="L166" s="63"/>
      <c r="M166" s="63"/>
      <c r="N166" s="9"/>
      <c r="O166" s="9"/>
      <c r="P166" s="9"/>
      <c r="Q166" s="195"/>
    </row>
    <row r="167" spans="1:17" s="3" customFormat="1" ht="19.5" customHeight="1">
      <c r="A167" s="9"/>
      <c r="B167" s="1856"/>
      <c r="C167" s="2249"/>
      <c r="D167" s="9"/>
      <c r="E167" s="63"/>
      <c r="F167" s="63"/>
      <c r="G167" s="63"/>
      <c r="H167" s="63"/>
      <c r="I167" s="63"/>
      <c r="J167" s="63"/>
      <c r="K167" s="63"/>
      <c r="L167" s="63"/>
      <c r="M167" s="63"/>
      <c r="N167" s="9"/>
      <c r="O167" s="9"/>
      <c r="P167" s="9"/>
      <c r="Q167" s="195"/>
    </row>
    <row r="168" spans="1:17" s="3" customFormat="1" ht="19.5" customHeight="1">
      <c r="A168" s="9"/>
      <c r="B168" s="1856"/>
      <c r="C168" s="2249"/>
      <c r="D168" s="9"/>
      <c r="E168" s="63"/>
      <c r="F168" s="63"/>
      <c r="G168" s="63"/>
      <c r="H168" s="63"/>
      <c r="I168" s="63"/>
      <c r="J168" s="63"/>
      <c r="K168" s="63"/>
      <c r="L168" s="63"/>
      <c r="M168" s="63"/>
      <c r="N168" s="9"/>
      <c r="O168" s="9"/>
      <c r="P168" s="9"/>
      <c r="Q168" s="195"/>
    </row>
    <row r="169" spans="1:17" s="3" customFormat="1" ht="19.5" customHeight="1">
      <c r="A169" s="9"/>
      <c r="B169" s="1856"/>
      <c r="C169" s="2249"/>
      <c r="D169" s="9"/>
      <c r="E169" s="63"/>
      <c r="F169" s="63"/>
      <c r="G169" s="63"/>
      <c r="H169" s="63"/>
      <c r="I169" s="63"/>
      <c r="J169" s="63"/>
      <c r="K169" s="63"/>
      <c r="L169" s="63"/>
      <c r="M169" s="63"/>
      <c r="N169" s="9"/>
      <c r="O169" s="9"/>
      <c r="P169" s="9"/>
      <c r="Q169" s="195"/>
    </row>
    <row r="170" spans="1:17" s="3" customFormat="1" ht="19.5" customHeight="1">
      <c r="A170" s="9"/>
      <c r="B170" s="1856"/>
      <c r="C170" s="2249"/>
      <c r="D170" s="9"/>
      <c r="E170" s="63"/>
      <c r="F170" s="63"/>
      <c r="G170" s="63"/>
      <c r="H170" s="63"/>
      <c r="I170" s="63"/>
      <c r="J170" s="63"/>
      <c r="K170" s="63"/>
      <c r="L170" s="63"/>
      <c r="M170" s="63"/>
      <c r="N170" s="9"/>
      <c r="O170" s="9"/>
      <c r="P170" s="9"/>
      <c r="Q170" s="195"/>
    </row>
    <row r="171" spans="1:17" s="3" customFormat="1" ht="19.5" customHeight="1">
      <c r="A171" s="9"/>
      <c r="B171" s="1856"/>
      <c r="C171" s="2249"/>
      <c r="D171" s="9"/>
      <c r="E171" s="63"/>
      <c r="F171" s="63"/>
      <c r="G171" s="63"/>
      <c r="H171" s="63"/>
      <c r="I171" s="63"/>
      <c r="J171" s="63"/>
      <c r="K171" s="63"/>
      <c r="L171" s="63"/>
      <c r="M171" s="63"/>
      <c r="N171" s="9"/>
      <c r="O171" s="9"/>
      <c r="P171" s="9"/>
      <c r="Q171" s="195"/>
    </row>
    <row r="172" spans="1:17" s="3" customFormat="1" ht="19.5" customHeight="1">
      <c r="A172" s="9"/>
      <c r="B172" s="1856"/>
      <c r="C172" s="2249"/>
      <c r="D172" s="9"/>
      <c r="E172" s="63"/>
      <c r="F172" s="63"/>
      <c r="G172" s="63"/>
      <c r="H172" s="63"/>
      <c r="I172" s="63"/>
      <c r="J172" s="63"/>
      <c r="K172" s="63"/>
      <c r="L172" s="63"/>
      <c r="M172" s="63"/>
      <c r="N172" s="9"/>
      <c r="O172" s="9"/>
      <c r="P172" s="9"/>
      <c r="Q172" s="195"/>
    </row>
    <row r="173" spans="1:17" s="3" customFormat="1" ht="19.5" customHeight="1">
      <c r="A173" s="9"/>
      <c r="B173" s="1856"/>
      <c r="C173" s="2249"/>
      <c r="D173" s="9"/>
      <c r="E173" s="63"/>
      <c r="F173" s="63"/>
      <c r="G173" s="63"/>
      <c r="H173" s="63"/>
      <c r="I173" s="63"/>
      <c r="J173" s="63"/>
      <c r="K173" s="63"/>
      <c r="L173" s="63"/>
      <c r="M173" s="63"/>
      <c r="N173" s="9"/>
      <c r="O173" s="9"/>
      <c r="P173" s="9"/>
      <c r="Q173" s="195"/>
    </row>
    <row r="174" spans="1:17" s="3" customFormat="1" ht="19.5" customHeight="1">
      <c r="A174" s="9"/>
      <c r="B174" s="1856"/>
      <c r="C174" s="2249"/>
      <c r="D174" s="9"/>
      <c r="E174" s="63"/>
      <c r="F174" s="63"/>
      <c r="G174" s="63"/>
      <c r="H174" s="63"/>
      <c r="I174" s="63"/>
      <c r="J174" s="63"/>
      <c r="K174" s="63"/>
      <c r="L174" s="63"/>
      <c r="M174" s="63"/>
      <c r="N174" s="9"/>
      <c r="O174" s="9"/>
      <c r="P174" s="9"/>
      <c r="Q174" s="195"/>
    </row>
    <row r="175" spans="1:17" s="3" customFormat="1" ht="19.5" customHeight="1">
      <c r="A175" s="9"/>
      <c r="B175" s="1856"/>
      <c r="C175" s="2249"/>
      <c r="D175" s="9"/>
      <c r="E175" s="63"/>
      <c r="F175" s="63"/>
      <c r="G175" s="63"/>
      <c r="H175" s="63"/>
      <c r="I175" s="63"/>
      <c r="J175" s="63"/>
      <c r="K175" s="63"/>
      <c r="L175" s="63"/>
      <c r="M175" s="63"/>
      <c r="N175" s="9"/>
      <c r="O175" s="9"/>
      <c r="P175" s="9"/>
      <c r="Q175" s="195"/>
    </row>
    <row r="176" spans="1:17" s="3" customFormat="1" ht="19.5" customHeight="1">
      <c r="A176" s="9"/>
      <c r="B176" s="1856"/>
      <c r="C176" s="2249"/>
      <c r="D176" s="9"/>
      <c r="E176" s="63"/>
      <c r="F176" s="63"/>
      <c r="G176" s="63"/>
      <c r="H176" s="63"/>
      <c r="I176" s="63"/>
      <c r="J176" s="63"/>
      <c r="K176" s="63"/>
      <c r="L176" s="63"/>
      <c r="M176" s="63"/>
      <c r="N176" s="9"/>
      <c r="O176" s="9"/>
      <c r="P176" s="9"/>
      <c r="Q176" s="195"/>
    </row>
    <row r="177" spans="1:17" s="3" customFormat="1" ht="19.5" customHeight="1">
      <c r="A177" s="9"/>
      <c r="B177" s="1856"/>
      <c r="C177" s="2249"/>
      <c r="D177" s="9"/>
      <c r="E177" s="63"/>
      <c r="F177" s="63"/>
      <c r="G177" s="63"/>
      <c r="H177" s="63"/>
      <c r="I177" s="63"/>
      <c r="J177" s="63"/>
      <c r="K177" s="63"/>
      <c r="L177" s="63"/>
      <c r="M177" s="63"/>
      <c r="N177" s="9"/>
      <c r="O177" s="9"/>
      <c r="P177" s="9"/>
      <c r="Q177" s="195"/>
    </row>
    <row r="178" spans="1:17" s="3" customFormat="1" ht="19.5" customHeight="1">
      <c r="A178" s="9"/>
      <c r="B178" s="1856"/>
      <c r="C178" s="2249"/>
      <c r="D178" s="9"/>
      <c r="E178" s="63"/>
      <c r="F178" s="63"/>
      <c r="G178" s="63"/>
      <c r="H178" s="63"/>
      <c r="I178" s="63"/>
      <c r="J178" s="63"/>
      <c r="K178" s="63"/>
      <c r="L178" s="63"/>
      <c r="M178" s="63"/>
      <c r="N178" s="9"/>
      <c r="O178" s="9"/>
      <c r="P178" s="9"/>
      <c r="Q178" s="195"/>
    </row>
    <row r="179" spans="1:17" s="3" customFormat="1" ht="19.5" customHeight="1">
      <c r="A179" s="9"/>
      <c r="B179" s="1856"/>
      <c r="C179" s="2249"/>
      <c r="D179" s="9"/>
      <c r="E179" s="63"/>
      <c r="F179" s="63"/>
      <c r="G179" s="63"/>
      <c r="H179" s="63"/>
      <c r="I179" s="63"/>
      <c r="J179" s="63"/>
      <c r="K179" s="63"/>
      <c r="L179" s="63"/>
      <c r="M179" s="63"/>
      <c r="N179" s="9"/>
      <c r="O179" s="9"/>
      <c r="P179" s="9"/>
      <c r="Q179" s="195"/>
    </row>
    <row r="180" spans="1:17" s="3" customFormat="1" ht="19.5" customHeight="1">
      <c r="A180" s="9"/>
      <c r="B180" s="1856"/>
      <c r="C180" s="2249"/>
      <c r="D180" s="9"/>
      <c r="E180" s="63"/>
      <c r="F180" s="63"/>
      <c r="G180" s="63"/>
      <c r="H180" s="63"/>
      <c r="I180" s="63"/>
      <c r="J180" s="63"/>
      <c r="K180" s="63"/>
      <c r="L180" s="63"/>
      <c r="M180" s="63"/>
      <c r="N180" s="9"/>
      <c r="O180" s="9"/>
      <c r="P180" s="9"/>
      <c r="Q180" s="195"/>
    </row>
    <row r="181" spans="1:17" ht="22.7" customHeight="1">
      <c r="A181" s="33"/>
      <c r="B181" s="3529" t="s">
        <v>1799</v>
      </c>
      <c r="D181" s="2258"/>
      <c r="E181" s="789"/>
      <c r="F181" s="789"/>
      <c r="G181" s="789"/>
      <c r="H181" s="789"/>
      <c r="I181" s="789"/>
      <c r="J181" s="789"/>
      <c r="K181" s="789"/>
      <c r="L181" s="789"/>
      <c r="M181" s="789"/>
      <c r="Q181" s="1706" t="s">
        <v>842</v>
      </c>
    </row>
    <row r="182" spans="1:17" ht="5.25" customHeight="1">
      <c r="A182" s="436"/>
      <c r="B182" s="2259"/>
      <c r="C182" s="2259"/>
      <c r="D182" s="2259"/>
      <c r="E182" s="2259"/>
      <c r="F182" s="2259"/>
      <c r="G182" s="511"/>
      <c r="H182" s="2259"/>
      <c r="I182" s="2259"/>
      <c r="J182" s="511"/>
      <c r="K182" s="2259"/>
      <c r="L182" s="2259"/>
      <c r="M182" s="511"/>
      <c r="N182" s="2285"/>
      <c r="O182" s="2285"/>
      <c r="P182" s="2285"/>
      <c r="Q182" s="1892"/>
    </row>
    <row r="183" spans="1:17" s="3" customFormat="1" ht="20.100000000000001" customHeight="1">
      <c r="A183" s="1209"/>
      <c r="B183" s="1210" t="s">
        <v>69</v>
      </c>
      <c r="C183" s="3588" t="s">
        <v>0</v>
      </c>
      <c r="D183" s="2503" t="s">
        <v>10</v>
      </c>
      <c r="E183" s="1212"/>
      <c r="F183" s="1213"/>
      <c r="G183" s="1214"/>
      <c r="H183" s="1213"/>
      <c r="I183" s="1215" t="s">
        <v>47</v>
      </c>
      <c r="J183" s="1214"/>
      <c r="K183" s="1213"/>
      <c r="L183" s="1213"/>
      <c r="M183" s="1554"/>
      <c r="N183" s="1555"/>
      <c r="O183" s="1555"/>
      <c r="P183" s="1559"/>
      <c r="Q183" s="1416" t="s">
        <v>45</v>
      </c>
    </row>
    <row r="184" spans="1:17" s="3" customFormat="1" ht="17.649999999999999" customHeight="1">
      <c r="A184" s="409"/>
      <c r="B184" s="292"/>
      <c r="C184" s="3589"/>
      <c r="D184" s="2504" t="s">
        <v>43</v>
      </c>
      <c r="E184" s="1217"/>
      <c r="F184" s="1218" t="s">
        <v>9</v>
      </c>
      <c r="G184" s="1219"/>
      <c r="H184" s="1220"/>
      <c r="I184" s="1221" t="s">
        <v>8</v>
      </c>
      <c r="J184" s="1222"/>
      <c r="K184" s="1223"/>
      <c r="L184" s="1224" t="s">
        <v>7</v>
      </c>
      <c r="M184" s="1225"/>
      <c r="N184" s="1142"/>
      <c r="O184" s="1143" t="s">
        <v>706</v>
      </c>
      <c r="P184" s="1302"/>
      <c r="Q184" s="1208" t="s">
        <v>46</v>
      </c>
    </row>
    <row r="185" spans="1:17" s="3" customFormat="1" ht="19.149999999999999" customHeight="1">
      <c r="A185" s="409"/>
      <c r="B185" s="292"/>
      <c r="C185" s="3589"/>
      <c r="D185" s="2504" t="s">
        <v>44</v>
      </c>
      <c r="E185" s="1226" t="s">
        <v>42</v>
      </c>
      <c r="F185" s="1226" t="s">
        <v>40</v>
      </c>
      <c r="G185" s="1227" t="s">
        <v>41</v>
      </c>
      <c r="H185" s="1226" t="s">
        <v>42</v>
      </c>
      <c r="I185" s="1226" t="s">
        <v>40</v>
      </c>
      <c r="J185" s="1227" t="s">
        <v>41</v>
      </c>
      <c r="K185" s="1226" t="s">
        <v>42</v>
      </c>
      <c r="L185" s="1226" t="s">
        <v>40</v>
      </c>
      <c r="M185" s="1227" t="s">
        <v>41</v>
      </c>
      <c r="N185" s="1345" t="s">
        <v>42</v>
      </c>
      <c r="O185" s="1345" t="s">
        <v>40</v>
      </c>
      <c r="P185" s="1459" t="s">
        <v>41</v>
      </c>
      <c r="Q185" s="1916" t="s">
        <v>52</v>
      </c>
    </row>
    <row r="186" spans="1:17" s="3" customFormat="1" ht="20.45" customHeight="1">
      <c r="A186" s="217"/>
      <c r="B186" s="323"/>
      <c r="C186" s="3581"/>
      <c r="D186" s="2502" t="s">
        <v>706</v>
      </c>
      <c r="E186" s="324"/>
      <c r="F186" s="324"/>
      <c r="G186" s="577"/>
      <c r="H186" s="324"/>
      <c r="I186" s="324"/>
      <c r="J186" s="577"/>
      <c r="K186" s="325"/>
      <c r="L186" s="325"/>
      <c r="M186" s="578"/>
      <c r="N186" s="1346"/>
      <c r="O186" s="1346"/>
      <c r="P186" s="1463"/>
      <c r="Q186" s="1917"/>
    </row>
    <row r="187" spans="1:17" ht="21.2" customHeight="1">
      <c r="A187" s="338"/>
      <c r="B187" s="344">
        <v>9.5</v>
      </c>
      <c r="C187" s="947" t="s">
        <v>6</v>
      </c>
      <c r="D187" s="611" t="s">
        <v>28</v>
      </c>
      <c r="E187" s="612"/>
      <c r="F187" s="3398">
        <v>2</v>
      </c>
      <c r="G187" s="1787" t="s">
        <v>56</v>
      </c>
      <c r="H187" s="1788"/>
      <c r="I187" s="3398">
        <v>2</v>
      </c>
      <c r="J187" s="1789" t="s">
        <v>56</v>
      </c>
      <c r="K187" s="1790"/>
      <c r="L187" s="3398">
        <v>2</v>
      </c>
      <c r="M187" s="1791" t="s">
        <v>56</v>
      </c>
      <c r="N187" s="1377"/>
      <c r="O187" s="3399">
        <v>0</v>
      </c>
      <c r="P187" s="1792" t="s">
        <v>56</v>
      </c>
      <c r="Q187" s="3400" t="s">
        <v>273</v>
      </c>
    </row>
    <row r="188" spans="1:17" ht="21.2" customHeight="1">
      <c r="A188" s="342"/>
      <c r="B188" s="3396" t="s">
        <v>1</v>
      </c>
      <c r="C188" s="3397" t="s">
        <v>1788</v>
      </c>
      <c r="D188" s="1239"/>
      <c r="E188" s="1240"/>
      <c r="F188" s="1240"/>
      <c r="G188" s="1241"/>
      <c r="H188" s="1240"/>
      <c r="I188" s="1240"/>
      <c r="J188" s="1241"/>
      <c r="K188" s="1240"/>
      <c r="L188" s="1240"/>
      <c r="M188" s="1242"/>
      <c r="N188" s="1467"/>
      <c r="O188" s="1240"/>
      <c r="P188" s="1242"/>
      <c r="Q188" s="2921"/>
    </row>
    <row r="189" spans="1:17" s="3" customFormat="1" ht="20.45" customHeight="1">
      <c r="A189" s="337"/>
      <c r="B189" s="362">
        <v>10</v>
      </c>
      <c r="C189" s="363" t="s">
        <v>747</v>
      </c>
      <c r="D189" s="364"/>
      <c r="E189" s="310"/>
      <c r="F189" s="310"/>
      <c r="G189" s="516"/>
      <c r="H189" s="310"/>
      <c r="I189" s="310"/>
      <c r="J189" s="516"/>
      <c r="K189" s="310"/>
      <c r="L189" s="310"/>
      <c r="M189" s="1716"/>
      <c r="N189" s="320"/>
      <c r="O189" s="320"/>
      <c r="P189" s="1716"/>
      <c r="Q189" s="1933"/>
    </row>
    <row r="190" spans="1:17" s="3" customFormat="1" ht="22.7" customHeight="1">
      <c r="A190" s="1247"/>
      <c r="B190" s="1974">
        <v>10.1</v>
      </c>
      <c r="C190" s="1975" t="s">
        <v>750</v>
      </c>
      <c r="D190" s="1248" t="s">
        <v>12</v>
      </c>
      <c r="E190" s="1585"/>
      <c r="F190" s="1586"/>
      <c r="G190" s="1582"/>
      <c r="H190" s="1587"/>
      <c r="I190" s="1588"/>
      <c r="J190" s="1589"/>
      <c r="K190" s="1593"/>
      <c r="L190" s="1594"/>
      <c r="M190" s="1595"/>
      <c r="N190" s="1464">
        <v>76</v>
      </c>
      <c r="O190" s="1464">
        <v>76</v>
      </c>
      <c r="P190" s="1553">
        <f>O190/N190*100</f>
        <v>100</v>
      </c>
      <c r="Q190" s="313" t="s">
        <v>272</v>
      </c>
    </row>
    <row r="191" spans="1:17" s="3" customFormat="1" ht="21.2" customHeight="1">
      <c r="A191" s="409"/>
      <c r="B191" s="1976"/>
      <c r="C191" s="1977" t="s">
        <v>751</v>
      </c>
      <c r="D191" s="1249"/>
      <c r="E191" s="1177"/>
      <c r="F191" s="1584"/>
      <c r="G191" s="1583"/>
      <c r="H191" s="1590"/>
      <c r="I191" s="1591"/>
      <c r="J191" s="1592"/>
      <c r="K191" s="1596"/>
      <c r="L191" s="1597"/>
      <c r="M191" s="1598"/>
      <c r="N191" s="1255"/>
      <c r="O191" s="1255"/>
      <c r="P191" s="1254"/>
      <c r="Q191" s="956"/>
    </row>
    <row r="192" spans="1:17">
      <c r="A192" s="1250"/>
      <c r="B192" s="352">
        <v>11</v>
      </c>
      <c r="C192" s="1251" t="s">
        <v>754</v>
      </c>
      <c r="D192" s="371"/>
      <c r="E192" s="365"/>
      <c r="F192" s="365"/>
      <c r="G192" s="519"/>
      <c r="H192" s="365"/>
      <c r="I192" s="365"/>
      <c r="J192" s="519"/>
      <c r="K192" s="365"/>
      <c r="L192" s="365"/>
      <c r="M192" s="1717"/>
      <c r="N192" s="1718"/>
      <c r="O192" s="1718"/>
      <c r="P192" s="1717"/>
      <c r="Q192" s="1934"/>
    </row>
    <row r="193" spans="1:17" s="3" customFormat="1" ht="21.75" customHeight="1">
      <c r="A193" s="1959"/>
      <c r="B193" s="1974">
        <v>11.1</v>
      </c>
      <c r="C193" s="1978" t="s">
        <v>752</v>
      </c>
      <c r="D193" s="1248" t="s">
        <v>28</v>
      </c>
      <c r="E193" s="612"/>
      <c r="F193" s="1600"/>
      <c r="G193" s="613"/>
      <c r="H193" s="1252"/>
      <c r="I193" s="1599"/>
      <c r="J193" s="614"/>
      <c r="K193" s="1253"/>
      <c r="L193" s="1783"/>
      <c r="M193" s="615"/>
      <c r="N193" s="1468"/>
      <c r="O193" s="3399">
        <v>5</v>
      </c>
      <c r="P193" s="1792" t="s">
        <v>58</v>
      </c>
      <c r="Q193" s="3401" t="s">
        <v>272</v>
      </c>
    </row>
    <row r="194" spans="1:17" s="3" customFormat="1" ht="20.25" customHeight="1">
      <c r="A194" s="409"/>
      <c r="B194" s="1976"/>
      <c r="C194" s="1979" t="s">
        <v>753</v>
      </c>
      <c r="D194" s="1249"/>
      <c r="E194" s="1961"/>
      <c r="F194" s="1952"/>
      <c r="G194" s="1962"/>
      <c r="H194" s="1963"/>
      <c r="I194" s="1953"/>
      <c r="J194" s="1964"/>
      <c r="K194" s="1965"/>
      <c r="L194" s="1954"/>
      <c r="M194" s="1966"/>
      <c r="N194" s="1967"/>
      <c r="O194" s="1955"/>
      <c r="P194" s="1968"/>
      <c r="Q194" s="2530"/>
    </row>
    <row r="195" spans="1:17" s="3" customFormat="1" ht="20.25" customHeight="1">
      <c r="A195" s="409"/>
      <c r="B195" s="1976"/>
      <c r="C195" s="2119" t="s">
        <v>1025</v>
      </c>
      <c r="D195" s="1969"/>
      <c r="E195" s="1970"/>
      <c r="F195" s="1970"/>
      <c r="G195" s="1971"/>
      <c r="H195" s="1970"/>
      <c r="I195" s="1970"/>
      <c r="J195" s="1971"/>
      <c r="K195" s="1970"/>
      <c r="L195" s="1970"/>
      <c r="M195" s="1971"/>
      <c r="N195" s="1970"/>
      <c r="O195" s="1970"/>
      <c r="P195" s="1971"/>
      <c r="Q195" s="1972"/>
    </row>
    <row r="196" spans="1:17" s="3" customFormat="1" ht="20.25" customHeight="1">
      <c r="A196" s="409"/>
      <c r="B196" s="1153"/>
      <c r="C196" s="2120" t="s">
        <v>1753</v>
      </c>
      <c r="D196" s="1199"/>
      <c r="E196" s="1956"/>
      <c r="F196" s="1956"/>
      <c r="G196" s="1957"/>
      <c r="H196" s="1956"/>
      <c r="I196" s="1956"/>
      <c r="J196" s="1957"/>
      <c r="K196" s="1956"/>
      <c r="L196" s="1956"/>
      <c r="M196" s="1957"/>
      <c r="N196" s="1956"/>
      <c r="O196" s="1956"/>
      <c r="P196" s="1957"/>
      <c r="Q196" s="956"/>
    </row>
    <row r="197" spans="1:17" s="3" customFormat="1" ht="20.25" customHeight="1">
      <c r="A197" s="409"/>
      <c r="B197" s="1153"/>
      <c r="C197" s="2531" t="s">
        <v>1248</v>
      </c>
      <c r="D197" s="1199"/>
      <c r="E197" s="1956"/>
      <c r="F197" s="1956"/>
      <c r="G197" s="1957"/>
      <c r="H197" s="1956"/>
      <c r="I197" s="1956"/>
      <c r="J197" s="1957"/>
      <c r="K197" s="1956"/>
      <c r="L197" s="1956"/>
      <c r="M197" s="1957"/>
      <c r="N197" s="1956"/>
      <c r="O197" s="1956"/>
      <c r="P197" s="1957"/>
      <c r="Q197" s="956"/>
    </row>
    <row r="198" spans="1:17" s="3" customFormat="1" ht="18.2" customHeight="1">
      <c r="A198" s="409"/>
      <c r="B198" s="1153"/>
      <c r="C198" s="3402" t="s">
        <v>1512</v>
      </c>
      <c r="D198" s="1199"/>
      <c r="E198" s="1956"/>
      <c r="F198" s="1956"/>
      <c r="G198" s="1957"/>
      <c r="H198" s="1956"/>
      <c r="I198" s="1956"/>
      <c r="J198" s="1957"/>
      <c r="K198" s="1956"/>
      <c r="L198" s="1956"/>
      <c r="M198" s="1957"/>
      <c r="N198" s="1956"/>
      <c r="O198" s="1956"/>
      <c r="P198" s="1957"/>
      <c r="Q198" s="956"/>
    </row>
    <row r="199" spans="1:17" s="3" customFormat="1" ht="18.2" customHeight="1">
      <c r="A199" s="409"/>
      <c r="B199" s="1153"/>
      <c r="C199" s="3403" t="s">
        <v>1685</v>
      </c>
      <c r="D199" s="1199"/>
      <c r="E199" s="1956"/>
      <c r="F199" s="1956"/>
      <c r="G199" s="1957"/>
      <c r="H199" s="1956"/>
      <c r="I199" s="1956"/>
      <c r="J199" s="1957"/>
      <c r="K199" s="1956"/>
      <c r="L199" s="1956"/>
      <c r="M199" s="1957"/>
      <c r="N199" s="1956"/>
      <c r="O199" s="1956"/>
      <c r="P199" s="1957"/>
      <c r="Q199" s="956"/>
    </row>
    <row r="200" spans="1:17" s="3" customFormat="1" ht="18.2" customHeight="1">
      <c r="A200" s="409"/>
      <c r="B200" s="1153"/>
      <c r="C200" s="3403" t="s">
        <v>1686</v>
      </c>
      <c r="D200" s="1199"/>
      <c r="E200" s="1956"/>
      <c r="F200" s="1956"/>
      <c r="G200" s="1957"/>
      <c r="H200" s="1956"/>
      <c r="I200" s="1956"/>
      <c r="J200" s="1957"/>
      <c r="K200" s="1956"/>
      <c r="L200" s="1956"/>
      <c r="M200" s="1957"/>
      <c r="N200" s="1956"/>
      <c r="O200" s="1956"/>
      <c r="P200" s="1957"/>
      <c r="Q200" s="956"/>
    </row>
    <row r="201" spans="1:17" s="3" customFormat="1" ht="20.25" customHeight="1">
      <c r="A201" s="1891"/>
      <c r="B201" s="1960"/>
      <c r="C201" s="3404" t="s">
        <v>1687</v>
      </c>
      <c r="D201" s="2929"/>
      <c r="E201" s="2930"/>
      <c r="F201" s="2930"/>
      <c r="G201" s="2931"/>
      <c r="H201" s="2930"/>
      <c r="I201" s="2930"/>
      <c r="J201" s="2931"/>
      <c r="K201" s="2930"/>
      <c r="L201" s="2930"/>
      <c r="M201" s="2931"/>
      <c r="N201" s="2930"/>
      <c r="O201" s="2930"/>
      <c r="P201" s="2931"/>
      <c r="Q201" s="1889"/>
    </row>
    <row r="202" spans="1:17">
      <c r="A202" s="579"/>
      <c r="B202" s="580">
        <v>12</v>
      </c>
      <c r="C202" s="948" t="s">
        <v>755</v>
      </c>
      <c r="D202" s="581"/>
      <c r="E202" s="582"/>
      <c r="F202" s="582"/>
      <c r="G202" s="583"/>
      <c r="H202" s="582"/>
      <c r="I202" s="582"/>
      <c r="J202" s="583"/>
      <c r="K202" s="582"/>
      <c r="L202" s="582"/>
      <c r="M202" s="583"/>
      <c r="N202" s="1958"/>
      <c r="O202" s="1958"/>
      <c r="P202" s="1958"/>
      <c r="Q202" s="1935"/>
    </row>
    <row r="203" spans="1:17" s="3" customFormat="1" ht="20.45" customHeight="1">
      <c r="A203" s="262"/>
      <c r="B203" s="372"/>
      <c r="C203" s="941" t="s">
        <v>680</v>
      </c>
      <c r="D203" s="359"/>
      <c r="E203" s="358"/>
      <c r="F203" s="358"/>
      <c r="G203" s="517"/>
      <c r="H203" s="358"/>
      <c r="I203" s="358"/>
      <c r="J203" s="517"/>
      <c r="K203" s="358"/>
      <c r="L203" s="358"/>
      <c r="M203" s="517"/>
      <c r="N203" s="1700"/>
      <c r="O203" s="1700"/>
      <c r="P203" s="1700"/>
      <c r="Q203" s="1899"/>
    </row>
    <row r="204" spans="1:17" ht="25.5" customHeight="1">
      <c r="A204" s="339"/>
      <c r="B204" s="1400">
        <v>12.1</v>
      </c>
      <c r="C204" s="345" t="s">
        <v>125</v>
      </c>
      <c r="D204" s="1402" t="s">
        <v>123</v>
      </c>
      <c r="E204" s="1797">
        <v>1689</v>
      </c>
      <c r="F204" s="1797">
        <v>1689</v>
      </c>
      <c r="G204" s="3405">
        <f>F204/E204*100</f>
        <v>100</v>
      </c>
      <c r="H204" s="1973">
        <v>3938</v>
      </c>
      <c r="I204" s="1973">
        <v>3937</v>
      </c>
      <c r="J204" s="3406">
        <f>I204/H204*100</f>
        <v>99.974606399187408</v>
      </c>
      <c r="K204" s="1973">
        <v>1831</v>
      </c>
      <c r="L204" s="1973">
        <v>1830</v>
      </c>
      <c r="M204" s="3407">
        <f>L204/K204*100</f>
        <v>99.945385035499726</v>
      </c>
      <c r="N204" s="1469">
        <v>1641</v>
      </c>
      <c r="O204" s="1469">
        <v>1641</v>
      </c>
      <c r="P204" s="2924">
        <f>O204/N204*100</f>
        <v>100</v>
      </c>
      <c r="Q204" s="1931" t="s">
        <v>272</v>
      </c>
    </row>
    <row r="205" spans="1:17" ht="19.7" customHeight="1">
      <c r="A205" s="342"/>
      <c r="B205" s="1272"/>
      <c r="C205" s="1401" t="s">
        <v>126</v>
      </c>
      <c r="D205" s="1273"/>
      <c r="E205" s="2232">
        <v>4151</v>
      </c>
      <c r="F205" s="2232">
        <v>4150</v>
      </c>
      <c r="G205" s="2233">
        <f>F205/E205*100</f>
        <v>99.975909419417007</v>
      </c>
      <c r="H205" s="2234">
        <v>2024</v>
      </c>
      <c r="I205" s="2234">
        <v>2023</v>
      </c>
      <c r="J205" s="2235">
        <f>I205/H205*100</f>
        <v>99.950592885375485</v>
      </c>
      <c r="K205" s="2236">
        <v>1278</v>
      </c>
      <c r="L205" s="2236">
        <v>1277</v>
      </c>
      <c r="M205" s="2237">
        <f>L205/K205*100</f>
        <v>99.921752738654149</v>
      </c>
      <c r="N205" s="1470"/>
      <c r="O205" s="1274"/>
      <c r="P205" s="1471"/>
      <c r="Q205" s="1936"/>
    </row>
    <row r="206" spans="1:17" ht="19.7" customHeight="1">
      <c r="A206" s="343"/>
      <c r="B206" s="1779"/>
      <c r="C206" s="1780"/>
      <c r="D206" s="1779"/>
      <c r="E206" s="1781"/>
      <c r="F206" s="1781"/>
      <c r="G206" s="1782"/>
      <c r="H206" s="2227" t="s">
        <v>986</v>
      </c>
      <c r="I206" s="2227" t="s">
        <v>946</v>
      </c>
      <c r="J206" s="2228"/>
      <c r="K206" s="2227" t="s">
        <v>987</v>
      </c>
      <c r="L206" s="2227" t="s">
        <v>946</v>
      </c>
      <c r="M206" s="2228"/>
      <c r="N206" s="2229" t="s">
        <v>987</v>
      </c>
      <c r="O206" s="2230" t="s">
        <v>947</v>
      </c>
      <c r="P206" s="1782"/>
      <c r="Q206" s="1937"/>
    </row>
    <row r="207" spans="1:17" ht="19.7" customHeight="1">
      <c r="A207" s="343"/>
      <c r="B207" s="1779"/>
      <c r="C207" s="1780"/>
      <c r="D207" s="1779"/>
      <c r="E207" s="1781"/>
      <c r="F207" s="1781"/>
      <c r="G207" s="1782"/>
      <c r="H207" s="2227"/>
      <c r="I207" s="2227"/>
      <c r="J207" s="2228"/>
      <c r="K207" s="2227"/>
      <c r="L207" s="2227"/>
      <c r="M207" s="2228"/>
      <c r="N207" s="2229"/>
      <c r="O207" s="2230"/>
      <c r="P207" s="1782"/>
      <c r="Q207" s="1937"/>
    </row>
    <row r="208" spans="1:17" ht="19.7" customHeight="1">
      <c r="A208" s="343"/>
      <c r="B208" s="1779"/>
      <c r="C208" s="1780"/>
      <c r="D208" s="1779"/>
      <c r="E208" s="1781"/>
      <c r="F208" s="1781"/>
      <c r="G208" s="1782"/>
      <c r="H208" s="2227">
        <v>1256</v>
      </c>
      <c r="I208" s="2227">
        <v>1255</v>
      </c>
      <c r="J208" s="2228">
        <v>99.920382165605091</v>
      </c>
      <c r="K208" s="2227"/>
      <c r="L208" s="2227"/>
      <c r="M208" s="2228"/>
      <c r="N208" s="2229"/>
      <c r="O208" s="2231"/>
      <c r="P208" s="1782"/>
      <c r="Q208" s="1937"/>
    </row>
    <row r="209" spans="1:17" ht="22.7" customHeight="1">
      <c r="A209" s="33"/>
      <c r="B209" s="3529" t="s">
        <v>1799</v>
      </c>
      <c r="D209" s="1659"/>
      <c r="E209" s="789"/>
      <c r="F209" s="789"/>
      <c r="G209" s="789"/>
      <c r="H209" s="789"/>
      <c r="I209" s="789"/>
      <c r="J209" s="789"/>
      <c r="K209" s="789"/>
      <c r="L209" s="789"/>
      <c r="M209" s="789"/>
      <c r="Q209" s="1706" t="s">
        <v>1487</v>
      </c>
    </row>
    <row r="210" spans="1:17" ht="5.25" customHeight="1">
      <c r="A210" s="436"/>
      <c r="B210" s="1660"/>
      <c r="C210" s="1660"/>
      <c r="D210" s="1660"/>
      <c r="E210" s="1660"/>
      <c r="F210" s="1660"/>
      <c r="G210" s="511"/>
      <c r="H210" s="1660"/>
      <c r="I210" s="1660"/>
      <c r="J210" s="511"/>
      <c r="K210" s="1660"/>
      <c r="L210" s="1660"/>
      <c r="M210" s="511"/>
      <c r="Q210" s="1892"/>
    </row>
    <row r="211" spans="1:17" s="3" customFormat="1" ht="20.100000000000001" customHeight="1">
      <c r="A211" s="1209"/>
      <c r="B211" s="1210" t="s">
        <v>69</v>
      </c>
      <c r="C211" s="3588" t="s">
        <v>0</v>
      </c>
      <c r="D211" s="1663" t="s">
        <v>10</v>
      </c>
      <c r="E211" s="1212"/>
      <c r="F211" s="1213"/>
      <c r="G211" s="1214"/>
      <c r="H211" s="1213"/>
      <c r="I211" s="1215" t="s">
        <v>47</v>
      </c>
      <c r="J211" s="1214"/>
      <c r="K211" s="1213"/>
      <c r="L211" s="1213"/>
      <c r="M211" s="1554"/>
      <c r="N211" s="1555"/>
      <c r="O211" s="1555"/>
      <c r="P211" s="1559"/>
      <c r="Q211" s="1416" t="s">
        <v>45</v>
      </c>
    </row>
    <row r="212" spans="1:17" s="3" customFormat="1" ht="17.649999999999999" customHeight="1">
      <c r="A212" s="409"/>
      <c r="B212" s="292"/>
      <c r="C212" s="3589"/>
      <c r="D212" s="1664" t="s">
        <v>43</v>
      </c>
      <c r="E212" s="1217"/>
      <c r="F212" s="1218" t="s">
        <v>9</v>
      </c>
      <c r="G212" s="1219"/>
      <c r="H212" s="1220"/>
      <c r="I212" s="1221" t="s">
        <v>8</v>
      </c>
      <c r="J212" s="1222"/>
      <c r="K212" s="1223"/>
      <c r="L212" s="1224" t="s">
        <v>7</v>
      </c>
      <c r="M212" s="1225"/>
      <c r="N212" s="1142"/>
      <c r="O212" s="1143" t="s">
        <v>706</v>
      </c>
      <c r="P212" s="1302"/>
      <c r="Q212" s="1208" t="s">
        <v>46</v>
      </c>
    </row>
    <row r="213" spans="1:17" s="3" customFormat="1" ht="19.149999999999999" customHeight="1">
      <c r="A213" s="409"/>
      <c r="B213" s="292"/>
      <c r="C213" s="3589"/>
      <c r="D213" s="1664" t="s">
        <v>44</v>
      </c>
      <c r="E213" s="1226" t="s">
        <v>42</v>
      </c>
      <c r="F213" s="1226" t="s">
        <v>40</v>
      </c>
      <c r="G213" s="1227" t="s">
        <v>41</v>
      </c>
      <c r="H213" s="1226" t="s">
        <v>42</v>
      </c>
      <c r="I213" s="1226" t="s">
        <v>40</v>
      </c>
      <c r="J213" s="1227" t="s">
        <v>41</v>
      </c>
      <c r="K213" s="1226" t="s">
        <v>42</v>
      </c>
      <c r="L213" s="1226" t="s">
        <v>40</v>
      </c>
      <c r="M213" s="1227" t="s">
        <v>41</v>
      </c>
      <c r="N213" s="1345" t="s">
        <v>42</v>
      </c>
      <c r="O213" s="1345" t="s">
        <v>40</v>
      </c>
      <c r="P213" s="1459" t="s">
        <v>41</v>
      </c>
      <c r="Q213" s="1916" t="s">
        <v>52</v>
      </c>
    </row>
    <row r="214" spans="1:17" s="3" customFormat="1" ht="18.75" customHeight="1">
      <c r="A214" s="217"/>
      <c r="B214" s="323"/>
      <c r="C214" s="3581"/>
      <c r="D214" s="1662" t="s">
        <v>706</v>
      </c>
      <c r="E214" s="324"/>
      <c r="F214" s="324"/>
      <c r="G214" s="577"/>
      <c r="H214" s="324"/>
      <c r="I214" s="324"/>
      <c r="J214" s="577"/>
      <c r="K214" s="325"/>
      <c r="L214" s="325"/>
      <c r="M214" s="578"/>
      <c r="N214" s="1346"/>
      <c r="O214" s="1346"/>
      <c r="P214" s="1463"/>
      <c r="Q214" s="1917"/>
    </row>
    <row r="215" spans="1:17">
      <c r="A215" s="1993"/>
      <c r="B215" s="1994">
        <v>13</v>
      </c>
      <c r="C215" s="949" t="s">
        <v>756</v>
      </c>
      <c r="D215" s="369"/>
      <c r="E215" s="365"/>
      <c r="F215" s="365"/>
      <c r="G215" s="519"/>
      <c r="H215" s="365"/>
      <c r="I215" s="365"/>
      <c r="J215" s="519"/>
      <c r="K215" s="365"/>
      <c r="L215" s="365"/>
      <c r="M215" s="519"/>
      <c r="N215" s="1701"/>
      <c r="O215" s="1701"/>
      <c r="P215" s="1702"/>
      <c r="Q215" s="1938"/>
    </row>
    <row r="216" spans="1:17" s="3" customFormat="1" ht="20.45" customHeight="1">
      <c r="A216" s="1995"/>
      <c r="B216" s="1996"/>
      <c r="C216" s="3408" t="s">
        <v>1789</v>
      </c>
      <c r="D216" s="370"/>
      <c r="E216" s="368"/>
      <c r="F216" s="368"/>
      <c r="G216" s="520"/>
      <c r="H216" s="368"/>
      <c r="I216" s="368"/>
      <c r="J216" s="520"/>
      <c r="K216" s="368"/>
      <c r="L216" s="368"/>
      <c r="M216" s="520"/>
      <c r="N216" s="1591"/>
      <c r="O216" s="1591"/>
      <c r="P216" s="1703"/>
      <c r="Q216" s="1939"/>
    </row>
    <row r="217" spans="1:17" ht="21.75" customHeight="1">
      <c r="A217" s="1997"/>
      <c r="B217" s="349">
        <v>13.1</v>
      </c>
      <c r="C217" s="345" t="s">
        <v>127</v>
      </c>
      <c r="D217" s="366" t="s">
        <v>124</v>
      </c>
      <c r="E217" s="373"/>
      <c r="F217" s="592">
        <f>SUM(F220:F225)</f>
        <v>6</v>
      </c>
      <c r="G217" s="3409" t="s">
        <v>55</v>
      </c>
      <c r="H217" s="502"/>
      <c r="I217" s="592">
        <f>SUM(I220:I225)</f>
        <v>8</v>
      </c>
      <c r="J217" s="3410" t="s">
        <v>55</v>
      </c>
      <c r="K217" s="503"/>
      <c r="L217" s="592">
        <f>SUM(L220:L225)</f>
        <v>13</v>
      </c>
      <c r="M217" s="3411" t="s">
        <v>55</v>
      </c>
      <c r="N217" s="1472"/>
      <c r="O217" s="592">
        <f>SUM(O220:O225)</f>
        <v>35</v>
      </c>
      <c r="P217" s="3412" t="s">
        <v>55</v>
      </c>
      <c r="Q217" s="1940" t="s">
        <v>272</v>
      </c>
    </row>
    <row r="218" spans="1:17" ht="18.75" customHeight="1">
      <c r="A218" s="572"/>
      <c r="B218" s="348"/>
      <c r="C218" s="346" t="s">
        <v>128</v>
      </c>
      <c r="D218" s="353"/>
      <c r="E218" s="593"/>
      <c r="F218" s="594"/>
      <c r="G218" s="595"/>
      <c r="H218" s="596"/>
      <c r="I218" s="582"/>
      <c r="J218" s="597"/>
      <c r="K218" s="598"/>
      <c r="L218" s="950"/>
      <c r="M218" s="599"/>
      <c r="N218" s="1300"/>
      <c r="O218" s="1297"/>
      <c r="P218" s="1301"/>
      <c r="Q218" s="1931"/>
    </row>
    <row r="219" spans="1:17" ht="18" customHeight="1">
      <c r="A219" s="572"/>
      <c r="B219" s="348"/>
      <c r="C219" s="346" t="s">
        <v>757</v>
      </c>
      <c r="D219" s="353"/>
      <c r="E219" s="593"/>
      <c r="F219" s="594"/>
      <c r="G219" s="595"/>
      <c r="H219" s="596"/>
      <c r="I219" s="582"/>
      <c r="J219" s="597"/>
      <c r="K219" s="598"/>
      <c r="L219" s="950"/>
      <c r="M219" s="599"/>
      <c r="N219" s="1300"/>
      <c r="O219" s="1297"/>
      <c r="P219" s="1301"/>
      <c r="Q219" s="1931"/>
    </row>
    <row r="220" spans="1:17" ht="19.149999999999999" customHeight="1">
      <c r="A220" s="572"/>
      <c r="B220" s="349"/>
      <c r="C220" s="1257" t="s">
        <v>943</v>
      </c>
      <c r="D220" s="354"/>
      <c r="E220" s="600"/>
      <c r="F220" s="601">
        <v>6</v>
      </c>
      <c r="G220" s="1560" t="s">
        <v>55</v>
      </c>
      <c r="H220" s="603"/>
      <c r="I220" s="601">
        <v>8</v>
      </c>
      <c r="J220" s="1566" t="s">
        <v>55</v>
      </c>
      <c r="K220" s="604"/>
      <c r="L220" s="951">
        <v>7</v>
      </c>
      <c r="M220" s="1564" t="s">
        <v>55</v>
      </c>
      <c r="N220" s="1299"/>
      <c r="O220" s="3413">
        <v>14</v>
      </c>
      <c r="P220" s="1562" t="s">
        <v>55</v>
      </c>
      <c r="Q220" s="2532"/>
    </row>
    <row r="221" spans="1:17" ht="19.149999999999999" customHeight="1">
      <c r="A221" s="572"/>
      <c r="B221" s="349"/>
      <c r="C221" s="1257" t="s">
        <v>1688</v>
      </c>
      <c r="D221" s="354"/>
      <c r="E221" s="2822"/>
      <c r="F221" s="2823"/>
      <c r="G221" s="2824"/>
      <c r="H221" s="2825"/>
      <c r="I221" s="2826"/>
      <c r="J221" s="2827"/>
      <c r="K221" s="2828"/>
      <c r="L221" s="2829"/>
      <c r="M221" s="2830"/>
      <c r="N221" s="2831"/>
      <c r="O221" s="3414">
        <v>2</v>
      </c>
      <c r="P221" s="1562" t="s">
        <v>55</v>
      </c>
      <c r="Q221" s="2532"/>
    </row>
    <row r="222" spans="1:17" ht="19.149999999999999" customHeight="1">
      <c r="A222" s="572"/>
      <c r="B222" s="349"/>
      <c r="C222" s="1257" t="s">
        <v>944</v>
      </c>
      <c r="D222" s="354"/>
      <c r="E222" s="1740"/>
      <c r="F222" s="1784"/>
      <c r="G222" s="1741"/>
      <c r="H222" s="1742"/>
      <c r="I222" s="1785"/>
      <c r="J222" s="1743"/>
      <c r="K222" s="1744"/>
      <c r="L222" s="1786"/>
      <c r="M222" s="1746"/>
      <c r="N222" s="1747"/>
      <c r="O222" s="3415">
        <v>2</v>
      </c>
      <c r="P222" s="1562" t="s">
        <v>55</v>
      </c>
      <c r="Q222" s="2532"/>
    </row>
    <row r="223" spans="1:17" ht="19.149999999999999" customHeight="1">
      <c r="A223" s="1236"/>
      <c r="B223" s="349"/>
      <c r="C223" s="1257" t="s">
        <v>989</v>
      </c>
      <c r="D223" s="354"/>
      <c r="E223" s="1740"/>
      <c r="F223" s="1784"/>
      <c r="G223" s="1741"/>
      <c r="H223" s="1742"/>
      <c r="I223" s="1785"/>
      <c r="J223" s="1743"/>
      <c r="K223" s="1744"/>
      <c r="L223" s="1786"/>
      <c r="M223" s="1746"/>
      <c r="N223" s="1747"/>
      <c r="O223" s="1745">
        <v>2</v>
      </c>
      <c r="P223" s="1562" t="s">
        <v>55</v>
      </c>
      <c r="Q223" s="1941"/>
    </row>
    <row r="224" spans="1:17" ht="19.149999999999999" customHeight="1">
      <c r="A224" s="1236"/>
      <c r="B224" s="349"/>
      <c r="C224" s="1257" t="s">
        <v>1582</v>
      </c>
      <c r="D224" s="354"/>
      <c r="E224" s="2822"/>
      <c r="F224" s="2823"/>
      <c r="G224" s="2824"/>
      <c r="H224" s="2825"/>
      <c r="I224" s="2826"/>
      <c r="J224" s="2827"/>
      <c r="K224" s="2828"/>
      <c r="L224" s="2829"/>
      <c r="M224" s="2830"/>
      <c r="N224" s="2831"/>
      <c r="O224" s="2832">
        <v>2</v>
      </c>
      <c r="P224" s="1562" t="s">
        <v>55</v>
      </c>
      <c r="Q224" s="1941"/>
    </row>
    <row r="225" spans="1:17" ht="19.5" customHeight="1">
      <c r="A225" s="1236"/>
      <c r="B225" s="332"/>
      <c r="C225" s="1258" t="s">
        <v>759</v>
      </c>
      <c r="D225" s="1271"/>
      <c r="E225" s="1276"/>
      <c r="F225" s="3103"/>
      <c r="G225" s="1561"/>
      <c r="H225" s="1277"/>
      <c r="I225" s="3102"/>
      <c r="J225" s="1567"/>
      <c r="K225" s="1278"/>
      <c r="L225" s="1279">
        <v>6</v>
      </c>
      <c r="M225" s="1565" t="s">
        <v>55</v>
      </c>
      <c r="N225" s="1298"/>
      <c r="O225" s="3416">
        <v>13</v>
      </c>
      <c r="P225" s="1563" t="s">
        <v>55</v>
      </c>
      <c r="Q225" s="2532"/>
    </row>
    <row r="226" spans="1:17" s="1019" customFormat="1" ht="19.5" customHeight="1">
      <c r="A226" s="1992"/>
      <c r="B226" s="1984"/>
      <c r="C226" s="2121" t="s">
        <v>1026</v>
      </c>
      <c r="D226" s="1985"/>
      <c r="E226" s="1986"/>
      <c r="F226" s="1986"/>
      <c r="G226" s="1987"/>
      <c r="H226" s="1986"/>
      <c r="I226" s="1986"/>
      <c r="J226" s="1987"/>
      <c r="K226" s="1986"/>
      <c r="L226" s="1986"/>
      <c r="M226" s="1987"/>
      <c r="N226" s="1986"/>
      <c r="O226" s="1986"/>
      <c r="P226" s="1987"/>
      <c r="Q226" s="1988"/>
    </row>
    <row r="227" spans="1:17" s="2418" customFormat="1" ht="19.5" customHeight="1">
      <c r="A227" s="2412"/>
      <c r="B227" s="2413"/>
      <c r="C227" s="3104" t="s">
        <v>1754</v>
      </c>
      <c r="D227" s="2414"/>
      <c r="E227" s="2415"/>
      <c r="F227" s="2415"/>
      <c r="G227" s="2416"/>
      <c r="H227" s="2415"/>
      <c r="I227" s="2415"/>
      <c r="J227" s="2416"/>
      <c r="K227" s="2415"/>
      <c r="L227" s="2415"/>
      <c r="M227" s="2416"/>
      <c r="N227" s="2415"/>
      <c r="O227" s="2415"/>
      <c r="P227" s="2416"/>
      <c r="Q227" s="2417"/>
    </row>
    <row r="228" spans="1:17" s="2418" customFormat="1" ht="18.399999999999999" customHeight="1">
      <c r="A228" s="2412"/>
      <c r="B228" s="2413"/>
      <c r="C228" s="2912" t="s">
        <v>1790</v>
      </c>
      <c r="D228" s="2414"/>
      <c r="E228" s="2415"/>
      <c r="F228" s="2415"/>
      <c r="G228" s="2416"/>
      <c r="H228" s="2415"/>
      <c r="I228" s="2415"/>
      <c r="J228" s="2416"/>
      <c r="K228" s="2415"/>
      <c r="L228" s="2415"/>
      <c r="M228" s="2416"/>
      <c r="N228" s="2415"/>
      <c r="O228" s="2415"/>
      <c r="P228" s="2416"/>
      <c r="Q228" s="2417"/>
    </row>
    <row r="229" spans="1:17" s="2418" customFormat="1" ht="18.399999999999999" customHeight="1">
      <c r="A229" s="2412"/>
      <c r="B229" s="2413"/>
      <c r="C229" s="2675" t="s">
        <v>1652</v>
      </c>
      <c r="D229" s="2414"/>
      <c r="E229" s="2415"/>
      <c r="F229" s="2415"/>
      <c r="G229" s="2416"/>
      <c r="H229" s="2415"/>
      <c r="I229" s="2415"/>
      <c r="J229" s="2416"/>
      <c r="K229" s="2415"/>
      <c r="L229" s="2415"/>
      <c r="M229" s="2416"/>
      <c r="N229" s="2415"/>
      <c r="O229" s="2415"/>
      <c r="P229" s="2416"/>
      <c r="Q229" s="2417"/>
    </row>
    <row r="230" spans="1:17" s="2418" customFormat="1" ht="17.649999999999999" customHeight="1">
      <c r="A230" s="2412"/>
      <c r="B230" s="2413"/>
      <c r="C230" s="2675" t="s">
        <v>1653</v>
      </c>
      <c r="D230" s="2414"/>
      <c r="E230" s="2415"/>
      <c r="F230" s="2415"/>
      <c r="G230" s="2416"/>
      <c r="H230" s="2415"/>
      <c r="I230" s="2415"/>
      <c r="J230" s="2416"/>
      <c r="K230" s="2415"/>
      <c r="L230" s="2415"/>
      <c r="M230" s="2416"/>
      <c r="N230" s="2415"/>
      <c r="O230" s="2415"/>
      <c r="P230" s="2416"/>
      <c r="Q230" s="2417"/>
    </row>
    <row r="231" spans="1:17" s="65" customFormat="1" ht="17.45" customHeight="1">
      <c r="A231" s="2419"/>
      <c r="B231" s="2420"/>
      <c r="C231" s="2912" t="s">
        <v>1614</v>
      </c>
      <c r="G231" s="526"/>
      <c r="J231" s="526"/>
      <c r="M231" s="526"/>
      <c r="Q231" s="2421"/>
    </row>
    <row r="232" spans="1:17" s="65" customFormat="1" ht="18.75" customHeight="1">
      <c r="A232" s="2419"/>
      <c r="B232" s="2422"/>
      <c r="C232" s="65" t="s">
        <v>1421</v>
      </c>
      <c r="G232" s="526"/>
      <c r="J232" s="526"/>
      <c r="M232" s="526"/>
      <c r="Q232" s="2421"/>
    </row>
    <row r="233" spans="1:17" s="65" customFormat="1" ht="18.75" customHeight="1">
      <c r="A233" s="2419"/>
      <c r="B233" s="2422"/>
      <c r="C233" s="2544" t="s">
        <v>1420</v>
      </c>
      <c r="G233" s="526"/>
      <c r="J233" s="526"/>
      <c r="M233" s="526"/>
      <c r="Q233" s="2421"/>
    </row>
    <row r="234" spans="1:17" s="65" customFormat="1" ht="18.75" customHeight="1">
      <c r="A234" s="2419"/>
      <c r="B234" s="2420"/>
      <c r="C234" s="2913" t="s">
        <v>1615</v>
      </c>
      <c r="G234" s="526"/>
      <c r="J234" s="526"/>
      <c r="M234" s="526"/>
      <c r="Q234" s="2421"/>
    </row>
    <row r="235" spans="1:17" s="65" customFormat="1" ht="18.75" customHeight="1">
      <c r="A235" s="2419"/>
      <c r="B235" s="2422"/>
      <c r="C235" s="65" t="s">
        <v>1179</v>
      </c>
      <c r="G235" s="526"/>
      <c r="J235" s="526"/>
      <c r="M235" s="526"/>
      <c r="Q235" s="2421"/>
    </row>
    <row r="236" spans="1:17" s="65" customFormat="1" ht="18.75" customHeight="1">
      <c r="A236" s="2419"/>
      <c r="B236" s="2422"/>
      <c r="C236" s="65" t="s">
        <v>1180</v>
      </c>
      <c r="G236" s="526"/>
      <c r="J236" s="526"/>
      <c r="M236" s="526"/>
      <c r="Q236" s="2423"/>
    </row>
    <row r="237" spans="1:17" s="64" customFormat="1" ht="18" customHeight="1">
      <c r="A237" s="2270"/>
      <c r="B237" s="2589"/>
      <c r="C237" s="2590"/>
      <c r="D237" s="2270"/>
      <c r="E237" s="2270"/>
      <c r="F237" s="2270"/>
      <c r="G237" s="2591"/>
      <c r="H237" s="2270"/>
      <c r="I237" s="2270"/>
      <c r="J237" s="2591"/>
      <c r="K237" s="2270"/>
      <c r="L237" s="2270"/>
      <c r="M237" s="2591"/>
      <c r="N237" s="2270"/>
      <c r="O237" s="2270"/>
      <c r="P237" s="2270"/>
      <c r="Q237" s="2588"/>
    </row>
    <row r="238" spans="1:17" s="64" customFormat="1" ht="11.25" customHeight="1">
      <c r="A238" s="63"/>
      <c r="B238" s="2592"/>
      <c r="C238" s="2454"/>
      <c r="D238" s="63"/>
      <c r="E238" s="63"/>
      <c r="F238" s="63"/>
      <c r="G238" s="1522"/>
      <c r="H238" s="63"/>
      <c r="I238" s="63"/>
      <c r="J238" s="1522"/>
      <c r="K238" s="63"/>
      <c r="L238" s="63"/>
      <c r="M238" s="1522"/>
      <c r="N238" s="63"/>
      <c r="O238" s="63"/>
      <c r="P238" s="63"/>
      <c r="Q238" s="2556"/>
    </row>
    <row r="239" spans="1:17" ht="22.7" customHeight="1">
      <c r="A239" s="33"/>
      <c r="B239" s="3529" t="s">
        <v>1799</v>
      </c>
      <c r="D239" s="2681"/>
      <c r="E239" s="789"/>
      <c r="F239" s="789"/>
      <c r="G239" s="789"/>
      <c r="H239" s="789"/>
      <c r="I239" s="789"/>
      <c r="J239" s="789"/>
      <c r="K239" s="789"/>
      <c r="L239" s="789"/>
      <c r="M239" s="789"/>
      <c r="Q239" s="1706" t="s">
        <v>283</v>
      </c>
    </row>
    <row r="240" spans="1:17" ht="5.25" customHeight="1">
      <c r="A240" s="436"/>
      <c r="B240" s="2682"/>
      <c r="C240" s="2682"/>
      <c r="D240" s="2682"/>
      <c r="E240" s="2682"/>
      <c r="F240" s="2682"/>
      <c r="G240" s="511"/>
      <c r="H240" s="2682"/>
      <c r="I240" s="2682"/>
      <c r="J240" s="511"/>
      <c r="K240" s="2682"/>
      <c r="L240" s="2682"/>
      <c r="M240" s="511"/>
      <c r="N240" s="2648"/>
      <c r="O240" s="2648"/>
      <c r="P240" s="2648"/>
      <c r="Q240" s="1892"/>
    </row>
    <row r="241" spans="1:17" s="65" customFormat="1" ht="18.75" customHeight="1">
      <c r="A241" s="2419"/>
      <c r="B241" s="2424"/>
      <c r="C241" s="2912" t="s">
        <v>1616</v>
      </c>
      <c r="G241" s="526"/>
      <c r="J241" s="526"/>
      <c r="M241" s="526"/>
      <c r="Q241" s="2421"/>
    </row>
    <row r="242" spans="1:17" s="64" customFormat="1" ht="19.5" customHeight="1">
      <c r="A242" s="2425"/>
      <c r="B242" s="2426"/>
      <c r="C242" s="2454" t="s">
        <v>1181</v>
      </c>
      <c r="D242" s="63"/>
      <c r="E242" s="63"/>
      <c r="F242" s="63"/>
      <c r="G242" s="1522"/>
      <c r="H242" s="63"/>
      <c r="I242" s="63"/>
      <c r="J242" s="1522"/>
      <c r="K242" s="63"/>
      <c r="L242" s="63"/>
      <c r="M242" s="1522"/>
      <c r="N242" s="63"/>
      <c r="O242" s="63"/>
      <c r="P242" s="63"/>
      <c r="Q242" s="2428"/>
    </row>
    <row r="243" spans="1:17" s="64" customFormat="1" ht="18" customHeight="1">
      <c r="A243" s="2425"/>
      <c r="B243" s="2426"/>
      <c r="C243" s="2454" t="s">
        <v>1182</v>
      </c>
      <c r="D243" s="63"/>
      <c r="E243" s="63"/>
      <c r="F243" s="63"/>
      <c r="G243" s="1522"/>
      <c r="H243" s="63"/>
      <c r="I243" s="63"/>
      <c r="J243" s="1522"/>
      <c r="K243" s="63"/>
      <c r="L243" s="63"/>
      <c r="M243" s="1522"/>
      <c r="N243" s="63"/>
      <c r="O243" s="63"/>
      <c r="P243" s="63"/>
      <c r="Q243" s="2428"/>
    </row>
    <row r="244" spans="1:17" s="64" customFormat="1" ht="19.5" customHeight="1">
      <c r="A244" s="2425"/>
      <c r="B244" s="2426"/>
      <c r="C244" s="2427" t="s">
        <v>1183</v>
      </c>
      <c r="D244" s="63"/>
      <c r="E244" s="63"/>
      <c r="F244" s="63"/>
      <c r="G244" s="1522"/>
      <c r="H244" s="63"/>
      <c r="I244" s="63"/>
      <c r="J244" s="1522"/>
      <c r="K244" s="63"/>
      <c r="L244" s="63"/>
      <c r="M244" s="1522"/>
      <c r="N244" s="63"/>
      <c r="O244" s="63"/>
      <c r="P244" s="63"/>
      <c r="Q244" s="2428"/>
    </row>
    <row r="245" spans="1:17" s="64" customFormat="1" ht="19.5" customHeight="1">
      <c r="A245" s="2425"/>
      <c r="B245" s="2426"/>
      <c r="C245" s="63" t="s">
        <v>937</v>
      </c>
      <c r="D245" s="63"/>
      <c r="E245" s="63"/>
      <c r="F245" s="63"/>
      <c r="G245" s="1522"/>
      <c r="H245" s="63"/>
      <c r="I245" s="63"/>
      <c r="J245" s="1522"/>
      <c r="K245" s="63"/>
      <c r="L245" s="63"/>
      <c r="M245" s="1522"/>
      <c r="N245" s="63"/>
      <c r="O245" s="63"/>
      <c r="P245" s="63"/>
      <c r="Q245" s="2428"/>
    </row>
    <row r="246" spans="1:17" s="64" customFormat="1" ht="19.5" customHeight="1">
      <c r="A246" s="2425"/>
      <c r="B246" s="2426"/>
      <c r="C246" s="2427" t="s">
        <v>1184</v>
      </c>
      <c r="D246" s="2429"/>
      <c r="E246" s="63"/>
      <c r="F246" s="63"/>
      <c r="G246" s="1522"/>
      <c r="H246" s="63"/>
      <c r="I246" s="63"/>
      <c r="J246" s="1522"/>
      <c r="K246" s="63"/>
      <c r="L246" s="63"/>
      <c r="M246" s="1522"/>
      <c r="N246" s="63"/>
      <c r="O246" s="63"/>
      <c r="P246" s="63"/>
      <c r="Q246" s="2428"/>
    </row>
    <row r="247" spans="1:17" s="64" customFormat="1" ht="19.5" customHeight="1">
      <c r="A247" s="2425"/>
      <c r="B247" s="2426"/>
      <c r="C247" s="2454" t="s">
        <v>990</v>
      </c>
      <c r="D247" s="63"/>
      <c r="E247" s="63"/>
      <c r="F247" s="63"/>
      <c r="G247" s="1522"/>
      <c r="H247" s="63"/>
      <c r="I247" s="63"/>
      <c r="J247" s="1522"/>
      <c r="K247" s="63"/>
      <c r="L247" s="63"/>
      <c r="M247" s="1522"/>
      <c r="N247" s="63"/>
      <c r="O247" s="63"/>
      <c r="P247" s="63"/>
      <c r="Q247" s="2428"/>
    </row>
    <row r="248" spans="1:17" s="64" customFormat="1" ht="19.5" customHeight="1">
      <c r="A248" s="2425"/>
      <c r="B248" s="2426"/>
      <c r="C248" s="2427" t="s">
        <v>1185</v>
      </c>
      <c r="D248" s="63"/>
      <c r="E248" s="2429"/>
      <c r="F248" s="63"/>
      <c r="G248" s="1522"/>
      <c r="H248" s="63"/>
      <c r="I248" s="63"/>
      <c r="J248" s="1522"/>
      <c r="K248" s="63"/>
      <c r="L248" s="63"/>
      <c r="M248" s="1522"/>
      <c r="N248" s="63"/>
      <c r="O248" s="63"/>
      <c r="P248" s="63"/>
      <c r="Q248" s="2428"/>
    </row>
    <row r="249" spans="1:17" s="64" customFormat="1" ht="19.5" customHeight="1">
      <c r="A249" s="2425"/>
      <c r="B249" s="2426"/>
      <c r="C249" s="2427" t="s">
        <v>1186</v>
      </c>
      <c r="D249" s="63"/>
      <c r="E249" s="63"/>
      <c r="F249" s="63"/>
      <c r="G249" s="1522"/>
      <c r="H249" s="63"/>
      <c r="I249" s="63"/>
      <c r="J249" s="1522"/>
      <c r="K249" s="63"/>
      <c r="L249" s="63"/>
      <c r="M249" s="1522"/>
      <c r="N249" s="63"/>
      <c r="O249" s="63"/>
      <c r="P249" s="63"/>
      <c r="Q249" s="2428"/>
    </row>
    <row r="250" spans="1:17" s="64" customFormat="1" ht="19.5" customHeight="1">
      <c r="A250" s="2425"/>
      <c r="B250" s="2422"/>
      <c r="C250" s="2427" t="s">
        <v>1187</v>
      </c>
      <c r="D250" s="63"/>
      <c r="E250" s="2429"/>
      <c r="F250" s="63"/>
      <c r="G250" s="1522"/>
      <c r="H250" s="63"/>
      <c r="I250" s="63"/>
      <c r="J250" s="1522"/>
      <c r="K250" s="63"/>
      <c r="L250" s="63"/>
      <c r="M250" s="1522"/>
      <c r="N250" s="63"/>
      <c r="O250" s="63"/>
      <c r="P250" s="63"/>
      <c r="Q250" s="2428"/>
    </row>
    <row r="251" spans="1:17" s="64" customFormat="1" ht="19.5" customHeight="1">
      <c r="A251" s="2425"/>
      <c r="B251" s="2422"/>
      <c r="C251" s="2427" t="s">
        <v>1188</v>
      </c>
      <c r="D251" s="63"/>
      <c r="E251" s="63"/>
      <c r="F251" s="63"/>
      <c r="G251" s="1522"/>
      <c r="H251" s="63"/>
      <c r="I251" s="63"/>
      <c r="J251" s="1522"/>
      <c r="K251" s="63"/>
      <c r="L251" s="63"/>
      <c r="M251" s="1522"/>
      <c r="N251" s="63"/>
      <c r="O251" s="63"/>
      <c r="P251" s="63"/>
      <c r="Q251" s="2428"/>
    </row>
    <row r="252" spans="1:17" s="64" customFormat="1" ht="19.5" customHeight="1">
      <c r="A252" s="2425"/>
      <c r="B252" s="2422"/>
      <c r="C252" s="2427" t="s">
        <v>1253</v>
      </c>
      <c r="D252" s="63"/>
      <c r="E252" s="2429"/>
      <c r="F252" s="63"/>
      <c r="G252" s="1522"/>
      <c r="H252" s="63"/>
      <c r="I252" s="63"/>
      <c r="J252" s="1522"/>
      <c r="K252" s="63"/>
      <c r="L252" s="63"/>
      <c r="M252" s="1522"/>
      <c r="N252" s="63"/>
      <c r="Q252" s="2428"/>
    </row>
    <row r="253" spans="1:17" s="64" customFormat="1" ht="19.5" customHeight="1">
      <c r="A253" s="2455"/>
      <c r="B253" s="2456"/>
      <c r="C253" s="3417" t="s">
        <v>1249</v>
      </c>
      <c r="D253" s="63"/>
      <c r="E253" s="2429"/>
      <c r="F253" s="63"/>
      <c r="G253" s="1522"/>
      <c r="H253" s="63"/>
      <c r="I253" s="63"/>
      <c r="J253" s="1522"/>
      <c r="K253" s="63"/>
      <c r="L253" s="63"/>
      <c r="M253" s="1522"/>
      <c r="N253" s="63"/>
      <c r="Q253" s="2428"/>
    </row>
    <row r="254" spans="1:17" s="64" customFormat="1" ht="19.5" customHeight="1">
      <c r="A254" s="2455"/>
      <c r="B254" s="2456"/>
      <c r="C254" s="3417" t="s">
        <v>1250</v>
      </c>
      <c r="D254" s="63"/>
      <c r="E254" s="2429"/>
      <c r="F254" s="63"/>
      <c r="G254" s="1522"/>
      <c r="H254" s="63"/>
      <c r="I254" s="63"/>
      <c r="J254" s="1522"/>
      <c r="K254" s="63"/>
      <c r="L254" s="63"/>
      <c r="M254" s="1522"/>
      <c r="N254" s="63"/>
      <c r="Q254" s="2428"/>
    </row>
    <row r="255" spans="1:17" s="64" customFormat="1" ht="19.5" customHeight="1">
      <c r="A255" s="2455"/>
      <c r="B255" s="2456"/>
      <c r="C255" s="3417" t="s">
        <v>1251</v>
      </c>
      <c r="D255" s="63"/>
      <c r="E255" s="2429"/>
      <c r="F255" s="63"/>
      <c r="G255" s="1522"/>
      <c r="H255" s="63"/>
      <c r="I255" s="63"/>
      <c r="J255" s="1522"/>
      <c r="K255" s="63"/>
      <c r="L255" s="63"/>
      <c r="M255" s="1522"/>
      <c r="N255" s="63"/>
      <c r="Q255" s="2428"/>
    </row>
    <row r="256" spans="1:17" s="64" customFormat="1" ht="19.5" customHeight="1">
      <c r="A256" s="2455"/>
      <c r="B256" s="2456"/>
      <c r="C256" s="3417" t="s">
        <v>1252</v>
      </c>
      <c r="D256" s="63"/>
      <c r="E256" s="2429"/>
      <c r="F256" s="63"/>
      <c r="G256" s="1522"/>
      <c r="H256" s="63"/>
      <c r="I256" s="63"/>
      <c r="J256" s="1522"/>
      <c r="K256" s="63"/>
      <c r="L256" s="63"/>
      <c r="M256" s="1522"/>
      <c r="N256" s="63"/>
      <c r="Q256" s="2428"/>
    </row>
    <row r="257" spans="1:17" s="64" customFormat="1" ht="19.5" customHeight="1">
      <c r="A257" s="2455"/>
      <c r="B257" s="2456"/>
      <c r="C257" s="3417" t="s">
        <v>1726</v>
      </c>
      <c r="D257" s="63"/>
      <c r="E257" s="2429"/>
      <c r="F257" s="63"/>
      <c r="G257" s="1522"/>
      <c r="H257" s="63"/>
      <c r="I257" s="63"/>
      <c r="J257" s="1522"/>
      <c r="K257" s="63"/>
      <c r="L257" s="63"/>
      <c r="M257" s="1522"/>
      <c r="N257" s="63"/>
      <c r="Q257" s="2428"/>
    </row>
    <row r="258" spans="1:17" s="64" customFormat="1" ht="19.5" customHeight="1">
      <c r="A258" s="2455"/>
      <c r="B258" s="2456"/>
      <c r="C258" s="3417" t="s">
        <v>1727</v>
      </c>
      <c r="D258" s="63"/>
      <c r="E258" s="2429"/>
      <c r="F258" s="63"/>
      <c r="G258" s="1522"/>
      <c r="H258" s="63"/>
      <c r="I258" s="63"/>
      <c r="J258" s="1522"/>
      <c r="K258" s="63"/>
      <c r="L258" s="63"/>
      <c r="M258" s="1522"/>
      <c r="N258" s="63"/>
      <c r="Q258" s="2428"/>
    </row>
    <row r="259" spans="1:17" s="65" customFormat="1" ht="18.75" customHeight="1">
      <c r="A259" s="2419"/>
      <c r="B259" s="2420"/>
      <c r="C259" s="2912" t="s">
        <v>1791</v>
      </c>
      <c r="G259" s="526"/>
      <c r="J259" s="526"/>
      <c r="M259" s="526"/>
      <c r="Q259" s="3109"/>
    </row>
    <row r="260" spans="1:17" s="65" customFormat="1" ht="18.75" customHeight="1">
      <c r="A260" s="2419"/>
      <c r="B260" s="2420"/>
      <c r="C260" s="2675" t="s">
        <v>1581</v>
      </c>
      <c r="G260" s="526"/>
      <c r="J260" s="526"/>
      <c r="M260" s="526"/>
      <c r="Q260" s="3109"/>
    </row>
    <row r="261" spans="1:17" s="65" customFormat="1" ht="18.75" customHeight="1">
      <c r="A261" s="2419"/>
      <c r="B261" s="2420"/>
      <c r="C261" s="2675" t="s">
        <v>1580</v>
      </c>
      <c r="G261" s="526"/>
      <c r="J261" s="526"/>
      <c r="M261" s="526"/>
      <c r="Q261" s="3109"/>
    </row>
    <row r="262" spans="1:17" s="64" customFormat="1" ht="18.75" customHeight="1">
      <c r="A262" s="2425"/>
      <c r="B262" s="2430"/>
      <c r="C262" s="2401" t="s">
        <v>1617</v>
      </c>
      <c r="D262" s="63"/>
      <c r="E262" s="63"/>
      <c r="F262" s="63"/>
      <c r="G262" s="667"/>
      <c r="H262" s="63"/>
      <c r="I262" s="63"/>
      <c r="J262" s="667"/>
      <c r="K262" s="63"/>
      <c r="L262" s="63"/>
      <c r="M262" s="667"/>
      <c r="N262" s="63"/>
      <c r="Q262" s="2428"/>
    </row>
    <row r="263" spans="1:17" s="64" customFormat="1" ht="17.45" hidden="1" customHeight="1">
      <c r="A263" s="3593" t="s">
        <v>903</v>
      </c>
      <c r="B263" s="3594"/>
      <c r="C263" s="3594"/>
      <c r="D263" s="3594"/>
      <c r="E263" s="3594"/>
      <c r="F263" s="3594"/>
      <c r="G263" s="3594"/>
      <c r="H263" s="3594"/>
      <c r="I263" s="3594"/>
      <c r="J263" s="3594"/>
      <c r="K263" s="3594"/>
      <c r="L263" s="3594"/>
      <c r="M263" s="667"/>
      <c r="N263" s="63"/>
      <c r="Q263" s="2428"/>
    </row>
    <row r="264" spans="1:17" s="64" customFormat="1" ht="17.45" hidden="1" customHeight="1">
      <c r="A264" s="3593"/>
      <c r="B264" s="3594"/>
      <c r="C264" s="3594"/>
      <c r="D264" s="3594"/>
      <c r="E264" s="3594"/>
      <c r="F264" s="3594"/>
      <c r="G264" s="3594"/>
      <c r="H264" s="3594"/>
      <c r="I264" s="3594"/>
      <c r="J264" s="3594"/>
      <c r="K264" s="3594"/>
      <c r="L264" s="3594"/>
      <c r="M264" s="667"/>
      <c r="N264" s="63"/>
      <c r="Q264" s="2428"/>
    </row>
    <row r="265" spans="1:17" s="64" customFormat="1" ht="17.45" hidden="1" customHeight="1">
      <c r="A265" s="3593" t="s">
        <v>904</v>
      </c>
      <c r="B265" s="3594"/>
      <c r="C265" s="3594"/>
      <c r="D265" s="3594"/>
      <c r="E265" s="3594"/>
      <c r="F265" s="3594"/>
      <c r="G265" s="3594"/>
      <c r="H265" s="3594"/>
      <c r="I265" s="3594"/>
      <c r="J265" s="3594"/>
      <c r="K265" s="3594"/>
      <c r="L265" s="3594"/>
      <c r="M265" s="667"/>
      <c r="N265" s="63"/>
      <c r="Q265" s="2428"/>
    </row>
    <row r="266" spans="1:17" s="64" customFormat="1" ht="18.75" hidden="1" customHeight="1">
      <c r="A266" s="3593"/>
      <c r="B266" s="3594"/>
      <c r="C266" s="3594"/>
      <c r="D266" s="3594"/>
      <c r="E266" s="3594"/>
      <c r="F266" s="3594"/>
      <c r="G266" s="3594"/>
      <c r="H266" s="3594"/>
      <c r="I266" s="3594"/>
      <c r="J266" s="3594"/>
      <c r="K266" s="3594"/>
      <c r="L266" s="3594"/>
      <c r="M266" s="63"/>
      <c r="N266" s="63"/>
      <c r="Q266" s="2428"/>
    </row>
    <row r="267" spans="1:17" s="64" customFormat="1" ht="18.75" hidden="1" customHeight="1">
      <c r="A267" s="3590" t="s">
        <v>905</v>
      </c>
      <c r="B267" s="3591"/>
      <c r="C267" s="3591"/>
      <c r="D267" s="3591"/>
      <c r="E267" s="3591"/>
      <c r="F267" s="3591"/>
      <c r="G267" s="3591"/>
      <c r="H267" s="3591"/>
      <c r="I267" s="3591"/>
      <c r="J267" s="3591"/>
      <c r="K267" s="3591"/>
      <c r="L267" s="3591"/>
      <c r="M267" s="63"/>
      <c r="N267" s="63"/>
      <c r="Q267" s="2428"/>
    </row>
    <row r="268" spans="1:17" s="64" customFormat="1" ht="20.25" hidden="1" customHeight="1">
      <c r="A268" s="3590" t="s">
        <v>906</v>
      </c>
      <c r="B268" s="3591"/>
      <c r="C268" s="3591"/>
      <c r="D268" s="3591"/>
      <c r="E268" s="3591"/>
      <c r="F268" s="3591"/>
      <c r="G268" s="3591"/>
      <c r="H268" s="3591"/>
      <c r="I268" s="3591"/>
      <c r="J268" s="3591"/>
      <c r="K268" s="3591"/>
      <c r="L268" s="3591"/>
      <c r="M268" s="667"/>
      <c r="N268" s="63"/>
      <c r="Q268" s="2428"/>
    </row>
    <row r="269" spans="1:17" s="64" customFormat="1" ht="20.25" hidden="1" customHeight="1">
      <c r="A269" s="2432" t="s">
        <v>907</v>
      </c>
      <c r="B269" s="2433"/>
      <c r="C269" s="2433"/>
      <c r="D269" s="2433"/>
      <c r="E269" s="2433"/>
      <c r="F269" s="2433"/>
      <c r="G269" s="2433"/>
      <c r="H269" s="2433"/>
      <c r="I269" s="2433"/>
      <c r="J269" s="2433"/>
      <c r="K269" s="2433"/>
      <c r="L269" s="2433"/>
      <c r="M269" s="667"/>
      <c r="N269" s="63"/>
      <c r="Q269" s="2428"/>
    </row>
    <row r="270" spans="1:17" s="64" customFormat="1" ht="20.25" hidden="1" customHeight="1">
      <c r="A270" s="3593" t="s">
        <v>908</v>
      </c>
      <c r="B270" s="3594"/>
      <c r="C270" s="3594"/>
      <c r="D270" s="3594"/>
      <c r="E270" s="3594"/>
      <c r="F270" s="3594"/>
      <c r="G270" s="3594"/>
      <c r="H270" s="3594"/>
      <c r="I270" s="3594"/>
      <c r="J270" s="3594"/>
      <c r="K270" s="3594"/>
      <c r="L270" s="3594"/>
      <c r="M270" s="667"/>
      <c r="N270" s="63"/>
      <c r="Q270" s="2428"/>
    </row>
    <row r="271" spans="1:17" s="64" customFormat="1" ht="20.25" hidden="1" customHeight="1">
      <c r="A271" s="3593"/>
      <c r="B271" s="3594"/>
      <c r="C271" s="3594"/>
      <c r="D271" s="3594"/>
      <c r="E271" s="3594"/>
      <c r="F271" s="3594"/>
      <c r="G271" s="3594"/>
      <c r="H271" s="3594"/>
      <c r="I271" s="3594"/>
      <c r="J271" s="3594"/>
      <c r="K271" s="3594"/>
      <c r="L271" s="3594"/>
      <c r="M271" s="667"/>
      <c r="N271" s="63"/>
      <c r="Q271" s="2428"/>
    </row>
    <row r="272" spans="1:17" s="64" customFormat="1" ht="21.2" hidden="1" customHeight="1">
      <c r="A272" s="3590" t="s">
        <v>909</v>
      </c>
      <c r="B272" s="3591"/>
      <c r="C272" s="3591"/>
      <c r="D272" s="3591"/>
      <c r="E272" s="3591"/>
      <c r="F272" s="3591"/>
      <c r="G272" s="3591"/>
      <c r="H272" s="3591"/>
      <c r="I272" s="3591"/>
      <c r="J272" s="3591"/>
      <c r="K272" s="3591"/>
      <c r="L272" s="3591"/>
      <c r="M272" s="667"/>
      <c r="N272" s="63"/>
      <c r="Q272" s="2428"/>
    </row>
    <row r="273" spans="1:17" s="64" customFormat="1" ht="21.2" hidden="1" customHeight="1">
      <c r="A273" s="2425"/>
      <c r="B273" s="63"/>
      <c r="C273" s="63"/>
      <c r="D273" s="63"/>
      <c r="E273" s="63"/>
      <c r="F273" s="63"/>
      <c r="G273" s="667"/>
      <c r="H273" s="63"/>
      <c r="I273" s="63"/>
      <c r="J273" s="667"/>
      <c r="K273" s="63"/>
      <c r="L273" s="63"/>
      <c r="M273" s="667"/>
      <c r="N273" s="63"/>
      <c r="Q273" s="2428"/>
    </row>
    <row r="274" spans="1:17" s="64" customFormat="1" ht="21.2" customHeight="1">
      <c r="A274" s="2425"/>
      <c r="B274" s="2541"/>
      <c r="C274" s="2434" t="s">
        <v>1189</v>
      </c>
      <c r="D274" s="2434"/>
      <c r="E274" s="2434"/>
      <c r="F274" s="2434"/>
      <c r="G274" s="2434"/>
      <c r="H274" s="2434"/>
      <c r="I274" s="2434"/>
      <c r="J274" s="2434"/>
      <c r="K274" s="2434"/>
      <c r="L274" s="2434"/>
      <c r="M274" s="2434"/>
      <c r="N274" s="2434"/>
      <c r="Q274" s="2428"/>
    </row>
    <row r="275" spans="1:17" s="64" customFormat="1" ht="21.2" customHeight="1">
      <c r="A275" s="2425"/>
      <c r="B275" s="2541"/>
      <c r="C275" s="2434" t="s">
        <v>1190</v>
      </c>
      <c r="D275" s="2434"/>
      <c r="E275" s="2434"/>
      <c r="F275" s="2434"/>
      <c r="G275" s="2434"/>
      <c r="H275" s="2434"/>
      <c r="I275" s="2434"/>
      <c r="J275" s="2434"/>
      <c r="K275" s="2434"/>
      <c r="L275" s="2434"/>
      <c r="M275" s="2434"/>
      <c r="N275" s="2434"/>
      <c r="Q275" s="2428"/>
    </row>
    <row r="276" spans="1:17" s="64" customFormat="1" ht="21.2" customHeight="1">
      <c r="A276" s="2425"/>
      <c r="B276" s="2541"/>
      <c r="C276" s="3592" t="s">
        <v>1191</v>
      </c>
      <c r="D276" s="3592"/>
      <c r="E276" s="3592"/>
      <c r="F276" s="3592"/>
      <c r="G276" s="3592"/>
      <c r="H276" s="3592"/>
      <c r="I276" s="3592"/>
      <c r="J276" s="3592"/>
      <c r="K276" s="3592"/>
      <c r="L276" s="3592"/>
      <c r="M276" s="3592"/>
      <c r="N276" s="3592"/>
      <c r="Q276" s="2428"/>
    </row>
    <row r="277" spans="1:17" s="64" customFormat="1" ht="18.75" customHeight="1">
      <c r="A277" s="2425"/>
      <c r="B277" s="2541"/>
      <c r="C277" s="2434" t="s">
        <v>1192</v>
      </c>
      <c r="D277" s="2434"/>
      <c r="E277" s="2434"/>
      <c r="F277" s="2434"/>
      <c r="G277" s="2434"/>
      <c r="H277" s="2434"/>
      <c r="I277" s="2434"/>
      <c r="J277" s="2434"/>
      <c r="K277" s="2434"/>
      <c r="L277" s="2434"/>
      <c r="M277" s="2434"/>
      <c r="N277" s="2434"/>
      <c r="Q277" s="2428"/>
    </row>
    <row r="278" spans="1:17" s="64" customFormat="1" ht="18.75" customHeight="1">
      <c r="A278" s="2425"/>
      <c r="B278" s="2541"/>
      <c r="C278" s="2434" t="s">
        <v>910</v>
      </c>
      <c r="D278" s="2434"/>
      <c r="E278" s="2434"/>
      <c r="F278" s="2434"/>
      <c r="G278" s="2434"/>
      <c r="H278" s="2434"/>
      <c r="I278" s="2434"/>
      <c r="J278" s="2434"/>
      <c r="K278" s="2434"/>
      <c r="L278" s="2434"/>
      <c r="M278" s="2434"/>
      <c r="N278" s="2434"/>
      <c r="Q278" s="2428"/>
    </row>
    <row r="279" spans="1:17" s="65" customFormat="1" ht="9.75" customHeight="1">
      <c r="A279" s="2590"/>
      <c r="B279" s="2590"/>
      <c r="C279" s="2807"/>
      <c r="D279" s="2590"/>
      <c r="E279" s="2590"/>
      <c r="F279" s="2590"/>
      <c r="G279" s="2808"/>
      <c r="H279" s="2590"/>
      <c r="I279" s="2590"/>
      <c r="J279" s="2808"/>
      <c r="K279" s="2590"/>
      <c r="L279" s="2590"/>
      <c r="M279" s="2808"/>
      <c r="N279" s="2590"/>
      <c r="O279" s="2590"/>
      <c r="P279" s="2590"/>
      <c r="Q279" s="3105"/>
    </row>
    <row r="280" spans="1:17" s="65" customFormat="1" ht="15" customHeight="1">
      <c r="A280" s="2454"/>
      <c r="B280" s="2454"/>
      <c r="C280" s="2581"/>
      <c r="D280" s="2454"/>
      <c r="E280" s="2454"/>
      <c r="F280" s="2454"/>
      <c r="G280" s="3553"/>
      <c r="H280" s="2454"/>
      <c r="I280" s="2454"/>
      <c r="J280" s="3553"/>
      <c r="K280" s="2454"/>
      <c r="L280" s="2454"/>
      <c r="M280" s="3553"/>
      <c r="N280" s="2454"/>
      <c r="O280" s="2454"/>
      <c r="P280" s="2454"/>
      <c r="Q280" s="3554"/>
    </row>
    <row r="281" spans="1:17" ht="22.7" customHeight="1">
      <c r="A281" s="343"/>
      <c r="B281" s="3529" t="s">
        <v>1799</v>
      </c>
      <c r="C281" s="3106"/>
      <c r="D281" s="3039"/>
      <c r="E281" s="789"/>
      <c r="F281" s="789"/>
      <c r="G281" s="789"/>
      <c r="H281" s="789"/>
      <c r="I281" s="789"/>
      <c r="J281" s="789"/>
      <c r="K281" s="789"/>
      <c r="L281" s="789"/>
      <c r="M281" s="789"/>
      <c r="N281" s="799"/>
      <c r="O281" s="799"/>
      <c r="P281" s="799"/>
      <c r="Q281" s="1706" t="s">
        <v>1488</v>
      </c>
    </row>
    <row r="282" spans="1:17" ht="5.25" customHeight="1">
      <c r="A282" s="3107"/>
      <c r="B282" s="3108"/>
      <c r="C282" s="3040"/>
      <c r="D282" s="3040"/>
      <c r="E282" s="3040"/>
      <c r="F282" s="3040"/>
      <c r="G282" s="511"/>
      <c r="H282" s="3040"/>
      <c r="I282" s="3040"/>
      <c r="J282" s="511"/>
      <c r="K282" s="3040"/>
      <c r="L282" s="3040"/>
      <c r="M282" s="511"/>
      <c r="N282" s="2648"/>
      <c r="O282" s="2648"/>
      <c r="P282" s="2648"/>
      <c r="Q282" s="1892"/>
    </row>
    <row r="283" spans="1:17" s="64" customFormat="1" ht="18.75" customHeight="1">
      <c r="A283" s="2425"/>
      <c r="B283" s="2541"/>
      <c r="C283" s="2434" t="s">
        <v>1193</v>
      </c>
      <c r="D283" s="2434"/>
      <c r="E283" s="2434"/>
      <c r="F283" s="2434"/>
      <c r="G283" s="2434"/>
      <c r="H283" s="2434"/>
      <c r="I283" s="2434"/>
      <c r="J283" s="2434"/>
      <c r="K283" s="2434"/>
      <c r="L283" s="2434"/>
      <c r="M283" s="2434"/>
      <c r="N283" s="2434"/>
      <c r="Q283" s="2428"/>
    </row>
    <row r="284" spans="1:17" s="64" customFormat="1" ht="18.75" customHeight="1">
      <c r="A284" s="2425"/>
      <c r="B284" s="2541"/>
      <c r="C284" s="2434" t="s">
        <v>911</v>
      </c>
      <c r="D284" s="2434"/>
      <c r="E284" s="2434"/>
      <c r="F284" s="2434"/>
      <c r="G284" s="2434"/>
      <c r="H284" s="2434"/>
      <c r="I284" s="2434"/>
      <c r="J284" s="2434"/>
      <c r="K284" s="2434"/>
      <c r="L284" s="2434"/>
      <c r="M284" s="2434"/>
      <c r="N284" s="2434"/>
      <c r="Q284" s="2428"/>
    </row>
    <row r="285" spans="1:17" s="64" customFormat="1" ht="18.75" customHeight="1">
      <c r="A285" s="2425"/>
      <c r="B285" s="2541"/>
      <c r="C285" s="2434" t="s">
        <v>1194</v>
      </c>
      <c r="D285" s="2434"/>
      <c r="E285" s="2434"/>
      <c r="F285" s="2434"/>
      <c r="G285" s="2434"/>
      <c r="H285" s="2434"/>
      <c r="I285" s="2434"/>
      <c r="J285" s="2434"/>
      <c r="K285" s="2434"/>
      <c r="L285" s="2434"/>
      <c r="M285" s="2434"/>
      <c r="N285" s="2434"/>
      <c r="Q285" s="2428"/>
    </row>
    <row r="286" spans="1:17" s="64" customFormat="1" ht="18.75" customHeight="1">
      <c r="A286" s="2425"/>
      <c r="B286" s="2541"/>
      <c r="C286" s="2683" t="s">
        <v>1195</v>
      </c>
      <c r="D286" s="2683"/>
      <c r="E286" s="2683"/>
      <c r="F286" s="2683"/>
      <c r="G286" s="2683"/>
      <c r="H286" s="2683"/>
      <c r="I286" s="2683"/>
      <c r="J286" s="2683"/>
      <c r="K286" s="2683"/>
      <c r="L286" s="2683"/>
      <c r="M286" s="2683"/>
      <c r="N286" s="2683"/>
      <c r="Q286" s="2428"/>
    </row>
    <row r="287" spans="1:17" s="64" customFormat="1" ht="18.75" customHeight="1">
      <c r="A287" s="2425"/>
      <c r="B287" s="2541"/>
      <c r="C287" s="2683" t="s">
        <v>912</v>
      </c>
      <c r="D287" s="2683"/>
      <c r="E287" s="2683"/>
      <c r="F287" s="2683"/>
      <c r="G287" s="2683"/>
      <c r="H287" s="2683"/>
      <c r="I287" s="2683"/>
      <c r="J287" s="2683"/>
      <c r="K287" s="2683"/>
      <c r="L287" s="2683"/>
      <c r="M287" s="2683"/>
      <c r="N287" s="2683"/>
      <c r="Q287" s="2428"/>
    </row>
    <row r="288" spans="1:17" s="64" customFormat="1" ht="18.75" customHeight="1">
      <c r="A288" s="2425"/>
      <c r="B288" s="2541"/>
      <c r="C288" s="2683" t="s">
        <v>1196</v>
      </c>
      <c r="D288" s="2683"/>
      <c r="E288" s="2683"/>
      <c r="F288" s="2683"/>
      <c r="G288" s="2683"/>
      <c r="H288" s="2683"/>
      <c r="I288" s="2683"/>
      <c r="J288" s="2683"/>
      <c r="K288" s="2683"/>
      <c r="L288" s="2683"/>
      <c r="M288" s="2683"/>
      <c r="N288" s="2683"/>
      <c r="Q288" s="2428"/>
    </row>
    <row r="289" spans="1:17" s="64" customFormat="1" ht="18.75" customHeight="1">
      <c r="A289" s="2425"/>
      <c r="B289" s="2541"/>
      <c r="C289" s="2434" t="s">
        <v>1197</v>
      </c>
      <c r="D289" s="2434"/>
      <c r="E289" s="2434"/>
      <c r="F289" s="2434"/>
      <c r="G289" s="2434"/>
      <c r="H289" s="2434"/>
      <c r="I289" s="2434"/>
      <c r="J289" s="2434"/>
      <c r="K289" s="2434"/>
      <c r="L289" s="2434"/>
      <c r="M289" s="2434"/>
      <c r="N289" s="2434"/>
      <c r="Q289" s="2428"/>
    </row>
    <row r="290" spans="1:17" s="64" customFormat="1" ht="18.75" customHeight="1">
      <c r="A290" s="2425"/>
      <c r="B290" s="2541"/>
      <c r="C290" s="2434" t="s">
        <v>913</v>
      </c>
      <c r="D290" s="2434"/>
      <c r="E290" s="2434"/>
      <c r="F290" s="2434"/>
      <c r="G290" s="2434"/>
      <c r="H290" s="2434"/>
      <c r="I290" s="2434"/>
      <c r="J290" s="2434"/>
      <c r="K290" s="2434"/>
      <c r="L290" s="2434"/>
      <c r="M290" s="2434"/>
      <c r="N290" s="2434"/>
      <c r="Q290" s="2428"/>
    </row>
    <row r="291" spans="1:17" s="64" customFormat="1" ht="18.75" customHeight="1">
      <c r="A291" s="2425"/>
      <c r="B291" s="2541"/>
      <c r="C291" s="2434" t="s">
        <v>1198</v>
      </c>
      <c r="D291" s="2434"/>
      <c r="E291" s="2434"/>
      <c r="F291" s="2434"/>
      <c r="G291" s="2434"/>
      <c r="H291" s="2434"/>
      <c r="I291" s="2434"/>
      <c r="J291" s="2434"/>
      <c r="K291" s="2434"/>
      <c r="L291" s="2434"/>
      <c r="M291" s="2434"/>
      <c r="N291" s="2434"/>
      <c r="Q291" s="2428"/>
    </row>
    <row r="292" spans="1:17" s="2441" customFormat="1" ht="19.5" customHeight="1">
      <c r="A292" s="2435"/>
      <c r="B292" s="2436"/>
      <c r="C292" s="3418" t="s">
        <v>1199</v>
      </c>
      <c r="D292" s="2437"/>
      <c r="E292" s="2438"/>
      <c r="F292" s="2438"/>
      <c r="G292" s="2439"/>
      <c r="H292" s="2438"/>
      <c r="I292" s="2438"/>
      <c r="J292" s="2439"/>
      <c r="K292" s="2438"/>
      <c r="L292" s="2438"/>
      <c r="M292" s="2439"/>
      <c r="N292" s="2438"/>
      <c r="O292" s="2438"/>
      <c r="P292" s="2439"/>
      <c r="Q292" s="2440"/>
    </row>
    <row r="293" spans="1:17" s="2441" customFormat="1" ht="19.5" customHeight="1">
      <c r="A293" s="2435"/>
      <c r="B293" s="2436"/>
      <c r="C293" s="3419" t="s">
        <v>1200</v>
      </c>
      <c r="D293" s="2442"/>
      <c r="E293" s="2443"/>
      <c r="F293" s="2443"/>
      <c r="G293" s="2444"/>
      <c r="H293" s="2443"/>
      <c r="I293" s="2443"/>
      <c r="J293" s="2444"/>
      <c r="K293" s="2443"/>
      <c r="L293" s="2443"/>
      <c r="M293" s="2444"/>
      <c r="N293" s="2443"/>
      <c r="O293" s="2443"/>
      <c r="P293" s="2444"/>
      <c r="Q293" s="2440"/>
    </row>
    <row r="294" spans="1:17" s="2441" customFormat="1" ht="19.5" customHeight="1">
      <c r="A294" s="2435"/>
      <c r="B294" s="2436"/>
      <c r="C294" s="3419" t="s">
        <v>1513</v>
      </c>
      <c r="D294" s="2442"/>
      <c r="E294" s="2443"/>
      <c r="F294" s="2443"/>
      <c r="G294" s="2444"/>
      <c r="H294" s="2443"/>
      <c r="I294" s="2443"/>
      <c r="J294" s="2444"/>
      <c r="K294" s="2443"/>
      <c r="L294" s="2443"/>
      <c r="M294" s="2444"/>
      <c r="N294" s="2443"/>
      <c r="O294" s="2443"/>
      <c r="P294" s="2444"/>
      <c r="Q294" s="2440"/>
    </row>
    <row r="295" spans="1:17" s="2418" customFormat="1" ht="19.5" customHeight="1">
      <c r="A295" s="2445"/>
      <c r="B295" s="2446"/>
      <c r="C295" s="2447"/>
      <c r="D295" s="2446"/>
      <c r="E295" s="2448"/>
      <c r="F295" s="2448"/>
      <c r="G295" s="2449"/>
      <c r="H295" s="2448"/>
      <c r="I295" s="2448"/>
      <c r="J295" s="2449"/>
      <c r="K295" s="2448"/>
      <c r="L295" s="2448"/>
      <c r="M295" s="2449"/>
      <c r="N295" s="2448"/>
      <c r="O295" s="2448"/>
      <c r="P295" s="2449"/>
      <c r="Q295" s="2450"/>
    </row>
    <row r="296" spans="1:17" s="2418" customFormat="1" ht="19.5" customHeight="1">
      <c r="A296" s="2451"/>
      <c r="B296" s="2414"/>
      <c r="C296" s="2452"/>
      <c r="D296" s="2414"/>
      <c r="E296" s="2415"/>
      <c r="F296" s="2415"/>
      <c r="G296" s="2416"/>
      <c r="H296" s="2415"/>
      <c r="I296" s="2415"/>
      <c r="J296" s="2416"/>
      <c r="K296" s="2415"/>
      <c r="L296" s="2415"/>
      <c r="M296" s="2416"/>
      <c r="N296" s="2415"/>
      <c r="O296" s="2415"/>
      <c r="P296" s="2416"/>
      <c r="Q296" s="2453"/>
    </row>
    <row r="297" spans="1:17" s="2418" customFormat="1" ht="19.5" customHeight="1">
      <c r="A297" s="2451"/>
      <c r="B297" s="2414"/>
      <c r="C297" s="2452"/>
      <c r="D297" s="2414"/>
      <c r="E297" s="2415"/>
      <c r="F297" s="2415"/>
      <c r="G297" s="2416"/>
      <c r="H297" s="2415"/>
      <c r="I297" s="2415"/>
      <c r="J297" s="2416"/>
      <c r="K297" s="2415"/>
      <c r="L297" s="2415"/>
      <c r="M297" s="2416"/>
      <c r="N297" s="2415"/>
      <c r="O297" s="2415"/>
      <c r="P297" s="2416"/>
      <c r="Q297" s="2453"/>
    </row>
    <row r="298" spans="1:17" s="1019" customFormat="1" ht="19.5" customHeight="1">
      <c r="A298" s="1016"/>
      <c r="B298" s="1013"/>
      <c r="C298" s="1991"/>
      <c r="D298" s="1013"/>
      <c r="E298" s="1017"/>
      <c r="F298" s="1017"/>
      <c r="G298" s="1018"/>
      <c r="H298" s="1017"/>
      <c r="I298" s="1017"/>
      <c r="J298" s="1018"/>
      <c r="K298" s="1017"/>
      <c r="L298" s="1017"/>
      <c r="M298" s="1018"/>
      <c r="N298" s="1017"/>
      <c r="O298" s="1017"/>
      <c r="P298" s="1018"/>
      <c r="Q298" s="1943"/>
    </row>
    <row r="299" spans="1:17" s="1019" customFormat="1" ht="19.5" customHeight="1">
      <c r="A299" s="1016"/>
      <c r="B299" s="1013"/>
      <c r="C299" s="1991"/>
      <c r="D299" s="1013"/>
      <c r="E299" s="1017"/>
      <c r="F299" s="1017"/>
      <c r="G299" s="1018"/>
      <c r="H299" s="1017"/>
      <c r="I299" s="1017"/>
      <c r="J299" s="1018"/>
      <c r="K299" s="1017"/>
      <c r="L299" s="1017"/>
      <c r="M299" s="1018"/>
      <c r="N299" s="1017"/>
      <c r="O299" s="1017"/>
      <c r="P299" s="1018"/>
      <c r="Q299" s="1943"/>
    </row>
    <row r="300" spans="1:17" s="1019" customFormat="1" ht="19.5" customHeight="1">
      <c r="A300" s="1016"/>
      <c r="B300" s="1013"/>
      <c r="C300" s="1991"/>
      <c r="D300" s="1013"/>
      <c r="E300" s="1017"/>
      <c r="F300" s="1017"/>
      <c r="G300" s="1018"/>
      <c r="H300" s="1017"/>
      <c r="I300" s="1017"/>
      <c r="J300" s="1018"/>
      <c r="K300" s="1017"/>
      <c r="L300" s="1017"/>
      <c r="M300" s="1018"/>
      <c r="N300" s="1017"/>
      <c r="O300" s="1017"/>
      <c r="P300" s="1018"/>
      <c r="Q300" s="1943"/>
    </row>
    <row r="301" spans="1:17" s="1019" customFormat="1" ht="19.5" customHeight="1">
      <c r="A301" s="1016"/>
      <c r="B301" s="1013"/>
      <c r="C301" s="1991"/>
      <c r="D301" s="1013"/>
      <c r="E301" s="1017"/>
      <c r="F301" s="1017"/>
      <c r="G301" s="1018"/>
      <c r="H301" s="1017"/>
      <c r="I301" s="1017"/>
      <c r="J301" s="1018"/>
      <c r="K301" s="1017"/>
      <c r="L301" s="1017"/>
      <c r="M301" s="1018"/>
      <c r="N301" s="1017"/>
      <c r="O301" s="1017"/>
      <c r="P301" s="1018"/>
      <c r="Q301" s="1943"/>
    </row>
    <row r="302" spans="1:17" s="1019" customFormat="1" ht="19.5" customHeight="1">
      <c r="A302" s="1016"/>
      <c r="B302" s="1013"/>
      <c r="C302" s="1991"/>
      <c r="D302" s="1013"/>
      <c r="E302" s="1017"/>
      <c r="F302" s="1017"/>
      <c r="G302" s="1018"/>
      <c r="H302" s="1017"/>
      <c r="I302" s="1017"/>
      <c r="J302" s="1018"/>
      <c r="K302" s="1017"/>
      <c r="L302" s="1017"/>
      <c r="M302" s="1018"/>
      <c r="N302" s="1017"/>
      <c r="O302" s="1017"/>
      <c r="P302" s="1018"/>
      <c r="Q302" s="1943"/>
    </row>
    <row r="303" spans="1:17" s="1019" customFormat="1" ht="19.5" customHeight="1">
      <c r="A303" s="1016"/>
      <c r="B303" s="1013"/>
      <c r="C303" s="1991"/>
      <c r="D303" s="1013"/>
      <c r="E303" s="1017"/>
      <c r="F303" s="1017"/>
      <c r="G303" s="1018"/>
      <c r="H303" s="1017"/>
      <c r="I303" s="1017"/>
      <c r="J303" s="1018"/>
      <c r="K303" s="1017"/>
      <c r="L303" s="1017"/>
      <c r="M303" s="1018"/>
      <c r="N303" s="1017"/>
      <c r="O303" s="1017"/>
      <c r="P303" s="1018"/>
      <c r="Q303" s="1943"/>
    </row>
    <row r="304" spans="1:17" s="1019" customFormat="1" ht="19.5" customHeight="1">
      <c r="A304" s="1016"/>
      <c r="B304" s="1013"/>
      <c r="C304" s="1991"/>
      <c r="D304" s="1013"/>
      <c r="E304" s="1017"/>
      <c r="F304" s="1017"/>
      <c r="G304" s="1018"/>
      <c r="H304" s="1017"/>
      <c r="I304" s="1017"/>
      <c r="J304" s="1018"/>
      <c r="K304" s="1017"/>
      <c r="L304" s="1017"/>
      <c r="M304" s="1018"/>
      <c r="N304" s="1017"/>
      <c r="O304" s="1017"/>
      <c r="P304" s="1018"/>
      <c r="Q304" s="1943"/>
    </row>
    <row r="305" spans="1:17" s="1019" customFormat="1" ht="19.5" customHeight="1">
      <c r="A305" s="1016"/>
      <c r="B305" s="1013"/>
      <c r="C305" s="1991"/>
      <c r="D305" s="1013"/>
      <c r="E305" s="1017"/>
      <c r="F305" s="1017"/>
      <c r="G305" s="1018"/>
      <c r="H305" s="1017"/>
      <c r="I305" s="1017"/>
      <c r="J305" s="1018"/>
      <c r="K305" s="1017"/>
      <c r="L305" s="1017"/>
      <c r="M305" s="1018"/>
      <c r="N305" s="1017"/>
      <c r="O305" s="1017"/>
      <c r="P305" s="1018"/>
      <c r="Q305" s="1943"/>
    </row>
    <row r="306" spans="1:17" s="1019" customFormat="1" ht="19.5" customHeight="1">
      <c r="A306" s="1016"/>
      <c r="B306" s="1013"/>
      <c r="C306" s="1991"/>
      <c r="D306" s="1013"/>
      <c r="E306" s="1017"/>
      <c r="F306" s="1017"/>
      <c r="G306" s="1018"/>
      <c r="H306" s="1017"/>
      <c r="I306" s="1017"/>
      <c r="J306" s="1018"/>
      <c r="K306" s="1017"/>
      <c r="L306" s="1017"/>
      <c r="M306" s="1018"/>
      <c r="N306" s="1017"/>
      <c r="O306" s="1017"/>
      <c r="P306" s="1018"/>
      <c r="Q306" s="1943"/>
    </row>
    <row r="307" spans="1:17" s="1019" customFormat="1" ht="19.5" customHeight="1">
      <c r="A307" s="1016"/>
      <c r="B307" s="1013"/>
      <c r="C307" s="1991"/>
      <c r="D307" s="1013"/>
      <c r="E307" s="1017"/>
      <c r="F307" s="1017"/>
      <c r="G307" s="1018"/>
      <c r="H307" s="1017"/>
      <c r="I307" s="1017"/>
      <c r="J307" s="1018"/>
      <c r="K307" s="1017"/>
      <c r="L307" s="1017"/>
      <c r="M307" s="1018"/>
      <c r="N307" s="1017"/>
      <c r="O307" s="1017"/>
      <c r="P307" s="1018"/>
      <c r="Q307" s="1943"/>
    </row>
    <row r="308" spans="1:17" s="1019" customFormat="1" ht="19.5" customHeight="1">
      <c r="A308" s="1016"/>
      <c r="B308" s="1013"/>
      <c r="C308" s="1991"/>
      <c r="D308" s="1013"/>
      <c r="E308" s="1017"/>
      <c r="F308" s="1017"/>
      <c r="G308" s="1018"/>
      <c r="H308" s="1017"/>
      <c r="I308" s="1017"/>
      <c r="J308" s="1018"/>
      <c r="K308" s="1017"/>
      <c r="L308" s="1017"/>
      <c r="M308" s="1018"/>
      <c r="N308" s="1017"/>
      <c r="O308" s="1017"/>
      <c r="P308" s="1018"/>
      <c r="Q308" s="1943"/>
    </row>
    <row r="309" spans="1:17" s="1019" customFormat="1" ht="19.5" customHeight="1">
      <c r="A309" s="1016"/>
      <c r="B309" s="1013"/>
      <c r="C309" s="1991"/>
      <c r="D309" s="1013"/>
      <c r="E309" s="1017"/>
      <c r="F309" s="1017"/>
      <c r="G309" s="1018"/>
      <c r="H309" s="1017"/>
      <c r="I309" s="1017"/>
      <c r="J309" s="1018"/>
      <c r="K309" s="1017"/>
      <c r="L309" s="1017"/>
      <c r="M309" s="1018"/>
      <c r="N309" s="1017"/>
      <c r="O309" s="1017"/>
      <c r="P309" s="1018"/>
      <c r="Q309" s="1943"/>
    </row>
    <row r="310" spans="1:17" s="1019" customFormat="1" ht="19.5" customHeight="1">
      <c r="A310" s="1016"/>
      <c r="B310" s="1013"/>
      <c r="C310" s="1991"/>
      <c r="D310" s="1013"/>
      <c r="E310" s="1017"/>
      <c r="F310" s="1017"/>
      <c r="G310" s="1018"/>
      <c r="H310" s="1017"/>
      <c r="I310" s="1017"/>
      <c r="J310" s="1018"/>
      <c r="K310" s="1017"/>
      <c r="L310" s="1017"/>
      <c r="M310" s="1018"/>
      <c r="N310" s="1017"/>
      <c r="O310" s="1017"/>
      <c r="P310" s="1018"/>
      <c r="Q310" s="1943"/>
    </row>
    <row r="311" spans="1:17" ht="22.7" customHeight="1">
      <c r="A311" s="33"/>
      <c r="B311" s="3529" t="s">
        <v>1799</v>
      </c>
      <c r="D311" s="1748"/>
      <c r="E311" s="789"/>
      <c r="F311" s="789"/>
      <c r="G311" s="789"/>
      <c r="H311" s="789"/>
      <c r="I311" s="789"/>
      <c r="J311" s="789"/>
      <c r="K311" s="789"/>
      <c r="L311" s="789"/>
      <c r="M311" s="789"/>
      <c r="Q311" s="1706" t="s">
        <v>489</v>
      </c>
    </row>
    <row r="312" spans="1:17" ht="5.25" customHeight="1">
      <c r="A312" s="436"/>
      <c r="B312" s="1749"/>
      <c r="C312" s="1749"/>
      <c r="D312" s="1749"/>
      <c r="E312" s="1749"/>
      <c r="F312" s="1749"/>
      <c r="G312" s="511"/>
      <c r="H312" s="1749"/>
      <c r="I312" s="1749"/>
      <c r="J312" s="511"/>
      <c r="K312" s="1749"/>
      <c r="L312" s="1749"/>
      <c r="M312" s="511"/>
      <c r="Q312" s="1892"/>
    </row>
    <row r="313" spans="1:17" s="3" customFormat="1" ht="20.100000000000001" customHeight="1">
      <c r="A313" s="1209"/>
      <c r="B313" s="1210" t="s">
        <v>69</v>
      </c>
      <c r="C313" s="3588" t="s">
        <v>0</v>
      </c>
      <c r="D313" s="1756" t="s">
        <v>10</v>
      </c>
      <c r="E313" s="1212"/>
      <c r="F313" s="1213"/>
      <c r="G313" s="1214"/>
      <c r="H313" s="1213"/>
      <c r="I313" s="1215" t="s">
        <v>47</v>
      </c>
      <c r="J313" s="1214"/>
      <c r="K313" s="1213"/>
      <c r="L313" s="1213"/>
      <c r="M313" s="1554"/>
      <c r="N313" s="1555"/>
      <c r="O313" s="1555"/>
      <c r="P313" s="1559"/>
      <c r="Q313" s="1416" t="s">
        <v>45</v>
      </c>
    </row>
    <row r="314" spans="1:17" s="3" customFormat="1" ht="17.649999999999999" customHeight="1">
      <c r="A314" s="409"/>
      <c r="B314" s="292"/>
      <c r="C314" s="3589"/>
      <c r="D314" s="1757" t="s">
        <v>43</v>
      </c>
      <c r="E314" s="1217"/>
      <c r="F314" s="1218" t="s">
        <v>9</v>
      </c>
      <c r="G314" s="1219"/>
      <c r="H314" s="1220"/>
      <c r="I314" s="1221" t="s">
        <v>8</v>
      </c>
      <c r="J314" s="1222"/>
      <c r="K314" s="1223"/>
      <c r="L314" s="1224" t="s">
        <v>7</v>
      </c>
      <c r="M314" s="1225"/>
      <c r="N314" s="1142"/>
      <c r="O314" s="1143" t="s">
        <v>706</v>
      </c>
      <c r="P314" s="1302"/>
      <c r="Q314" s="1208" t="s">
        <v>46</v>
      </c>
    </row>
    <row r="315" spans="1:17" s="3" customFormat="1" ht="19.149999999999999" customHeight="1">
      <c r="A315" s="409"/>
      <c r="B315" s="292"/>
      <c r="C315" s="3589"/>
      <c r="D315" s="1757" t="s">
        <v>44</v>
      </c>
      <c r="E315" s="1226" t="s">
        <v>42</v>
      </c>
      <c r="F315" s="1226" t="s">
        <v>40</v>
      </c>
      <c r="G315" s="1227" t="s">
        <v>41</v>
      </c>
      <c r="H315" s="1226" t="s">
        <v>42</v>
      </c>
      <c r="I315" s="1226" t="s">
        <v>40</v>
      </c>
      <c r="J315" s="1227" t="s">
        <v>41</v>
      </c>
      <c r="K315" s="1226" t="s">
        <v>42</v>
      </c>
      <c r="L315" s="1226" t="s">
        <v>40</v>
      </c>
      <c r="M315" s="1227" t="s">
        <v>41</v>
      </c>
      <c r="N315" s="1345" t="s">
        <v>42</v>
      </c>
      <c r="O315" s="1345" t="s">
        <v>40</v>
      </c>
      <c r="P315" s="1459" t="s">
        <v>41</v>
      </c>
      <c r="Q315" s="1916" t="s">
        <v>52</v>
      </c>
    </row>
    <row r="316" spans="1:17" s="3" customFormat="1" ht="20.45" customHeight="1">
      <c r="A316" s="217"/>
      <c r="B316" s="323"/>
      <c r="C316" s="3581"/>
      <c r="D316" s="1750" t="s">
        <v>706</v>
      </c>
      <c r="E316" s="324"/>
      <c r="F316" s="324"/>
      <c r="G316" s="577"/>
      <c r="H316" s="324"/>
      <c r="I316" s="324"/>
      <c r="J316" s="577"/>
      <c r="K316" s="325"/>
      <c r="L316" s="325"/>
      <c r="M316" s="578"/>
      <c r="N316" s="1346"/>
      <c r="O316" s="1346"/>
      <c r="P316" s="1463"/>
      <c r="Q316" s="1917"/>
    </row>
    <row r="317" spans="1:17" ht="20.25" customHeight="1">
      <c r="A317" s="2016"/>
      <c r="B317" s="3420">
        <v>13.2</v>
      </c>
      <c r="C317" s="2017" t="s">
        <v>1792</v>
      </c>
      <c r="D317" s="3423" t="s">
        <v>124</v>
      </c>
      <c r="E317" s="2018"/>
      <c r="F317" s="2019"/>
      <c r="G317" s="2020"/>
      <c r="H317" s="2021"/>
      <c r="I317" s="2534">
        <v>3</v>
      </c>
      <c r="J317" s="2022" t="s">
        <v>58</v>
      </c>
      <c r="K317" s="2023"/>
      <c r="L317" s="592">
        <v>7</v>
      </c>
      <c r="M317" s="2024" t="s">
        <v>58</v>
      </c>
      <c r="N317" s="2025"/>
      <c r="O317" s="3424">
        <f>O320+O321+O322+O323</f>
        <v>23</v>
      </c>
      <c r="P317" s="2026" t="s">
        <v>58</v>
      </c>
      <c r="Q317" s="1940" t="s">
        <v>272</v>
      </c>
    </row>
    <row r="318" spans="1:17" ht="18.75" customHeight="1">
      <c r="A318" s="572"/>
      <c r="B318" s="1176"/>
      <c r="C318" s="3421" t="s">
        <v>760</v>
      </c>
      <c r="D318" s="1199"/>
      <c r="E318" s="1259"/>
      <c r="F318" s="594"/>
      <c r="G318" s="1260"/>
      <c r="H318" s="582"/>
      <c r="I318" s="1764"/>
      <c r="J318" s="583"/>
      <c r="K318" s="1261"/>
      <c r="L318" s="1762"/>
      <c r="M318" s="1262"/>
      <c r="N318" s="1300"/>
      <c r="O318" s="1760"/>
      <c r="P318" s="1301"/>
      <c r="Q318" s="1942"/>
    </row>
    <row r="319" spans="1:17" ht="18.75" customHeight="1">
      <c r="A319" s="572"/>
      <c r="B319" s="1176"/>
      <c r="C319" s="3422" t="s">
        <v>780</v>
      </c>
      <c r="D319" s="1199"/>
      <c r="E319" s="1259"/>
      <c r="F319" s="594"/>
      <c r="G319" s="1260"/>
      <c r="H319" s="582"/>
      <c r="I319" s="1764"/>
      <c r="J319" s="583"/>
      <c r="K319" s="1261"/>
      <c r="L319" s="1762"/>
      <c r="M319" s="1262"/>
      <c r="N319" s="1300"/>
      <c r="O319" s="1760"/>
      <c r="P319" s="1301"/>
      <c r="Q319" s="1942"/>
    </row>
    <row r="320" spans="1:17" ht="18" customHeight="1">
      <c r="A320" s="572"/>
      <c r="B320" s="1176"/>
      <c r="C320" s="2122" t="s">
        <v>131</v>
      </c>
      <c r="D320" s="1199"/>
      <c r="E320" s="1263"/>
      <c r="F320" s="1269"/>
      <c r="G320" s="1264"/>
      <c r="H320" s="1265"/>
      <c r="I320" s="1765">
        <v>2</v>
      </c>
      <c r="J320" s="1266"/>
      <c r="K320" s="1267"/>
      <c r="L320" s="1761">
        <v>5</v>
      </c>
      <c r="M320" s="1268"/>
      <c r="N320" s="1473"/>
      <c r="O320" s="3425">
        <v>9</v>
      </c>
      <c r="P320" s="1474"/>
      <c r="Q320" s="2532"/>
    </row>
    <row r="321" spans="1:17" ht="18.75" customHeight="1">
      <c r="A321" s="572"/>
      <c r="B321" s="1176"/>
      <c r="C321" s="2122" t="s">
        <v>132</v>
      </c>
      <c r="D321" s="1199"/>
      <c r="E321" s="1263"/>
      <c r="F321" s="1269"/>
      <c r="G321" s="1264"/>
      <c r="H321" s="1265"/>
      <c r="I321" s="1765">
        <v>1</v>
      </c>
      <c r="J321" s="1266"/>
      <c r="K321" s="1267"/>
      <c r="L321" s="1761">
        <v>0</v>
      </c>
      <c r="M321" s="1268"/>
      <c r="N321" s="1473"/>
      <c r="O321" s="1761">
        <v>0</v>
      </c>
      <c r="P321" s="1474"/>
      <c r="Q321" s="2532"/>
    </row>
    <row r="322" spans="1:17" ht="18.75" customHeight="1">
      <c r="A322" s="572"/>
      <c r="B322" s="1176"/>
      <c r="C322" s="2122" t="s">
        <v>761</v>
      </c>
      <c r="D322" s="1199"/>
      <c r="E322" s="1263"/>
      <c r="F322" s="1269"/>
      <c r="G322" s="1264"/>
      <c r="H322" s="1265"/>
      <c r="I322" s="1766"/>
      <c r="J322" s="1266"/>
      <c r="K322" s="1267"/>
      <c r="L322" s="1763"/>
      <c r="M322" s="1268"/>
      <c r="N322" s="1473"/>
      <c r="O322" s="1761">
        <v>3</v>
      </c>
      <c r="P322" s="1474"/>
      <c r="Q322" s="2532"/>
    </row>
    <row r="323" spans="1:17" ht="20.25" customHeight="1">
      <c r="A323" s="572"/>
      <c r="B323" s="1176"/>
      <c r="C323" s="2123" t="s">
        <v>133</v>
      </c>
      <c r="D323" s="1199"/>
      <c r="E323" s="2002"/>
      <c r="F323" s="2003"/>
      <c r="G323" s="2004"/>
      <c r="H323" s="2005"/>
      <c r="I323" s="2006">
        <v>0</v>
      </c>
      <c r="J323" s="2007"/>
      <c r="K323" s="2008"/>
      <c r="L323" s="2009">
        <v>2</v>
      </c>
      <c r="M323" s="2010"/>
      <c r="N323" s="2011"/>
      <c r="O323" s="3426">
        <v>11</v>
      </c>
      <c r="P323" s="2012"/>
      <c r="Q323" s="2532"/>
    </row>
    <row r="324" spans="1:17">
      <c r="A324" s="572"/>
      <c r="B324" s="332"/>
      <c r="C324" s="2124" t="s">
        <v>1027</v>
      </c>
      <c r="D324" s="2013"/>
      <c r="E324" s="2001"/>
      <c r="F324" s="2001"/>
      <c r="G324" s="2000"/>
      <c r="H324" s="2001"/>
      <c r="I324" s="2001"/>
      <c r="J324" s="2000"/>
      <c r="K324" s="2001"/>
      <c r="L324" s="2014"/>
      <c r="M324" s="2000"/>
      <c r="N324" s="2001"/>
      <c r="O324" s="2001"/>
      <c r="P324" s="2000"/>
      <c r="Q324" s="2015"/>
    </row>
    <row r="325" spans="1:17" s="27" customFormat="1" ht="20.25" customHeight="1">
      <c r="A325" s="2457"/>
      <c r="B325" s="2458"/>
      <c r="C325" s="2459" t="s">
        <v>1755</v>
      </c>
      <c r="D325" s="674"/>
      <c r="E325" s="2460"/>
      <c r="F325" s="2460"/>
      <c r="G325" s="2461"/>
      <c r="H325" s="2460"/>
      <c r="I325" s="2460"/>
      <c r="J325" s="2461"/>
      <c r="K325" s="2460"/>
      <c r="L325" s="2462"/>
      <c r="M325" s="2461"/>
      <c r="N325" s="2460"/>
      <c r="O325" s="2460"/>
      <c r="P325" s="2461"/>
      <c r="Q325" s="2463"/>
    </row>
    <row r="326" spans="1:17" s="45" customFormat="1" ht="19.5" customHeight="1">
      <c r="A326" s="2378"/>
      <c r="B326" s="2464"/>
      <c r="C326" s="2745" t="s">
        <v>1619</v>
      </c>
      <c r="D326" s="643"/>
      <c r="E326" s="2466"/>
      <c r="F326" s="643"/>
      <c r="G326" s="644"/>
      <c r="H326" s="643"/>
      <c r="I326" s="643"/>
      <c r="J326" s="644"/>
      <c r="K326" s="643"/>
      <c r="L326" s="643"/>
      <c r="M326" s="644"/>
      <c r="N326" s="643"/>
      <c r="O326" s="643"/>
      <c r="P326" s="643"/>
      <c r="Q326" s="2379"/>
    </row>
    <row r="327" spans="1:17" s="45" customFormat="1" ht="19.5" customHeight="1">
      <c r="A327" s="2378"/>
      <c r="B327" s="2467"/>
      <c r="C327" s="2468" t="s">
        <v>991</v>
      </c>
      <c r="D327" s="643"/>
      <c r="E327" s="643"/>
      <c r="F327" s="643"/>
      <c r="G327" s="644"/>
      <c r="H327" s="643"/>
      <c r="I327" s="643"/>
      <c r="J327" s="644"/>
      <c r="K327" s="643"/>
      <c r="L327" s="643"/>
      <c r="M327" s="644"/>
      <c r="N327" s="643"/>
      <c r="O327" s="643"/>
      <c r="P327" s="643"/>
      <c r="Q327" s="2379"/>
    </row>
    <row r="328" spans="1:17" s="45" customFormat="1" ht="19.5" customHeight="1">
      <c r="A328" s="2378"/>
      <c r="B328" s="2467"/>
      <c r="C328" s="2468" t="s">
        <v>992</v>
      </c>
      <c r="D328" s="643"/>
      <c r="E328" s="2466"/>
      <c r="F328" s="643"/>
      <c r="G328" s="644"/>
      <c r="H328" s="643"/>
      <c r="I328" s="643"/>
      <c r="J328" s="644"/>
      <c r="K328" s="643"/>
      <c r="L328" s="643"/>
      <c r="M328" s="644"/>
      <c r="N328" s="643"/>
      <c r="O328" s="643"/>
      <c r="P328" s="643"/>
      <c r="Q328" s="2379"/>
    </row>
    <row r="329" spans="1:17" s="45" customFormat="1" ht="19.5" customHeight="1">
      <c r="A329" s="2378"/>
      <c r="B329" s="2467"/>
      <c r="C329" s="2468" t="s">
        <v>993</v>
      </c>
      <c r="D329" s="643"/>
      <c r="E329" s="2466"/>
      <c r="F329" s="643"/>
      <c r="G329" s="644"/>
      <c r="H329" s="643"/>
      <c r="I329" s="643"/>
      <c r="J329" s="644"/>
      <c r="K329" s="643"/>
      <c r="L329" s="643"/>
      <c r="M329" s="644"/>
      <c r="N329" s="643"/>
      <c r="O329" s="643"/>
      <c r="P329" s="643"/>
      <c r="Q329" s="2379"/>
    </row>
    <row r="330" spans="1:17" s="45" customFormat="1" ht="20.25" customHeight="1">
      <c r="A330" s="2378"/>
      <c r="B330" s="2464"/>
      <c r="C330" s="2465" t="s">
        <v>1618</v>
      </c>
      <c r="D330" s="643"/>
      <c r="E330" s="643"/>
      <c r="F330" s="643"/>
      <c r="G330" s="644"/>
      <c r="H330" s="643"/>
      <c r="I330" s="643"/>
      <c r="J330" s="644"/>
      <c r="K330" s="643"/>
      <c r="L330" s="643"/>
      <c r="M330" s="644"/>
      <c r="N330" s="643"/>
      <c r="O330" s="643"/>
      <c r="P330" s="643"/>
      <c r="Q330" s="2379"/>
    </row>
    <row r="331" spans="1:17" s="45" customFormat="1" ht="19.5" customHeight="1">
      <c r="A331" s="2378"/>
      <c r="B331" s="2469"/>
      <c r="C331" s="978" t="s">
        <v>1181</v>
      </c>
      <c r="D331" s="643"/>
      <c r="E331" s="643"/>
      <c r="F331" s="643"/>
      <c r="G331" s="644"/>
      <c r="H331" s="643"/>
      <c r="I331" s="643"/>
      <c r="J331" s="644"/>
      <c r="K331" s="643"/>
      <c r="L331" s="643"/>
      <c r="M331" s="644"/>
      <c r="N331" s="643"/>
      <c r="O331" s="643"/>
      <c r="P331" s="643"/>
      <c r="Q331" s="2379"/>
    </row>
    <row r="332" spans="1:17" s="45" customFormat="1" ht="19.5" customHeight="1">
      <c r="A332" s="2378"/>
      <c r="B332" s="2469"/>
      <c r="C332" s="978" t="s">
        <v>1182</v>
      </c>
      <c r="D332" s="643"/>
      <c r="E332" s="643"/>
      <c r="F332" s="643"/>
      <c r="G332" s="644"/>
      <c r="H332" s="643"/>
      <c r="I332" s="643"/>
      <c r="J332" s="644"/>
      <c r="K332" s="643"/>
      <c r="L332" s="643"/>
      <c r="M332" s="644"/>
      <c r="N332" s="643"/>
      <c r="O332" s="643"/>
      <c r="P332" s="643"/>
      <c r="Q332" s="2379"/>
    </row>
    <row r="333" spans="1:17" s="45" customFormat="1" ht="19.5" customHeight="1">
      <c r="A333" s="2378"/>
      <c r="B333" s="2469"/>
      <c r="C333" s="2468" t="s">
        <v>1183</v>
      </c>
      <c r="D333" s="643"/>
      <c r="E333" s="643"/>
      <c r="F333" s="643"/>
      <c r="G333" s="644"/>
      <c r="H333" s="643"/>
      <c r="I333" s="643"/>
      <c r="J333" s="644"/>
      <c r="K333" s="643"/>
      <c r="L333" s="643"/>
      <c r="M333" s="644"/>
      <c r="N333" s="643"/>
      <c r="O333" s="643"/>
      <c r="P333" s="643"/>
      <c r="Q333" s="2379"/>
    </row>
    <row r="334" spans="1:17" s="45" customFormat="1" ht="21.75" customHeight="1">
      <c r="A334" s="2378"/>
      <c r="B334" s="2469"/>
      <c r="C334" s="643" t="s">
        <v>937</v>
      </c>
      <c r="D334" s="643"/>
      <c r="E334" s="643"/>
      <c r="F334" s="643"/>
      <c r="G334" s="644"/>
      <c r="H334" s="643"/>
      <c r="I334" s="643"/>
      <c r="J334" s="644"/>
      <c r="K334" s="643"/>
      <c r="L334" s="643"/>
      <c r="M334" s="644"/>
      <c r="N334" s="643"/>
      <c r="O334" s="643"/>
      <c r="P334" s="643"/>
      <c r="Q334" s="2379"/>
    </row>
    <row r="335" spans="1:17" s="45" customFormat="1" ht="19.5" customHeight="1">
      <c r="A335" s="1854"/>
      <c r="B335" s="2469"/>
      <c r="C335" s="2468" t="s">
        <v>1184</v>
      </c>
      <c r="D335" s="2466"/>
      <c r="E335" s="643"/>
      <c r="F335" s="643"/>
      <c r="G335" s="644"/>
      <c r="H335" s="643"/>
      <c r="I335" s="643"/>
      <c r="J335" s="644"/>
      <c r="K335" s="643"/>
      <c r="L335" s="643"/>
      <c r="M335" s="644"/>
      <c r="N335" s="643"/>
      <c r="O335" s="643"/>
      <c r="P335" s="643"/>
      <c r="Q335" s="2257"/>
    </row>
    <row r="336" spans="1:17" s="45" customFormat="1" ht="19.5" customHeight="1">
      <c r="A336" s="1854"/>
      <c r="B336" s="2469"/>
      <c r="C336" s="978" t="s">
        <v>990</v>
      </c>
      <c r="D336" s="643"/>
      <c r="E336" s="643"/>
      <c r="F336" s="643"/>
      <c r="G336" s="644"/>
      <c r="H336" s="643"/>
      <c r="I336" s="643"/>
      <c r="J336" s="644"/>
      <c r="K336" s="643"/>
      <c r="L336" s="643"/>
      <c r="M336" s="644"/>
      <c r="N336" s="643"/>
      <c r="O336" s="643"/>
      <c r="P336" s="643"/>
      <c r="Q336" s="2257"/>
    </row>
    <row r="337" spans="1:17" s="45" customFormat="1" ht="19.5" customHeight="1">
      <c r="A337" s="2470"/>
      <c r="B337" s="2593"/>
      <c r="C337" s="2562"/>
      <c r="D337" s="2470"/>
      <c r="E337" s="2470"/>
      <c r="F337" s="2470"/>
      <c r="G337" s="2471"/>
      <c r="H337" s="2470"/>
      <c r="I337" s="2470"/>
      <c r="J337" s="2471"/>
      <c r="K337" s="2470"/>
      <c r="L337" s="2470"/>
      <c r="M337" s="2471"/>
      <c r="N337" s="2470"/>
      <c r="O337" s="2470"/>
      <c r="P337" s="2470"/>
      <c r="Q337" s="2563"/>
    </row>
    <row r="338" spans="1:17" s="45" customFormat="1" ht="19.5" customHeight="1">
      <c r="A338" s="643"/>
      <c r="B338" s="2594"/>
      <c r="C338" s="978"/>
      <c r="D338" s="643"/>
      <c r="E338" s="643"/>
      <c r="F338" s="643"/>
      <c r="G338" s="644"/>
      <c r="H338" s="643"/>
      <c r="I338" s="643"/>
      <c r="J338" s="644"/>
      <c r="K338" s="643"/>
      <c r="L338" s="643"/>
      <c r="M338" s="644"/>
      <c r="N338" s="643"/>
      <c r="O338" s="643"/>
      <c r="P338" s="643"/>
      <c r="Q338" s="2333"/>
    </row>
    <row r="339" spans="1:17" s="45" customFormat="1" ht="19.5" customHeight="1">
      <c r="A339" s="643"/>
      <c r="B339" s="2594"/>
      <c r="C339" s="978"/>
      <c r="D339" s="643"/>
      <c r="E339" s="643"/>
      <c r="F339" s="643"/>
      <c r="G339" s="644"/>
      <c r="H339" s="643"/>
      <c r="I339" s="643"/>
      <c r="J339" s="644"/>
      <c r="K339" s="643"/>
      <c r="L339" s="643"/>
      <c r="M339" s="644"/>
      <c r="N339" s="643"/>
      <c r="O339" s="643"/>
      <c r="P339" s="643"/>
      <c r="Q339" s="2333"/>
    </row>
    <row r="340" spans="1:17" ht="22.7" customHeight="1">
      <c r="A340" s="33"/>
      <c r="B340" s="3529" t="s">
        <v>1799</v>
      </c>
      <c r="D340" s="2681"/>
      <c r="E340" s="789"/>
      <c r="F340" s="789"/>
      <c r="G340" s="789"/>
      <c r="H340" s="789"/>
      <c r="I340" s="789"/>
      <c r="J340" s="789"/>
      <c r="K340" s="789"/>
      <c r="L340" s="789"/>
      <c r="M340" s="789"/>
      <c r="Q340" s="1706" t="s">
        <v>312</v>
      </c>
    </row>
    <row r="341" spans="1:17" s="45" customFormat="1" ht="8.4499999999999993" customHeight="1">
      <c r="A341" s="2585"/>
      <c r="B341" s="2595"/>
      <c r="C341" s="2596"/>
      <c r="D341" s="2585"/>
      <c r="E341" s="2585"/>
      <c r="F341" s="2585"/>
      <c r="G341" s="2597"/>
      <c r="H341" s="2585"/>
      <c r="I341" s="2585"/>
      <c r="J341" s="2597"/>
      <c r="K341" s="2585"/>
      <c r="L341" s="2585"/>
      <c r="M341" s="2597"/>
      <c r="N341" s="2585"/>
      <c r="O341" s="2585"/>
      <c r="P341" s="2585"/>
      <c r="Q341" s="2598"/>
    </row>
    <row r="342" spans="1:17" s="45" customFormat="1" ht="19.5" customHeight="1">
      <c r="A342" s="1854"/>
      <c r="B342" s="2469"/>
      <c r="C342" s="2468" t="s">
        <v>1185</v>
      </c>
      <c r="D342" s="643"/>
      <c r="E342" s="2466"/>
      <c r="F342" s="643"/>
      <c r="G342" s="644"/>
      <c r="H342" s="643"/>
      <c r="I342" s="643"/>
      <c r="J342" s="644"/>
      <c r="K342" s="643"/>
      <c r="L342" s="643"/>
      <c r="M342" s="644"/>
      <c r="N342" s="643"/>
      <c r="O342" s="643"/>
      <c r="P342" s="643"/>
      <c r="Q342" s="2257"/>
    </row>
    <row r="343" spans="1:17" s="45" customFormat="1" ht="19.5" customHeight="1">
      <c r="A343" s="1854"/>
      <c r="B343" s="2469"/>
      <c r="C343" s="2468" t="s">
        <v>1186</v>
      </c>
      <c r="D343" s="643"/>
      <c r="E343" s="643"/>
      <c r="F343" s="643"/>
      <c r="G343" s="644"/>
      <c r="H343" s="643"/>
      <c r="I343" s="643"/>
      <c r="J343" s="644"/>
      <c r="K343" s="643"/>
      <c r="L343" s="643"/>
      <c r="M343" s="644"/>
      <c r="N343" s="643"/>
      <c r="O343" s="643"/>
      <c r="P343" s="643"/>
      <c r="Q343" s="2257"/>
    </row>
    <row r="344" spans="1:17" s="64" customFormat="1" ht="19.5" customHeight="1">
      <c r="A344" s="2455"/>
      <c r="B344" s="2456"/>
      <c r="C344" s="3427" t="s">
        <v>1254</v>
      </c>
      <c r="D344" s="63"/>
      <c r="E344" s="2429"/>
      <c r="F344" s="63"/>
      <c r="G344" s="1522"/>
      <c r="H344" s="63"/>
      <c r="I344" s="63"/>
      <c r="J344" s="1522"/>
      <c r="K344" s="63"/>
      <c r="L344" s="63"/>
      <c r="M344" s="1522"/>
      <c r="N344" s="63"/>
      <c r="O344" s="63"/>
      <c r="P344" s="63"/>
      <c r="Q344" s="2428"/>
    </row>
    <row r="345" spans="1:17" s="64" customFormat="1" ht="19.5" customHeight="1">
      <c r="A345" s="2455"/>
      <c r="B345" s="2456"/>
      <c r="C345" s="3427" t="s">
        <v>1255</v>
      </c>
      <c r="D345" s="63"/>
      <c r="E345" s="2429"/>
      <c r="F345" s="63"/>
      <c r="G345" s="1522"/>
      <c r="H345" s="63"/>
      <c r="I345" s="63"/>
      <c r="J345" s="1522"/>
      <c r="K345" s="63"/>
      <c r="L345" s="63"/>
      <c r="M345" s="1522"/>
      <c r="N345" s="63"/>
      <c r="O345" s="63"/>
      <c r="P345" s="63"/>
      <c r="Q345" s="2428"/>
    </row>
    <row r="346" spans="1:17" s="64" customFormat="1" ht="19.5" customHeight="1">
      <c r="A346" s="2455"/>
      <c r="B346" s="2456"/>
      <c r="C346" s="3427" t="s">
        <v>1256</v>
      </c>
      <c r="D346" s="63"/>
      <c r="E346" s="2429"/>
      <c r="F346" s="63"/>
      <c r="G346" s="1522"/>
      <c r="H346" s="63"/>
      <c r="I346" s="63"/>
      <c r="J346" s="1522"/>
      <c r="K346" s="63"/>
      <c r="L346" s="63"/>
      <c r="M346" s="1522"/>
      <c r="N346" s="63"/>
      <c r="O346" s="63"/>
      <c r="P346" s="63"/>
      <c r="Q346" s="2428"/>
    </row>
    <row r="347" spans="1:17" s="45" customFormat="1" ht="19.5" customHeight="1">
      <c r="A347" s="1854"/>
      <c r="B347" s="2469"/>
      <c r="C347" s="2535" t="s">
        <v>1620</v>
      </c>
      <c r="D347" s="643"/>
      <c r="E347" s="643"/>
      <c r="F347" s="643"/>
      <c r="G347" s="644"/>
      <c r="H347" s="643"/>
      <c r="I347" s="643"/>
      <c r="J347" s="644"/>
      <c r="K347" s="643"/>
      <c r="L347" s="643"/>
      <c r="M347" s="644"/>
      <c r="N347" s="643"/>
      <c r="O347" s="643"/>
      <c r="P347" s="643"/>
      <c r="Q347" s="2257"/>
    </row>
    <row r="348" spans="1:17" s="45" customFormat="1" ht="18.75" customHeight="1">
      <c r="A348" s="1854"/>
      <c r="B348" s="2467"/>
      <c r="C348" s="2472" t="s">
        <v>1201</v>
      </c>
      <c r="G348" s="700"/>
      <c r="J348" s="700"/>
      <c r="M348" s="700"/>
      <c r="Q348" s="2257"/>
    </row>
    <row r="349" spans="1:17" s="45" customFormat="1" ht="18.75" customHeight="1">
      <c r="A349" s="1854"/>
      <c r="B349" s="2467"/>
      <c r="C349" s="2472" t="s">
        <v>910</v>
      </c>
      <c r="G349" s="700"/>
      <c r="J349" s="700"/>
      <c r="M349" s="700"/>
      <c r="Q349" s="2257"/>
    </row>
    <row r="350" spans="1:17" s="45" customFormat="1" ht="18.75" customHeight="1">
      <c r="A350" s="1854"/>
      <c r="B350" s="2467"/>
      <c r="C350" s="2472" t="s">
        <v>1202</v>
      </c>
      <c r="G350" s="700"/>
      <c r="J350" s="700"/>
      <c r="M350" s="700"/>
      <c r="Q350" s="2257"/>
    </row>
    <row r="351" spans="1:17" s="45" customFormat="1" ht="18.75" customHeight="1">
      <c r="A351" s="1854"/>
      <c r="B351" s="2467"/>
      <c r="C351" s="2472" t="s">
        <v>911</v>
      </c>
      <c r="G351" s="700"/>
      <c r="J351" s="700"/>
      <c r="M351" s="700"/>
      <c r="Q351" s="2257"/>
    </row>
    <row r="352" spans="1:17" s="45" customFormat="1" ht="18.75" customHeight="1">
      <c r="A352" s="1854"/>
      <c r="B352" s="2467"/>
      <c r="C352" s="2472" t="s">
        <v>1203</v>
      </c>
      <c r="G352" s="700"/>
      <c r="J352" s="700"/>
      <c r="M352" s="700"/>
      <c r="Q352" s="2257"/>
    </row>
    <row r="353" spans="1:17" s="45" customFormat="1" ht="18.75" customHeight="1">
      <c r="A353" s="1854"/>
      <c r="B353" s="2467"/>
      <c r="C353" s="2472" t="s">
        <v>1204</v>
      </c>
      <c r="G353" s="700"/>
      <c r="J353" s="700"/>
      <c r="M353" s="700"/>
      <c r="Q353" s="2257"/>
    </row>
    <row r="354" spans="1:17" s="45" customFormat="1" ht="18.75" customHeight="1">
      <c r="A354" s="1854"/>
      <c r="B354" s="2467"/>
      <c r="C354" s="2472" t="s">
        <v>912</v>
      </c>
      <c r="G354" s="700"/>
      <c r="J354" s="700"/>
      <c r="M354" s="700"/>
      <c r="Q354" s="2257"/>
    </row>
    <row r="355" spans="1:17" s="45" customFormat="1" ht="18.75" customHeight="1">
      <c r="A355" s="1854"/>
      <c r="B355" s="2467"/>
      <c r="C355" s="2472" t="s">
        <v>1205</v>
      </c>
      <c r="G355" s="700"/>
      <c r="J355" s="700"/>
      <c r="Q355" s="2257"/>
    </row>
    <row r="356" spans="1:17" s="45" customFormat="1" ht="18.75" customHeight="1">
      <c r="A356" s="1854"/>
      <c r="B356" s="2467"/>
      <c r="C356" s="2472" t="s">
        <v>1206</v>
      </c>
      <c r="G356" s="700"/>
      <c r="J356" s="700"/>
      <c r="Q356" s="2257"/>
    </row>
    <row r="357" spans="1:17" s="45" customFormat="1" ht="20.25" customHeight="1">
      <c r="A357" s="1854"/>
      <c r="B357" s="2467"/>
      <c r="C357" s="2472" t="s">
        <v>913</v>
      </c>
      <c r="G357" s="700"/>
      <c r="J357" s="700"/>
      <c r="M357" s="2402"/>
      <c r="Q357" s="2257"/>
    </row>
    <row r="358" spans="1:17" s="45" customFormat="1" ht="20.25" customHeight="1">
      <c r="A358" s="1854"/>
      <c r="B358" s="2467"/>
      <c r="C358" s="2472" t="s">
        <v>1207</v>
      </c>
      <c r="G358" s="700"/>
      <c r="J358" s="700"/>
      <c r="M358" s="2402"/>
      <c r="Q358" s="2257"/>
    </row>
    <row r="359" spans="1:17" s="45" customFormat="1" ht="19.5" customHeight="1">
      <c r="A359" s="1854"/>
      <c r="B359" s="2464"/>
      <c r="C359" s="3395" t="s">
        <v>1208</v>
      </c>
      <c r="E359" s="656"/>
      <c r="G359" s="700"/>
      <c r="J359" s="700"/>
      <c r="M359" s="700"/>
      <c r="Q359" s="2257"/>
    </row>
    <row r="360" spans="1:17" s="45" customFormat="1" ht="19.5" customHeight="1">
      <c r="A360" s="1854"/>
      <c r="B360" s="2467"/>
      <c r="C360" s="3395" t="s">
        <v>1210</v>
      </c>
      <c r="G360" s="700"/>
      <c r="J360" s="700"/>
      <c r="M360" s="700"/>
      <c r="Q360" s="2257"/>
    </row>
    <row r="361" spans="1:17" s="45" customFormat="1" ht="19.5" customHeight="1">
      <c r="A361" s="1854"/>
      <c r="B361" s="2467"/>
      <c r="C361" s="3395" t="s">
        <v>1209</v>
      </c>
      <c r="E361" s="656"/>
      <c r="G361" s="700"/>
      <c r="J361" s="700"/>
      <c r="M361" s="700"/>
      <c r="Q361" s="2257"/>
    </row>
    <row r="362" spans="1:17" s="27" customFormat="1" ht="18.75">
      <c r="A362" s="2473"/>
      <c r="B362" s="2458"/>
      <c r="C362" s="3428" t="s">
        <v>1484</v>
      </c>
      <c r="D362" s="2474"/>
      <c r="E362" s="2475"/>
      <c r="F362" s="2475"/>
      <c r="G362" s="2476"/>
      <c r="H362" s="2475"/>
      <c r="I362" s="2475"/>
      <c r="J362" s="2476"/>
      <c r="K362" s="2475"/>
      <c r="L362" s="2477"/>
      <c r="M362" s="2476"/>
      <c r="N362" s="2475"/>
      <c r="O362" s="2475"/>
      <c r="P362" s="2476"/>
      <c r="Q362" s="2478"/>
    </row>
    <row r="363" spans="1:17" s="2486" customFormat="1" ht="18.75">
      <c r="A363" s="2479"/>
      <c r="B363" s="2480"/>
      <c r="C363" s="3429" t="s">
        <v>1485</v>
      </c>
      <c r="D363" s="2481"/>
      <c r="E363" s="2482"/>
      <c r="F363" s="2482"/>
      <c r="G363" s="2483"/>
      <c r="H363" s="2482"/>
      <c r="I363" s="2482"/>
      <c r="J363" s="2483"/>
      <c r="K363" s="2482"/>
      <c r="L363" s="2484"/>
      <c r="M363" s="2483"/>
      <c r="N363" s="2482"/>
      <c r="O363" s="2482"/>
      <c r="P363" s="2483"/>
      <c r="Q363" s="2485"/>
    </row>
    <row r="364" spans="1:17" s="799" customFormat="1">
      <c r="A364" s="343"/>
      <c r="B364" s="341"/>
      <c r="C364" s="1998"/>
      <c r="D364" s="341"/>
      <c r="E364" s="679"/>
      <c r="F364" s="679"/>
      <c r="G364" s="518"/>
      <c r="H364" s="679"/>
      <c r="I364" s="679"/>
      <c r="J364" s="518"/>
      <c r="K364" s="679"/>
      <c r="L364" s="1999"/>
      <c r="M364" s="518"/>
      <c r="N364" s="679"/>
      <c r="O364" s="679"/>
      <c r="P364" s="518"/>
      <c r="Q364" s="1706"/>
    </row>
    <row r="365" spans="1:17" s="799" customFormat="1">
      <c r="A365" s="343"/>
      <c r="B365" s="341"/>
      <c r="C365" s="1998"/>
      <c r="D365" s="341"/>
      <c r="E365" s="679"/>
      <c r="F365" s="679"/>
      <c r="G365" s="518"/>
      <c r="H365" s="679"/>
      <c r="I365" s="679"/>
      <c r="J365" s="518"/>
      <c r="K365" s="679"/>
      <c r="L365" s="1999"/>
      <c r="M365" s="518"/>
      <c r="N365" s="679"/>
      <c r="O365" s="679"/>
      <c r="P365" s="518"/>
      <c r="Q365" s="1706"/>
    </row>
    <row r="366" spans="1:17" s="799" customFormat="1">
      <c r="A366" s="343"/>
      <c r="B366" s="341"/>
      <c r="C366" s="1998"/>
      <c r="D366" s="341"/>
      <c r="E366" s="679"/>
      <c r="F366" s="679"/>
      <c r="G366" s="518"/>
      <c r="H366" s="679"/>
      <c r="I366" s="679"/>
      <c r="J366" s="518"/>
      <c r="K366" s="679"/>
      <c r="L366" s="1999"/>
      <c r="M366" s="518"/>
      <c r="N366" s="679"/>
      <c r="O366" s="679"/>
      <c r="P366" s="518"/>
      <c r="Q366" s="1706"/>
    </row>
    <row r="367" spans="1:17" s="799" customFormat="1">
      <c r="A367" s="343"/>
      <c r="B367" s="341"/>
      <c r="C367" s="1998"/>
      <c r="D367" s="341"/>
      <c r="E367" s="679"/>
      <c r="F367" s="679"/>
      <c r="G367" s="518"/>
      <c r="H367" s="679"/>
      <c r="I367" s="679"/>
      <c r="J367" s="518"/>
      <c r="K367" s="679"/>
      <c r="L367" s="1999"/>
      <c r="M367" s="518"/>
      <c r="N367" s="679"/>
      <c r="O367" s="679"/>
      <c r="P367" s="518"/>
      <c r="Q367" s="1706"/>
    </row>
    <row r="368" spans="1:17" s="799" customFormat="1">
      <c r="A368" s="343"/>
      <c r="B368" s="341"/>
      <c r="C368" s="1998"/>
      <c r="D368" s="341"/>
      <c r="E368" s="679"/>
      <c r="F368" s="679"/>
      <c r="G368" s="518"/>
      <c r="H368" s="679"/>
      <c r="I368" s="679"/>
      <c r="J368" s="518"/>
      <c r="K368" s="679"/>
      <c r="L368" s="1999"/>
      <c r="M368" s="518"/>
      <c r="N368" s="679"/>
      <c r="O368" s="679"/>
      <c r="P368" s="518"/>
      <c r="Q368" s="1706"/>
    </row>
    <row r="369" spans="1:17" ht="22.7" customHeight="1">
      <c r="A369" s="33"/>
      <c r="B369" s="3529" t="s">
        <v>1799</v>
      </c>
      <c r="D369" s="1748"/>
      <c r="E369" s="789"/>
      <c r="F369" s="789"/>
      <c r="G369" s="789"/>
      <c r="H369" s="789"/>
      <c r="I369" s="789"/>
      <c r="J369" s="789"/>
      <c r="K369" s="789"/>
      <c r="L369" s="789"/>
      <c r="M369" s="789"/>
      <c r="Q369" s="1706" t="s">
        <v>314</v>
      </c>
    </row>
    <row r="370" spans="1:17" ht="5.25" customHeight="1">
      <c r="A370" s="436"/>
      <c r="B370" s="1749"/>
      <c r="C370" s="1749"/>
      <c r="D370" s="1749"/>
      <c r="E370" s="1749"/>
      <c r="F370" s="1749"/>
      <c r="G370" s="511"/>
      <c r="H370" s="1749"/>
      <c r="I370" s="1749"/>
      <c r="J370" s="511"/>
      <c r="K370" s="1749"/>
      <c r="L370" s="1749"/>
      <c r="M370" s="511"/>
      <c r="Q370" s="1892"/>
    </row>
    <row r="371" spans="1:17" s="3" customFormat="1" ht="20.100000000000001" customHeight="1">
      <c r="A371" s="1209"/>
      <c r="B371" s="1210" t="s">
        <v>69</v>
      </c>
      <c r="C371" s="3588" t="s">
        <v>0</v>
      </c>
      <c r="D371" s="1756" t="s">
        <v>10</v>
      </c>
      <c r="E371" s="1212"/>
      <c r="F371" s="1213"/>
      <c r="G371" s="1214"/>
      <c r="H371" s="1213"/>
      <c r="I371" s="1215" t="s">
        <v>47</v>
      </c>
      <c r="J371" s="1214"/>
      <c r="K371" s="1213"/>
      <c r="L371" s="1213"/>
      <c r="M371" s="1554"/>
      <c r="N371" s="1555"/>
      <c r="O371" s="1555"/>
      <c r="P371" s="1559"/>
      <c r="Q371" s="2061" t="s">
        <v>45</v>
      </c>
    </row>
    <row r="372" spans="1:17" s="3" customFormat="1" ht="17.649999999999999" customHeight="1">
      <c r="A372" s="409"/>
      <c r="B372" s="292"/>
      <c r="C372" s="3589"/>
      <c r="D372" s="1757" t="s">
        <v>43</v>
      </c>
      <c r="E372" s="1217"/>
      <c r="F372" s="1218" t="s">
        <v>9</v>
      </c>
      <c r="G372" s="1219"/>
      <c r="H372" s="1220"/>
      <c r="I372" s="1221" t="s">
        <v>8</v>
      </c>
      <c r="J372" s="1222"/>
      <c r="K372" s="1223"/>
      <c r="L372" s="1224" t="s">
        <v>7</v>
      </c>
      <c r="M372" s="1225"/>
      <c r="N372" s="1142"/>
      <c r="O372" s="1143" t="s">
        <v>706</v>
      </c>
      <c r="P372" s="1302"/>
      <c r="Q372" s="1208" t="s">
        <v>46</v>
      </c>
    </row>
    <row r="373" spans="1:17" s="3" customFormat="1" ht="19.149999999999999" customHeight="1">
      <c r="A373" s="409"/>
      <c r="B373" s="292"/>
      <c r="C373" s="3589"/>
      <c r="D373" s="1757" t="s">
        <v>44</v>
      </c>
      <c r="E373" s="1226" t="s">
        <v>42</v>
      </c>
      <c r="F373" s="1226" t="s">
        <v>40</v>
      </c>
      <c r="G373" s="1227" t="s">
        <v>41</v>
      </c>
      <c r="H373" s="1226" t="s">
        <v>42</v>
      </c>
      <c r="I373" s="1226" t="s">
        <v>40</v>
      </c>
      <c r="J373" s="1227" t="s">
        <v>41</v>
      </c>
      <c r="K373" s="1226" t="s">
        <v>42</v>
      </c>
      <c r="L373" s="1226" t="s">
        <v>40</v>
      </c>
      <c r="M373" s="1227" t="s">
        <v>41</v>
      </c>
      <c r="N373" s="1345" t="s">
        <v>42</v>
      </c>
      <c r="O373" s="1345" t="s">
        <v>40</v>
      </c>
      <c r="P373" s="1459" t="s">
        <v>41</v>
      </c>
      <c r="Q373" s="1916" t="s">
        <v>52</v>
      </c>
    </row>
    <row r="374" spans="1:17" s="3" customFormat="1" ht="20.45" customHeight="1">
      <c r="A374" s="217"/>
      <c r="B374" s="323"/>
      <c r="C374" s="3581"/>
      <c r="D374" s="1750" t="s">
        <v>706</v>
      </c>
      <c r="E374" s="324"/>
      <c r="F374" s="324"/>
      <c r="G374" s="577"/>
      <c r="H374" s="324"/>
      <c r="I374" s="324"/>
      <c r="J374" s="577"/>
      <c r="K374" s="325"/>
      <c r="L374" s="325"/>
      <c r="M374" s="578"/>
      <c r="N374" s="1346"/>
      <c r="O374" s="1346"/>
      <c r="P374" s="1463"/>
      <c r="Q374" s="1917"/>
    </row>
    <row r="375" spans="1:17">
      <c r="A375" s="572"/>
      <c r="B375" s="332">
        <v>13.3</v>
      </c>
      <c r="C375" s="347" t="s">
        <v>762</v>
      </c>
      <c r="D375" s="3430" t="s">
        <v>744</v>
      </c>
      <c r="E375" s="1795">
        <f>E377+E378</f>
        <v>1639</v>
      </c>
      <c r="F375" s="1795">
        <f>F377+F378</f>
        <v>225</v>
      </c>
      <c r="G375" s="1280">
        <f>F375/E375*100</f>
        <v>13.727882855399635</v>
      </c>
      <c r="H375" s="1796">
        <f>H377+H378</f>
        <v>3938</v>
      </c>
      <c r="I375" s="1796">
        <f>I377+I378</f>
        <v>301</v>
      </c>
      <c r="J375" s="1281">
        <f>I375/H375*100</f>
        <v>7.6434738445911625</v>
      </c>
      <c r="K375" s="1794">
        <f>K377+K378</f>
        <v>1831</v>
      </c>
      <c r="L375" s="1794">
        <f>L377+L378</f>
        <v>781</v>
      </c>
      <c r="M375" s="1282">
        <f>L375/K375*100</f>
        <v>42.654287274713269</v>
      </c>
      <c r="N375" s="1704">
        <f>N377+N378</f>
        <v>1626</v>
      </c>
      <c r="O375" s="1704">
        <f>O377+O378</f>
        <v>655</v>
      </c>
      <c r="P375" s="1793">
        <f>O375/N375*100</f>
        <v>40.282902829028288</v>
      </c>
      <c r="Q375" s="1931" t="s">
        <v>273</v>
      </c>
    </row>
    <row r="376" spans="1:17" ht="18.75" customHeight="1">
      <c r="A376" s="572"/>
      <c r="B376" s="332"/>
      <c r="C376" s="347" t="s">
        <v>763</v>
      </c>
      <c r="D376" s="1271"/>
      <c r="E376" s="1283"/>
      <c r="F376" s="1283"/>
      <c r="G376" s="1284"/>
      <c r="H376" s="1285"/>
      <c r="I376" s="1285"/>
      <c r="J376" s="1286"/>
      <c r="K376" s="1287"/>
      <c r="L376" s="1287"/>
      <c r="M376" s="1288"/>
      <c r="N376" s="1475"/>
      <c r="O376" s="1296"/>
      <c r="P376" s="1476"/>
      <c r="Q376" s="1931"/>
    </row>
    <row r="377" spans="1:17" ht="19.149999999999999" customHeight="1">
      <c r="A377" s="572"/>
      <c r="B377" s="349"/>
      <c r="C377" s="1257" t="s">
        <v>758</v>
      </c>
      <c r="D377" s="354"/>
      <c r="E377" s="626">
        <v>1639</v>
      </c>
      <c r="F377" s="626">
        <v>225</v>
      </c>
      <c r="G377" s="1289">
        <f>F377/E377*100</f>
        <v>13.727882855399635</v>
      </c>
      <c r="H377" s="3110">
        <v>3344</v>
      </c>
      <c r="I377" s="3110">
        <v>196</v>
      </c>
      <c r="J377" s="3111">
        <f>I377/H377*100</f>
        <v>5.8612440191387556</v>
      </c>
      <c r="K377" s="3110">
        <v>1304</v>
      </c>
      <c r="L377" s="626">
        <v>692</v>
      </c>
      <c r="M377" s="1290">
        <f>L377/K377*100</f>
        <v>53.067484662576689</v>
      </c>
      <c r="N377" s="3431">
        <v>1074</v>
      </c>
      <c r="O377" s="3432">
        <v>555</v>
      </c>
      <c r="P377" s="1477">
        <f>O377/N377*100</f>
        <v>51.675977653631286</v>
      </c>
      <c r="Q377" s="2532"/>
    </row>
    <row r="378" spans="1:17">
      <c r="A378" s="572"/>
      <c r="B378" s="332"/>
      <c r="C378" s="1258" t="s">
        <v>759</v>
      </c>
      <c r="D378" s="1271"/>
      <c r="E378" s="627"/>
      <c r="F378" s="627"/>
      <c r="G378" s="1294"/>
      <c r="H378" s="3112">
        <v>594</v>
      </c>
      <c r="I378" s="3112">
        <v>105</v>
      </c>
      <c r="J378" s="3113">
        <f>I378/H378*100</f>
        <v>17.676767676767678</v>
      </c>
      <c r="K378" s="3112">
        <v>527</v>
      </c>
      <c r="L378" s="627">
        <v>89</v>
      </c>
      <c r="M378" s="1295">
        <f>L378/K378*100</f>
        <v>16.888045540796963</v>
      </c>
      <c r="N378" s="3431">
        <v>552</v>
      </c>
      <c r="O378" s="3432">
        <v>100</v>
      </c>
      <c r="P378" s="1477">
        <f>O378/N378*100</f>
        <v>18.115942028985508</v>
      </c>
      <c r="Q378" s="2532"/>
    </row>
    <row r="379" spans="1:17" ht="18.75" customHeight="1">
      <c r="A379" s="351"/>
      <c r="B379" s="350"/>
      <c r="C379" s="2125" t="s">
        <v>1028</v>
      </c>
      <c r="D379" s="1270"/>
      <c r="E379" s="1291"/>
      <c r="F379" s="1291"/>
      <c r="G379" s="1292"/>
      <c r="H379" s="1291"/>
      <c r="I379" s="1291"/>
      <c r="J379" s="1292"/>
      <c r="K379" s="1291"/>
      <c r="L379" s="1291"/>
      <c r="M379" s="1293"/>
      <c r="N379" s="1478"/>
      <c r="O379" s="1291"/>
      <c r="P379" s="1479"/>
      <c r="Q379" s="2193"/>
    </row>
    <row r="380" spans="1:17" s="1019" customFormat="1" ht="13.7" customHeight="1">
      <c r="A380" s="1016"/>
      <c r="B380" s="1013"/>
      <c r="C380" s="1256"/>
      <c r="D380" s="1013"/>
      <c r="E380" s="1017"/>
      <c r="F380" s="1017"/>
      <c r="G380" s="1018"/>
      <c r="H380" s="1017"/>
      <c r="I380" s="1017"/>
      <c r="J380" s="1018"/>
      <c r="K380" s="1017"/>
      <c r="L380" s="1017"/>
      <c r="M380" s="1018"/>
      <c r="Q380" s="1943"/>
    </row>
    <row r="381" spans="1:17" s="1019" customFormat="1" ht="20.25" customHeight="1">
      <c r="A381" s="1016"/>
      <c r="B381" s="1013"/>
      <c r="C381" s="1256"/>
      <c r="D381" s="1013"/>
      <c r="E381" s="1017"/>
      <c r="F381" s="1017"/>
      <c r="G381" s="1018"/>
      <c r="H381" s="1017"/>
      <c r="I381" s="1017"/>
      <c r="J381" s="1018"/>
      <c r="K381" s="1017"/>
      <c r="L381" s="1017"/>
      <c r="M381" s="1018"/>
      <c r="Q381" s="1943"/>
    </row>
    <row r="382" spans="1:17" s="1019" customFormat="1" ht="20.25" customHeight="1">
      <c r="A382" s="1016"/>
      <c r="B382" s="1013"/>
      <c r="C382" s="1256"/>
      <c r="D382" s="1013"/>
      <c r="E382" s="1017"/>
      <c r="F382" s="1017"/>
      <c r="G382" s="1018"/>
      <c r="H382" s="1017"/>
      <c r="I382" s="1017"/>
      <c r="J382" s="1018"/>
      <c r="K382" s="1017"/>
      <c r="L382" s="1017"/>
      <c r="M382" s="1018"/>
      <c r="Q382" s="1943"/>
    </row>
    <row r="383" spans="1:17" s="1019" customFormat="1" ht="20.25" customHeight="1">
      <c r="A383" s="1016"/>
      <c r="B383" s="1013"/>
      <c r="C383" s="1256"/>
      <c r="D383" s="1013"/>
      <c r="E383" s="1017"/>
      <c r="F383" s="1017"/>
      <c r="G383" s="1018"/>
      <c r="H383" s="1017"/>
      <c r="I383" s="1017"/>
      <c r="J383" s="1018"/>
      <c r="K383" s="1017"/>
      <c r="L383" s="1017"/>
      <c r="M383" s="1018"/>
      <c r="Q383" s="1943"/>
    </row>
    <row r="384" spans="1:17" s="1019" customFormat="1" ht="20.25" customHeight="1">
      <c r="A384" s="1016"/>
      <c r="B384" s="1013"/>
      <c r="C384" s="1256"/>
      <c r="D384" s="1013"/>
      <c r="E384" s="1017"/>
      <c r="F384" s="1017"/>
      <c r="G384" s="1018"/>
      <c r="H384" s="1017"/>
      <c r="I384" s="1017"/>
      <c r="J384" s="1018"/>
      <c r="K384" s="1017"/>
      <c r="L384" s="1017"/>
      <c r="M384" s="1018"/>
      <c r="Q384" s="1943"/>
    </row>
    <row r="385" spans="1:17" s="1019" customFormat="1" ht="20.25" customHeight="1">
      <c r="A385" s="1016"/>
      <c r="B385" s="1013"/>
      <c r="C385" s="1256"/>
      <c r="D385" s="1013"/>
      <c r="E385" s="1017"/>
      <c r="F385" s="1017"/>
      <c r="G385" s="1018"/>
      <c r="H385" s="1017"/>
      <c r="I385" s="1017"/>
      <c r="J385" s="1018"/>
      <c r="K385" s="1017"/>
      <c r="L385" s="1017"/>
      <c r="M385" s="1018"/>
      <c r="Q385" s="1943"/>
    </row>
    <row r="386" spans="1:17" s="1019" customFormat="1" ht="20.25" customHeight="1">
      <c r="A386" s="1016"/>
      <c r="B386" s="1013"/>
      <c r="C386" s="1256"/>
      <c r="D386" s="1013"/>
      <c r="E386" s="1017"/>
      <c r="F386" s="1017"/>
      <c r="G386" s="1018"/>
      <c r="H386" s="1017"/>
      <c r="I386" s="1017"/>
      <c r="J386" s="1018"/>
      <c r="K386" s="1017"/>
      <c r="L386" s="1017"/>
      <c r="M386" s="1018"/>
      <c r="Q386" s="1943"/>
    </row>
    <row r="387" spans="1:17" s="1019" customFormat="1" ht="20.25" customHeight="1">
      <c r="A387" s="1016"/>
      <c r="B387" s="1013"/>
      <c r="C387" s="1256"/>
      <c r="D387" s="1013"/>
      <c r="E387" s="1017"/>
      <c r="F387" s="1017"/>
      <c r="G387" s="1018"/>
      <c r="H387" s="1017"/>
      <c r="I387" s="1017"/>
      <c r="J387" s="1018"/>
      <c r="K387" s="1017"/>
      <c r="L387" s="1017"/>
      <c r="M387" s="1018"/>
      <c r="Q387" s="1943"/>
    </row>
    <row r="388" spans="1:17" s="1019" customFormat="1" ht="20.25" customHeight="1">
      <c r="A388" s="1016"/>
      <c r="B388" s="1013"/>
      <c r="C388" s="1256"/>
      <c r="D388" s="1013"/>
      <c r="E388" s="1017"/>
      <c r="F388" s="1017"/>
      <c r="G388" s="1018"/>
      <c r="H388" s="1017"/>
      <c r="I388" s="1017"/>
      <c r="J388" s="1018"/>
      <c r="K388" s="1017"/>
      <c r="L388" s="1017"/>
      <c r="M388" s="1018"/>
      <c r="Q388" s="1943"/>
    </row>
    <row r="389" spans="1:17" s="1019" customFormat="1" ht="20.25" customHeight="1">
      <c r="A389" s="1016"/>
      <c r="B389" s="1013"/>
      <c r="C389" s="1256"/>
      <c r="D389" s="1013"/>
      <c r="E389" s="1017"/>
      <c r="F389" s="1017"/>
      <c r="G389" s="1018"/>
      <c r="H389" s="1017"/>
      <c r="I389" s="1017"/>
      <c r="J389" s="1018"/>
      <c r="K389" s="1017"/>
      <c r="L389" s="1017"/>
      <c r="M389" s="1018"/>
      <c r="Q389" s="1943"/>
    </row>
    <row r="390" spans="1:17" s="1019" customFormat="1" ht="20.25" customHeight="1">
      <c r="A390" s="1016"/>
      <c r="B390" s="1013"/>
      <c r="C390" s="1256"/>
      <c r="D390" s="1013"/>
      <c r="E390" s="1017"/>
      <c r="F390" s="1017"/>
      <c r="G390" s="1018"/>
      <c r="H390" s="1017"/>
      <c r="I390" s="1017"/>
      <c r="J390" s="1018"/>
      <c r="K390" s="1017"/>
      <c r="L390" s="1017"/>
      <c r="M390" s="1018"/>
      <c r="Q390" s="1943"/>
    </row>
    <row r="391" spans="1:17" s="1019" customFormat="1" ht="20.25" customHeight="1">
      <c r="A391" s="1016"/>
      <c r="B391" s="1013"/>
      <c r="C391" s="1256"/>
      <c r="D391" s="1013"/>
      <c r="E391" s="1017"/>
      <c r="F391" s="1017"/>
      <c r="G391" s="1018"/>
      <c r="H391" s="1017"/>
      <c r="I391" s="1017"/>
      <c r="J391" s="1018"/>
      <c r="K391" s="1017"/>
      <c r="L391" s="1017"/>
      <c r="M391" s="1018"/>
      <c r="Q391" s="1943"/>
    </row>
    <row r="392" spans="1:17" s="1019" customFormat="1" ht="20.25" customHeight="1">
      <c r="A392" s="1016"/>
      <c r="B392" s="1013"/>
      <c r="C392" s="1256"/>
      <c r="D392" s="1013"/>
      <c r="E392" s="1017"/>
      <c r="F392" s="1017"/>
      <c r="G392" s="1018"/>
      <c r="H392" s="1017"/>
      <c r="I392" s="1017"/>
      <c r="J392" s="1018"/>
      <c r="K392" s="1017"/>
      <c r="L392" s="1017"/>
      <c r="M392" s="1018"/>
      <c r="Q392" s="1943"/>
    </row>
    <row r="393" spans="1:17" s="1019" customFormat="1" ht="20.25" customHeight="1">
      <c r="A393" s="1016"/>
      <c r="B393" s="1013"/>
      <c r="C393" s="1256"/>
      <c r="D393" s="1013"/>
      <c r="E393" s="1017"/>
      <c r="F393" s="1017"/>
      <c r="G393" s="1018"/>
      <c r="H393" s="1017"/>
      <c r="I393" s="1017"/>
      <c r="J393" s="1018"/>
      <c r="K393" s="1017"/>
      <c r="L393" s="1017"/>
      <c r="M393" s="1018"/>
      <c r="Q393" s="1943"/>
    </row>
    <row r="394" spans="1:17" s="1019" customFormat="1" ht="20.25" customHeight="1">
      <c r="A394" s="1016"/>
      <c r="B394" s="1013"/>
      <c r="C394" s="1256"/>
      <c r="D394" s="1013"/>
      <c r="E394" s="1017"/>
      <c r="F394" s="1017"/>
      <c r="G394" s="1018"/>
      <c r="H394" s="1017"/>
      <c r="I394" s="1017"/>
      <c r="J394" s="1018"/>
      <c r="K394" s="1017"/>
      <c r="L394" s="1017"/>
      <c r="M394" s="1018"/>
      <c r="Q394" s="1943"/>
    </row>
    <row r="395" spans="1:17" s="1019" customFormat="1" ht="20.25" customHeight="1">
      <c r="A395" s="1016"/>
      <c r="B395" s="1013"/>
      <c r="C395" s="1256"/>
      <c r="D395" s="1013"/>
      <c r="E395" s="1017"/>
      <c r="F395" s="1017"/>
      <c r="G395" s="1018"/>
      <c r="H395" s="1017"/>
      <c r="I395" s="1017"/>
      <c r="J395" s="1018"/>
      <c r="K395" s="1017"/>
      <c r="L395" s="1017"/>
      <c r="M395" s="1018"/>
      <c r="Q395" s="1943"/>
    </row>
    <row r="396" spans="1:17" s="1019" customFormat="1" ht="20.25" customHeight="1">
      <c r="A396" s="1016"/>
      <c r="B396" s="1013"/>
      <c r="C396" s="1256"/>
      <c r="D396" s="1013"/>
      <c r="E396" s="1017"/>
      <c r="F396" s="1017"/>
      <c r="G396" s="1018"/>
      <c r="H396" s="1017"/>
      <c r="I396" s="1017"/>
      <c r="J396" s="1018"/>
      <c r="K396" s="1017"/>
      <c r="L396" s="1017"/>
      <c r="M396" s="1018"/>
      <c r="Q396" s="1943"/>
    </row>
    <row r="397" spans="1:17" s="1019" customFormat="1" ht="20.25" customHeight="1">
      <c r="A397" s="1016"/>
      <c r="B397" s="1013"/>
      <c r="C397" s="1256"/>
      <c r="D397" s="1013"/>
      <c r="E397" s="1017"/>
      <c r="F397" s="1017"/>
      <c r="G397" s="1018"/>
      <c r="H397" s="1017"/>
      <c r="I397" s="1017"/>
      <c r="J397" s="1018"/>
      <c r="K397" s="1017"/>
      <c r="L397" s="1017"/>
      <c r="M397" s="1018"/>
      <c r="Q397" s="1943"/>
    </row>
    <row r="398" spans="1:17" s="1019" customFormat="1" ht="21.75" customHeight="1">
      <c r="A398" s="1016"/>
      <c r="B398" s="3529" t="s">
        <v>1799</v>
      </c>
      <c r="C398" s="1256"/>
      <c r="D398" s="1013"/>
      <c r="E398" s="1017"/>
      <c r="F398" s="1017"/>
      <c r="G398" s="1018"/>
      <c r="H398" s="1017"/>
      <c r="I398" s="1017"/>
      <c r="J398" s="1018"/>
      <c r="K398" s="1017"/>
      <c r="L398" s="1017"/>
      <c r="M398" s="1018"/>
      <c r="Q398" s="1943"/>
    </row>
    <row r="399" spans="1:17" s="3" customFormat="1" ht="21.75" customHeight="1">
      <c r="A399" s="34"/>
      <c r="B399" s="34"/>
      <c r="D399" s="636" t="s">
        <v>279</v>
      </c>
      <c r="Q399" s="1706" t="s">
        <v>696</v>
      </c>
    </row>
    <row r="400" spans="1:17" s="3" customFormat="1" ht="21.75" customHeight="1">
      <c r="A400" s="34"/>
      <c r="B400" s="34"/>
      <c r="D400" s="636" t="s">
        <v>280</v>
      </c>
      <c r="Q400" s="1706"/>
    </row>
    <row r="401" spans="1:17" s="3" customFormat="1" ht="21.75" customHeight="1">
      <c r="A401" s="34"/>
      <c r="B401" s="34"/>
      <c r="D401" s="640" t="s">
        <v>281</v>
      </c>
      <c r="Q401" s="754"/>
    </row>
    <row r="402" spans="1:17" ht="21.75" customHeight="1">
      <c r="A402" s="343"/>
      <c r="B402" s="341"/>
      <c r="C402" s="347"/>
      <c r="D402" s="640" t="s">
        <v>282</v>
      </c>
      <c r="E402" s="658"/>
      <c r="F402" s="658"/>
      <c r="G402" s="518"/>
      <c r="H402" s="658"/>
      <c r="I402" s="658"/>
      <c r="J402" s="518"/>
      <c r="K402" s="658"/>
      <c r="L402" s="658"/>
      <c r="M402" s="518"/>
      <c r="Q402" s="1706"/>
    </row>
    <row r="403" spans="1:17">
      <c r="A403" s="343"/>
      <c r="B403" s="341"/>
      <c r="C403" s="347"/>
      <c r="D403" s="640"/>
      <c r="E403" s="679"/>
      <c r="F403" s="679"/>
      <c r="G403" s="518"/>
      <c r="H403" s="679"/>
      <c r="I403" s="679"/>
      <c r="J403" s="518"/>
      <c r="K403" s="679"/>
      <c r="L403" s="679"/>
      <c r="M403" s="518"/>
      <c r="Q403" s="1706"/>
    </row>
    <row r="404" spans="1:17">
      <c r="A404" s="343"/>
      <c r="B404" s="341"/>
      <c r="C404" s="673"/>
      <c r="D404" s="674" t="s">
        <v>9</v>
      </c>
      <c r="E404" s="674" t="s">
        <v>8</v>
      </c>
      <c r="F404" s="674" t="s">
        <v>7</v>
      </c>
      <c r="G404" s="674" t="s">
        <v>706</v>
      </c>
      <c r="H404" s="658"/>
      <c r="I404" s="658"/>
      <c r="J404" s="518"/>
      <c r="K404" s="658"/>
      <c r="L404" s="658"/>
      <c r="M404" s="518"/>
      <c r="Q404" s="1706"/>
    </row>
    <row r="405" spans="1:17" ht="37.5">
      <c r="A405" s="343"/>
      <c r="B405" s="341"/>
      <c r="C405" s="673" t="s">
        <v>281</v>
      </c>
      <c r="D405" s="1568">
        <f>G10</f>
        <v>100</v>
      </c>
      <c r="E405" s="1568">
        <f>J10</f>
        <v>100</v>
      </c>
      <c r="F405" s="1568">
        <f>M10</f>
        <v>100</v>
      </c>
      <c r="G405" s="1569">
        <f>P10</f>
        <v>100</v>
      </c>
      <c r="H405" s="658"/>
      <c r="I405" s="658"/>
      <c r="J405" s="518"/>
      <c r="K405" s="658"/>
      <c r="L405" s="658"/>
      <c r="M405" s="518"/>
      <c r="Q405" s="1706"/>
    </row>
    <row r="406" spans="1:17">
      <c r="A406" s="343"/>
      <c r="B406" s="341"/>
      <c r="C406" s="347"/>
      <c r="D406" s="341"/>
      <c r="E406" s="658"/>
      <c r="F406" s="658"/>
      <c r="G406" s="518"/>
      <c r="H406" s="658"/>
      <c r="I406" s="658"/>
      <c r="J406" s="518"/>
      <c r="K406" s="658"/>
      <c r="L406" s="658"/>
      <c r="M406" s="518"/>
      <c r="Q406" s="1706"/>
    </row>
    <row r="407" spans="1:17">
      <c r="A407" s="343"/>
      <c r="B407" s="341"/>
      <c r="C407" s="347"/>
      <c r="D407" s="341"/>
      <c r="E407" s="658"/>
      <c r="F407" s="658"/>
      <c r="G407" s="518"/>
      <c r="H407" s="658"/>
      <c r="I407" s="658"/>
      <c r="J407" s="518"/>
      <c r="K407" s="658"/>
      <c r="L407" s="658"/>
      <c r="M407" s="518"/>
      <c r="Q407" s="1706"/>
    </row>
    <row r="408" spans="1:17">
      <c r="A408" s="343"/>
      <c r="B408" s="341"/>
      <c r="C408" s="347"/>
      <c r="D408" s="341"/>
      <c r="E408" s="658"/>
      <c r="F408" s="658"/>
      <c r="G408" s="518"/>
      <c r="H408" s="658"/>
      <c r="I408" s="658"/>
      <c r="J408" s="518"/>
      <c r="K408" s="658"/>
      <c r="L408" s="658"/>
      <c r="M408" s="518"/>
      <c r="Q408" s="1706"/>
    </row>
    <row r="409" spans="1:17">
      <c r="A409" s="343"/>
      <c r="B409" s="341"/>
      <c r="C409" s="347"/>
      <c r="D409" s="341"/>
      <c r="E409" s="658"/>
      <c r="F409" s="658"/>
      <c r="G409" s="518"/>
      <c r="H409" s="658"/>
      <c r="I409" s="658"/>
      <c r="J409" s="518"/>
      <c r="K409" s="658"/>
      <c r="L409" s="658"/>
      <c r="M409" s="518"/>
      <c r="Q409" s="1706"/>
    </row>
    <row r="410" spans="1:17">
      <c r="A410" s="343"/>
      <c r="B410" s="341"/>
      <c r="C410" s="347"/>
      <c r="D410" s="341"/>
      <c r="E410" s="658"/>
      <c r="F410" s="658"/>
      <c r="G410" s="518"/>
      <c r="H410" s="658"/>
      <c r="I410" s="658"/>
      <c r="J410" s="518"/>
      <c r="K410" s="658"/>
      <c r="L410" s="658"/>
      <c r="M410" s="518"/>
      <c r="Q410" s="1706"/>
    </row>
    <row r="411" spans="1:17" s="3" customFormat="1" ht="21.2" customHeight="1">
      <c r="A411" s="34"/>
      <c r="B411" s="34"/>
      <c r="D411" s="636"/>
      <c r="Q411" s="1706"/>
    </row>
    <row r="412" spans="1:17" s="3" customFormat="1" ht="18.75" customHeight="1">
      <c r="A412" s="34"/>
      <c r="B412" s="34"/>
      <c r="D412" s="636"/>
      <c r="Q412" s="1706"/>
    </row>
    <row r="413" spans="1:17" s="3" customFormat="1" ht="18.75" customHeight="1">
      <c r="A413" s="34"/>
      <c r="B413" s="34"/>
      <c r="D413" s="640"/>
      <c r="Q413" s="754"/>
    </row>
    <row r="414" spans="1:17">
      <c r="A414" s="343"/>
      <c r="B414" s="341"/>
      <c r="C414" s="347"/>
      <c r="D414" s="341"/>
      <c r="E414" s="658"/>
      <c r="F414" s="658"/>
      <c r="G414" s="518"/>
      <c r="H414" s="658"/>
      <c r="I414" s="658"/>
      <c r="J414" s="518"/>
      <c r="K414" s="658"/>
      <c r="L414" s="658"/>
      <c r="M414" s="518"/>
      <c r="Q414" s="1706"/>
    </row>
    <row r="415" spans="1:17">
      <c r="A415" s="343"/>
      <c r="B415" s="341"/>
      <c r="C415" s="673"/>
      <c r="D415" s="674" t="s">
        <v>9</v>
      </c>
      <c r="E415" s="674" t="s">
        <v>8</v>
      </c>
      <c r="F415" s="674" t="s">
        <v>7</v>
      </c>
      <c r="G415" s="674" t="s">
        <v>706</v>
      </c>
      <c r="H415" s="658"/>
      <c r="I415" s="658"/>
      <c r="J415" s="518"/>
      <c r="K415" s="658"/>
      <c r="L415" s="658"/>
      <c r="M415" s="518"/>
      <c r="Q415" s="1706"/>
    </row>
    <row r="416" spans="1:17">
      <c r="A416" s="343"/>
      <c r="B416" s="341"/>
      <c r="C416" s="673" t="s">
        <v>282</v>
      </c>
      <c r="D416" s="1568">
        <f>G21</f>
        <v>100</v>
      </c>
      <c r="E416" s="1568">
        <f>J21</f>
        <v>100</v>
      </c>
      <c r="F416" s="1568">
        <f>M21</f>
        <v>100</v>
      </c>
      <c r="G416" s="2945">
        <f>P21</f>
        <v>93.015332197614981</v>
      </c>
      <c r="H416" s="658"/>
      <c r="I416" s="658"/>
      <c r="J416" s="518"/>
      <c r="K416" s="658"/>
      <c r="L416" s="658"/>
      <c r="M416" s="518"/>
      <c r="Q416" s="1706"/>
    </row>
    <row r="417" spans="1:17">
      <c r="A417" s="343"/>
      <c r="B417" s="341"/>
      <c r="C417" s="347"/>
      <c r="D417" s="341"/>
      <c r="E417" s="658"/>
      <c r="F417" s="658"/>
      <c r="G417" s="518"/>
      <c r="H417" s="658"/>
      <c r="I417" s="658"/>
      <c r="J417" s="518"/>
      <c r="K417" s="658"/>
      <c r="L417" s="658"/>
      <c r="M417" s="518"/>
      <c r="Q417" s="1706"/>
    </row>
    <row r="418" spans="1:17" s="3" customFormat="1" ht="21.2" customHeight="1">
      <c r="A418" s="34"/>
      <c r="B418" s="34"/>
      <c r="D418" s="636"/>
      <c r="Q418" s="1706"/>
    </row>
    <row r="419" spans="1:17" s="3" customFormat="1" ht="18.75" customHeight="1">
      <c r="A419" s="34"/>
      <c r="B419" s="34"/>
      <c r="D419" s="636"/>
      <c r="Q419" s="1706"/>
    </row>
    <row r="420" spans="1:17" s="3" customFormat="1" ht="18.75" customHeight="1">
      <c r="A420" s="34"/>
      <c r="B420" s="34"/>
      <c r="D420" s="640"/>
      <c r="Q420" s="754"/>
    </row>
    <row r="421" spans="1:17">
      <c r="A421" s="343"/>
      <c r="B421" s="341"/>
      <c r="C421" s="347"/>
      <c r="D421" s="341"/>
      <c r="E421" s="336"/>
      <c r="F421" s="336"/>
      <c r="G421" s="518"/>
      <c r="H421" s="336"/>
      <c r="I421" s="336"/>
      <c r="J421" s="518"/>
      <c r="K421" s="336"/>
      <c r="L421" s="336"/>
      <c r="M421" s="518"/>
      <c r="Q421" s="1706"/>
    </row>
    <row r="422" spans="1:17">
      <c r="A422" s="343"/>
      <c r="B422" s="341"/>
      <c r="C422" s="347"/>
      <c r="D422" s="341"/>
      <c r="E422" s="679"/>
      <c r="F422" s="679"/>
      <c r="G422" s="518"/>
      <c r="H422" s="679"/>
      <c r="I422" s="679"/>
      <c r="J422" s="518"/>
      <c r="K422" s="679"/>
      <c r="L422" s="679"/>
      <c r="M422" s="518"/>
      <c r="Q422" s="1706"/>
    </row>
    <row r="423" spans="1:17">
      <c r="A423" s="343"/>
      <c r="B423" s="341"/>
      <c r="C423" s="347"/>
      <c r="D423" s="341"/>
      <c r="E423" s="336"/>
      <c r="F423" s="336"/>
      <c r="G423" s="518"/>
      <c r="H423" s="336"/>
      <c r="I423" s="336"/>
      <c r="J423" s="518"/>
      <c r="K423" s="336"/>
      <c r="L423" s="336"/>
      <c r="M423" s="518"/>
      <c r="Q423" s="1706"/>
    </row>
    <row r="424" spans="1:17" ht="20.25" customHeight="1">
      <c r="A424" s="343"/>
      <c r="B424" s="3529" t="s">
        <v>1799</v>
      </c>
      <c r="C424" s="347"/>
      <c r="D424" s="341"/>
      <c r="E424" s="679"/>
      <c r="F424" s="679"/>
      <c r="G424" s="518"/>
      <c r="H424" s="679"/>
      <c r="I424" s="679"/>
      <c r="J424" s="518"/>
      <c r="K424" s="679"/>
      <c r="L424" s="679"/>
      <c r="M424" s="518"/>
      <c r="Q424" s="1706"/>
    </row>
    <row r="425" spans="1:17" s="3" customFormat="1" ht="20.25" customHeight="1">
      <c r="A425" s="34"/>
      <c r="B425" s="34"/>
      <c r="D425" s="636" t="s">
        <v>279</v>
      </c>
      <c r="Q425" s="1706" t="s">
        <v>699</v>
      </c>
    </row>
    <row r="426" spans="1:17" s="3" customFormat="1" ht="20.25" customHeight="1">
      <c r="A426" s="34"/>
      <c r="B426" s="34"/>
      <c r="D426" s="636" t="s">
        <v>280</v>
      </c>
      <c r="Q426" s="1706"/>
    </row>
    <row r="427" spans="1:17" s="3" customFormat="1" ht="20.25" customHeight="1">
      <c r="A427" s="34"/>
      <c r="B427" s="34"/>
      <c r="D427" s="640" t="s">
        <v>837</v>
      </c>
      <c r="Q427" s="754"/>
    </row>
    <row r="428" spans="1:17">
      <c r="A428" s="343"/>
      <c r="B428" s="341"/>
      <c r="C428" s="347"/>
      <c r="D428" s="640"/>
      <c r="E428" s="679"/>
      <c r="F428" s="679"/>
      <c r="G428" s="518"/>
      <c r="H428" s="679"/>
      <c r="I428" s="679"/>
      <c r="J428" s="518"/>
      <c r="K428" s="679"/>
      <c r="L428" s="679"/>
      <c r="M428" s="518"/>
      <c r="Q428" s="1706"/>
    </row>
    <row r="429" spans="1:17">
      <c r="A429" s="343"/>
      <c r="B429" s="341"/>
      <c r="C429" s="673"/>
      <c r="D429" s="674" t="s">
        <v>9</v>
      </c>
      <c r="E429" s="674" t="s">
        <v>8</v>
      </c>
      <c r="F429" s="674" t="s">
        <v>7</v>
      </c>
      <c r="G429" s="674" t="s">
        <v>706</v>
      </c>
      <c r="H429" s="679"/>
      <c r="I429" s="679"/>
      <c r="J429" s="518"/>
      <c r="K429" s="679"/>
      <c r="L429" s="679"/>
      <c r="M429" s="518"/>
      <c r="Q429" s="1706"/>
    </row>
    <row r="430" spans="1:17">
      <c r="A430" s="343"/>
      <c r="B430" s="341"/>
      <c r="C430" s="1570" t="s">
        <v>838</v>
      </c>
      <c r="D430" s="1568">
        <f>F36</f>
        <v>0</v>
      </c>
      <c r="E430" s="1568">
        <f>I36</f>
        <v>6</v>
      </c>
      <c r="F430" s="1568">
        <f>L36</f>
        <v>11</v>
      </c>
      <c r="G430" s="1569">
        <f>O36</f>
        <v>24</v>
      </c>
      <c r="H430" s="679"/>
      <c r="I430" s="679"/>
      <c r="J430" s="518"/>
      <c r="K430" s="679"/>
      <c r="L430" s="679"/>
      <c r="M430" s="518"/>
      <c r="Q430" s="1706"/>
    </row>
    <row r="431" spans="1:17">
      <c r="A431" s="343"/>
      <c r="B431" s="341"/>
      <c r="C431" s="1570" t="s">
        <v>746</v>
      </c>
      <c r="D431" s="341"/>
      <c r="E431" s="679"/>
      <c r="F431" s="679"/>
      <c r="G431" s="518"/>
      <c r="H431" s="679"/>
      <c r="I431" s="679"/>
      <c r="J431" s="518"/>
      <c r="K431" s="679"/>
      <c r="L431" s="679"/>
      <c r="M431" s="518"/>
      <c r="Q431" s="1706"/>
    </row>
    <row r="432" spans="1:17">
      <c r="A432" s="343"/>
      <c r="B432" s="341"/>
      <c r="C432" s="347"/>
      <c r="D432" s="341"/>
      <c r="E432" s="679"/>
      <c r="F432" s="679"/>
      <c r="G432" s="518"/>
      <c r="H432" s="679"/>
      <c r="I432" s="679"/>
      <c r="J432" s="518"/>
      <c r="K432" s="679"/>
      <c r="L432" s="679"/>
      <c r="M432" s="518"/>
      <c r="Q432" s="1706"/>
    </row>
    <row r="433" spans="1:17">
      <c r="A433" s="343"/>
      <c r="B433" s="341"/>
      <c r="C433" s="347"/>
      <c r="D433" s="341"/>
      <c r="E433" s="679"/>
      <c r="F433" s="679"/>
      <c r="G433" s="518"/>
      <c r="H433" s="679"/>
      <c r="I433" s="679"/>
      <c r="J433" s="518"/>
      <c r="K433" s="679"/>
      <c r="L433" s="679"/>
      <c r="M433" s="518"/>
      <c r="Q433" s="1706"/>
    </row>
    <row r="434" spans="1:17">
      <c r="A434" s="343"/>
      <c r="B434" s="341"/>
      <c r="C434" s="347"/>
      <c r="D434" s="341"/>
      <c r="E434" s="679"/>
      <c r="F434" s="679"/>
      <c r="G434" s="518"/>
      <c r="H434" s="679"/>
      <c r="I434" s="679"/>
      <c r="J434" s="518"/>
      <c r="K434" s="679"/>
      <c r="L434" s="679"/>
      <c r="M434" s="518"/>
      <c r="Q434" s="1706"/>
    </row>
    <row r="435" spans="1:17">
      <c r="A435" s="343"/>
      <c r="B435" s="341"/>
      <c r="C435" s="347"/>
      <c r="D435" s="341"/>
      <c r="E435" s="679"/>
      <c r="F435" s="679"/>
      <c r="G435" s="518"/>
      <c r="H435" s="679"/>
      <c r="I435" s="679"/>
      <c r="J435" s="518"/>
      <c r="K435" s="679"/>
      <c r="L435" s="679"/>
      <c r="M435" s="518"/>
      <c r="Q435" s="1706"/>
    </row>
    <row r="436" spans="1:17">
      <c r="A436" s="343"/>
      <c r="B436" s="341"/>
      <c r="C436" s="347"/>
      <c r="D436" s="341"/>
      <c r="E436" s="679"/>
      <c r="F436" s="679"/>
      <c r="G436" s="518"/>
      <c r="H436" s="679"/>
      <c r="I436" s="679"/>
      <c r="J436" s="518"/>
      <c r="K436" s="679"/>
      <c r="L436" s="679"/>
      <c r="M436" s="518"/>
      <c r="Q436" s="1706"/>
    </row>
    <row r="437" spans="1:17">
      <c r="A437" s="343"/>
      <c r="B437" s="341"/>
      <c r="C437" s="347"/>
      <c r="D437" s="341"/>
      <c r="E437" s="679"/>
      <c r="F437" s="679"/>
      <c r="G437" s="518"/>
      <c r="H437" s="679"/>
      <c r="I437" s="679"/>
      <c r="J437" s="518"/>
      <c r="K437" s="679"/>
      <c r="L437" s="679"/>
      <c r="M437" s="518"/>
      <c r="Q437" s="1706"/>
    </row>
    <row r="438" spans="1:17">
      <c r="A438" s="343"/>
      <c r="B438" s="341"/>
      <c r="C438" s="347"/>
      <c r="D438" s="341"/>
      <c r="E438" s="679"/>
      <c r="F438" s="679"/>
      <c r="G438" s="518"/>
      <c r="H438" s="679"/>
      <c r="I438" s="679"/>
      <c r="J438" s="518"/>
      <c r="K438" s="679"/>
      <c r="L438" s="679"/>
      <c r="M438" s="518"/>
      <c r="Q438" s="1706"/>
    </row>
    <row r="439" spans="1:17">
      <c r="A439" s="343"/>
      <c r="B439" s="341"/>
      <c r="C439" s="347"/>
      <c r="D439" s="341"/>
      <c r="E439" s="679"/>
      <c r="F439" s="679"/>
      <c r="G439" s="518"/>
      <c r="H439" s="679"/>
      <c r="I439" s="679"/>
      <c r="J439" s="518"/>
      <c r="K439" s="679"/>
      <c r="L439" s="679"/>
      <c r="M439" s="518"/>
      <c r="Q439" s="1706"/>
    </row>
    <row r="440" spans="1:17">
      <c r="A440" s="343"/>
      <c r="B440" s="341"/>
      <c r="C440" s="347"/>
      <c r="D440" s="341"/>
      <c r="E440" s="679"/>
      <c r="F440" s="679"/>
      <c r="G440" s="518"/>
      <c r="H440" s="679"/>
      <c r="I440" s="679"/>
      <c r="J440" s="518"/>
      <c r="K440" s="679"/>
      <c r="L440" s="679"/>
      <c r="M440" s="518"/>
      <c r="Q440" s="1706"/>
    </row>
    <row r="441" spans="1:17">
      <c r="A441" s="343"/>
      <c r="B441" s="341"/>
      <c r="C441" s="347"/>
      <c r="D441" s="341"/>
      <c r="E441" s="679"/>
      <c r="F441" s="679"/>
      <c r="G441" s="518"/>
      <c r="H441" s="679"/>
      <c r="I441" s="679"/>
      <c r="J441" s="518"/>
      <c r="K441" s="679"/>
      <c r="L441" s="679"/>
      <c r="M441" s="518"/>
      <c r="Q441" s="1706"/>
    </row>
    <row r="442" spans="1:17">
      <c r="A442" s="343"/>
      <c r="B442" s="341"/>
      <c r="C442" s="347"/>
      <c r="D442" s="341"/>
      <c r="E442" s="679"/>
      <c r="F442" s="679"/>
      <c r="G442" s="518"/>
      <c r="H442" s="679"/>
      <c r="I442" s="679"/>
      <c r="J442" s="518"/>
      <c r="K442" s="679"/>
      <c r="L442" s="679"/>
      <c r="M442" s="518"/>
      <c r="Q442" s="1706"/>
    </row>
    <row r="443" spans="1:17">
      <c r="A443" s="343"/>
      <c r="B443" s="341"/>
      <c r="C443" s="347"/>
      <c r="D443" s="341"/>
      <c r="E443" s="679"/>
      <c r="F443" s="679"/>
      <c r="G443" s="518"/>
      <c r="H443" s="679"/>
      <c r="I443" s="679"/>
      <c r="J443" s="518"/>
      <c r="K443" s="679"/>
      <c r="L443" s="679"/>
      <c r="M443" s="518"/>
      <c r="Q443" s="1706"/>
    </row>
    <row r="444" spans="1:17">
      <c r="A444" s="343"/>
      <c r="B444" s="341"/>
      <c r="C444" s="347"/>
      <c r="D444" s="341"/>
      <c r="E444" s="679"/>
      <c r="F444" s="679"/>
      <c r="G444" s="518"/>
      <c r="H444" s="679"/>
      <c r="I444" s="679"/>
      <c r="J444" s="518"/>
      <c r="K444" s="679"/>
      <c r="L444" s="679"/>
      <c r="M444" s="518"/>
      <c r="Q444" s="1706"/>
    </row>
    <row r="445" spans="1:17">
      <c r="A445" s="343"/>
      <c r="B445" s="341"/>
      <c r="C445" s="347"/>
      <c r="D445" s="341"/>
      <c r="E445" s="679"/>
      <c r="F445" s="679"/>
      <c r="G445" s="518"/>
      <c r="H445" s="679"/>
      <c r="I445" s="679"/>
      <c r="J445" s="518"/>
      <c r="K445" s="679"/>
      <c r="L445" s="679"/>
      <c r="M445" s="518"/>
      <c r="Q445" s="1706"/>
    </row>
    <row r="446" spans="1:17">
      <c r="A446" s="343"/>
      <c r="B446" s="341"/>
      <c r="C446" s="347"/>
      <c r="D446" s="341"/>
      <c r="E446" s="679"/>
      <c r="F446" s="679"/>
      <c r="G446" s="518"/>
      <c r="H446" s="679"/>
      <c r="I446" s="679"/>
      <c r="J446" s="518"/>
      <c r="K446" s="679"/>
      <c r="L446" s="679"/>
      <c r="M446" s="518"/>
      <c r="Q446" s="1706"/>
    </row>
    <row r="447" spans="1:17">
      <c r="A447" s="343"/>
      <c r="B447" s="341"/>
      <c r="C447" s="347"/>
      <c r="D447" s="341"/>
      <c r="E447" s="679"/>
      <c r="F447" s="679"/>
      <c r="G447" s="518"/>
      <c r="H447" s="679"/>
      <c r="I447" s="679"/>
      <c r="J447" s="518"/>
      <c r="K447" s="679"/>
      <c r="L447" s="679"/>
      <c r="M447" s="518"/>
      <c r="Q447" s="1706"/>
    </row>
    <row r="448" spans="1:17">
      <c r="A448" s="343"/>
      <c r="B448" s="341"/>
      <c r="C448" s="347"/>
      <c r="D448" s="341"/>
      <c r="E448" s="679"/>
      <c r="F448" s="679"/>
      <c r="G448" s="518"/>
      <c r="H448" s="679"/>
      <c r="I448" s="679"/>
      <c r="J448" s="518"/>
      <c r="K448" s="679"/>
      <c r="L448" s="679"/>
      <c r="M448" s="518"/>
      <c r="Q448" s="1706"/>
    </row>
    <row r="449" spans="1:17">
      <c r="A449" s="343"/>
      <c r="B449" s="341"/>
      <c r="C449" s="347"/>
      <c r="D449" s="341"/>
      <c r="E449" s="679"/>
      <c r="F449" s="679"/>
      <c r="G449" s="518"/>
      <c r="H449" s="679"/>
      <c r="I449" s="679"/>
      <c r="J449" s="518"/>
      <c r="K449" s="679"/>
      <c r="L449" s="679"/>
      <c r="M449" s="518"/>
      <c r="Q449" s="1706"/>
    </row>
    <row r="450" spans="1:17">
      <c r="A450" s="343"/>
      <c r="B450" s="341"/>
      <c r="C450" s="347"/>
      <c r="D450" s="341"/>
      <c r="E450" s="679"/>
      <c r="F450" s="679"/>
      <c r="G450" s="518"/>
      <c r="H450" s="679"/>
      <c r="I450" s="679"/>
      <c r="J450" s="518"/>
      <c r="K450" s="679"/>
      <c r="L450" s="679"/>
      <c r="M450" s="518"/>
      <c r="Q450" s="1706"/>
    </row>
    <row r="451" spans="1:17" ht="19.5" customHeight="1">
      <c r="A451" s="343"/>
      <c r="B451" s="3529" t="s">
        <v>1799</v>
      </c>
      <c r="C451" s="347"/>
      <c r="D451" s="341"/>
      <c r="E451" s="679"/>
      <c r="F451" s="679"/>
      <c r="G451" s="518"/>
      <c r="H451" s="679"/>
      <c r="I451" s="679"/>
      <c r="J451" s="518"/>
      <c r="K451" s="679"/>
      <c r="L451" s="679"/>
      <c r="M451" s="518"/>
      <c r="Q451" s="1706"/>
    </row>
    <row r="452" spans="1:17" s="3" customFormat="1" ht="19.5" customHeight="1">
      <c r="A452" s="34"/>
      <c r="B452" s="34"/>
      <c r="D452" s="636" t="s">
        <v>279</v>
      </c>
      <c r="Q452" s="1706" t="s">
        <v>928</v>
      </c>
    </row>
    <row r="453" spans="1:17" s="3" customFormat="1" ht="19.5" customHeight="1">
      <c r="A453" s="34"/>
      <c r="B453" s="34"/>
      <c r="D453" s="636" t="s">
        <v>280</v>
      </c>
      <c r="Q453" s="1706"/>
    </row>
    <row r="454" spans="1:17" s="3" customFormat="1" ht="19.5" customHeight="1">
      <c r="A454" s="34"/>
      <c r="B454" s="34"/>
      <c r="D454" s="640" t="s">
        <v>840</v>
      </c>
      <c r="Q454" s="754"/>
    </row>
    <row r="455" spans="1:17">
      <c r="A455" s="343"/>
      <c r="B455" s="341"/>
      <c r="C455" s="347"/>
      <c r="D455" s="640"/>
      <c r="E455" s="679"/>
      <c r="F455" s="679"/>
      <c r="G455" s="518"/>
      <c r="H455" s="679"/>
      <c r="I455" s="679"/>
      <c r="J455" s="518"/>
      <c r="K455" s="679"/>
      <c r="L455" s="679"/>
      <c r="M455" s="518"/>
      <c r="Q455" s="1706"/>
    </row>
    <row r="456" spans="1:17">
      <c r="A456" s="343"/>
      <c r="B456" s="341"/>
      <c r="C456" s="673"/>
      <c r="D456" s="674" t="s">
        <v>9</v>
      </c>
      <c r="E456" s="674" t="s">
        <v>8</v>
      </c>
      <c r="F456" s="674" t="s">
        <v>7</v>
      </c>
      <c r="G456" s="674" t="s">
        <v>706</v>
      </c>
      <c r="H456" s="679"/>
      <c r="I456" s="679"/>
      <c r="J456" s="518"/>
      <c r="K456" s="679"/>
      <c r="L456" s="679"/>
      <c r="M456" s="518"/>
      <c r="Q456" s="1706"/>
    </row>
    <row r="457" spans="1:17">
      <c r="A457" s="343"/>
      <c r="B457" s="341"/>
      <c r="C457" s="1571" t="s">
        <v>840</v>
      </c>
      <c r="D457" s="1568">
        <f>G95</f>
        <v>0</v>
      </c>
      <c r="E457" s="1568">
        <f>J95</f>
        <v>0</v>
      </c>
      <c r="F457" s="1568">
        <f>M95</f>
        <v>0</v>
      </c>
      <c r="G457" s="1569">
        <f>P95</f>
        <v>96</v>
      </c>
      <c r="H457" s="679"/>
      <c r="I457" s="679"/>
      <c r="J457" s="518"/>
      <c r="K457" s="679"/>
      <c r="L457" s="679"/>
      <c r="M457" s="518"/>
      <c r="Q457" s="1706"/>
    </row>
    <row r="458" spans="1:17">
      <c r="A458" s="343"/>
      <c r="B458" s="341"/>
      <c r="C458" s="1570"/>
      <c r="D458" s="341"/>
      <c r="E458" s="679"/>
      <c r="F458" s="679"/>
      <c r="G458" s="518"/>
      <c r="H458" s="679"/>
      <c r="I458" s="679"/>
      <c r="J458" s="518"/>
      <c r="K458" s="679"/>
      <c r="L458" s="679"/>
      <c r="M458" s="518"/>
      <c r="Q458" s="1706"/>
    </row>
    <row r="459" spans="1:17">
      <c r="A459" s="343"/>
      <c r="B459" s="341"/>
      <c r="C459" s="347"/>
      <c r="D459" s="341"/>
      <c r="E459" s="679"/>
      <c r="F459" s="679"/>
      <c r="G459" s="518"/>
      <c r="H459" s="679"/>
      <c r="I459" s="679"/>
      <c r="J459" s="518"/>
      <c r="K459" s="679"/>
      <c r="L459" s="679"/>
      <c r="M459" s="518"/>
      <c r="Q459" s="1706"/>
    </row>
    <row r="460" spans="1:17">
      <c r="A460" s="343"/>
      <c r="B460" s="341"/>
      <c r="C460" s="347"/>
      <c r="D460" s="341"/>
      <c r="E460" s="679"/>
      <c r="F460" s="679"/>
      <c r="G460" s="518"/>
      <c r="H460" s="679"/>
      <c r="I460" s="679"/>
      <c r="J460" s="518"/>
      <c r="K460" s="679"/>
      <c r="L460" s="679"/>
      <c r="M460" s="518"/>
      <c r="Q460" s="1706"/>
    </row>
    <row r="461" spans="1:17">
      <c r="A461" s="343"/>
      <c r="B461" s="341"/>
      <c r="C461" s="347"/>
      <c r="D461" s="341"/>
      <c r="E461" s="679"/>
      <c r="F461" s="679"/>
      <c r="G461" s="518"/>
      <c r="H461" s="679"/>
      <c r="I461" s="679"/>
      <c r="J461" s="518"/>
      <c r="K461" s="679"/>
      <c r="L461" s="679"/>
      <c r="M461" s="518"/>
      <c r="Q461" s="1706"/>
    </row>
    <row r="462" spans="1:17">
      <c r="A462" s="343"/>
      <c r="B462" s="341"/>
      <c r="C462" s="347"/>
      <c r="D462" s="341"/>
      <c r="E462" s="679"/>
      <c r="F462" s="679"/>
      <c r="G462" s="518"/>
      <c r="H462" s="679"/>
      <c r="I462" s="679"/>
      <c r="J462" s="518"/>
      <c r="K462" s="679"/>
      <c r="L462" s="679"/>
      <c r="M462" s="518"/>
      <c r="Q462" s="1706"/>
    </row>
    <row r="463" spans="1:17">
      <c r="A463" s="343"/>
      <c r="B463" s="341"/>
      <c r="C463" s="347"/>
      <c r="D463" s="341"/>
      <c r="E463" s="679"/>
      <c r="F463" s="679"/>
      <c r="G463" s="518"/>
      <c r="H463" s="679"/>
      <c r="I463" s="679"/>
      <c r="J463" s="518"/>
      <c r="K463" s="679"/>
      <c r="L463" s="679"/>
      <c r="M463" s="518"/>
      <c r="Q463" s="1706"/>
    </row>
    <row r="464" spans="1:17">
      <c r="A464" s="343"/>
      <c r="B464" s="341"/>
      <c r="C464" s="347"/>
      <c r="D464" s="341"/>
      <c r="E464" s="679"/>
      <c r="F464" s="679"/>
      <c r="G464" s="518"/>
      <c r="H464" s="679"/>
      <c r="I464" s="679"/>
      <c r="J464" s="518"/>
      <c r="K464" s="679"/>
      <c r="L464" s="679"/>
      <c r="M464" s="518"/>
      <c r="Q464" s="1706"/>
    </row>
    <row r="465" spans="1:17">
      <c r="A465" s="343"/>
      <c r="B465" s="341"/>
      <c r="C465" s="347"/>
      <c r="D465" s="341"/>
      <c r="E465" s="679"/>
      <c r="F465" s="679"/>
      <c r="G465" s="518"/>
      <c r="H465" s="679"/>
      <c r="I465" s="679"/>
      <c r="J465" s="518"/>
      <c r="K465" s="679"/>
      <c r="L465" s="679"/>
      <c r="M465" s="518"/>
      <c r="Q465" s="1706"/>
    </row>
    <row r="466" spans="1:17">
      <c r="A466" s="343"/>
      <c r="B466" s="341"/>
      <c r="C466" s="347"/>
      <c r="D466" s="341"/>
      <c r="E466" s="679"/>
      <c r="F466" s="679"/>
      <c r="G466" s="518"/>
      <c r="H466" s="679"/>
      <c r="I466" s="679"/>
      <c r="J466" s="518"/>
      <c r="K466" s="679"/>
      <c r="L466" s="679"/>
      <c r="M466" s="518"/>
      <c r="Q466" s="1706"/>
    </row>
    <row r="467" spans="1:17">
      <c r="A467" s="343"/>
      <c r="B467" s="341"/>
      <c r="C467" s="347"/>
      <c r="D467" s="341"/>
      <c r="E467" s="679"/>
      <c r="F467" s="679"/>
      <c r="G467" s="518"/>
      <c r="H467" s="679"/>
      <c r="I467" s="679"/>
      <c r="J467" s="518"/>
      <c r="K467" s="679"/>
      <c r="L467" s="679"/>
      <c r="M467" s="518"/>
      <c r="Q467" s="1706"/>
    </row>
    <row r="468" spans="1:17">
      <c r="A468" s="343"/>
      <c r="B468" s="341"/>
      <c r="C468" s="347"/>
      <c r="D468" s="341"/>
      <c r="E468" s="679"/>
      <c r="F468" s="679"/>
      <c r="G468" s="518"/>
      <c r="H468" s="679"/>
      <c r="I468" s="679"/>
      <c r="J468" s="518"/>
      <c r="K468" s="679"/>
      <c r="L468" s="679"/>
      <c r="M468" s="518"/>
      <c r="Q468" s="1706"/>
    </row>
    <row r="469" spans="1:17">
      <c r="A469" s="343"/>
      <c r="B469" s="341"/>
      <c r="C469" s="347"/>
      <c r="D469" s="341"/>
      <c r="E469" s="679"/>
      <c r="F469" s="679"/>
      <c r="G469" s="518"/>
      <c r="H469" s="679"/>
      <c r="I469" s="679"/>
      <c r="J469" s="518"/>
      <c r="K469" s="679"/>
      <c r="L469" s="679"/>
      <c r="M469" s="518"/>
      <c r="Q469" s="1706"/>
    </row>
    <row r="470" spans="1:17">
      <c r="A470" s="343"/>
      <c r="B470" s="341"/>
      <c r="C470" s="347"/>
      <c r="D470" s="341"/>
      <c r="E470" s="679"/>
      <c r="F470" s="679"/>
      <c r="G470" s="518"/>
      <c r="H470" s="679"/>
      <c r="I470" s="679"/>
      <c r="J470" s="518"/>
      <c r="K470" s="679"/>
      <c r="L470" s="679"/>
      <c r="M470" s="518"/>
      <c r="Q470" s="1706"/>
    </row>
    <row r="471" spans="1:17">
      <c r="A471" s="343"/>
      <c r="B471" s="341"/>
      <c r="C471" s="347"/>
      <c r="D471" s="341"/>
      <c r="E471" s="679"/>
      <c r="F471" s="679"/>
      <c r="G471" s="518"/>
      <c r="H471" s="679"/>
      <c r="I471" s="679"/>
      <c r="J471" s="518"/>
      <c r="K471" s="679"/>
      <c r="L471" s="679"/>
      <c r="M471" s="518"/>
      <c r="Q471" s="1706"/>
    </row>
    <row r="472" spans="1:17">
      <c r="A472" s="343"/>
      <c r="B472" s="341"/>
      <c r="C472" s="347"/>
      <c r="D472" s="341"/>
      <c r="E472" s="679"/>
      <c r="F472" s="679"/>
      <c r="G472" s="518"/>
      <c r="H472" s="679"/>
      <c r="I472" s="679"/>
      <c r="J472" s="518"/>
      <c r="K472" s="679"/>
      <c r="L472" s="679"/>
      <c r="M472" s="518"/>
      <c r="Q472" s="1706"/>
    </row>
    <row r="473" spans="1:17">
      <c r="A473" s="343"/>
      <c r="B473" s="341"/>
      <c r="C473" s="347"/>
      <c r="D473" s="341"/>
      <c r="E473" s="679"/>
      <c r="F473" s="679"/>
      <c r="G473" s="518"/>
      <c r="H473" s="679"/>
      <c r="I473" s="679"/>
      <c r="J473" s="518"/>
      <c r="K473" s="679"/>
      <c r="L473" s="679"/>
      <c r="M473" s="518"/>
      <c r="Q473" s="1706"/>
    </row>
    <row r="474" spans="1:17">
      <c r="A474" s="343"/>
      <c r="B474" s="341"/>
      <c r="C474" s="347"/>
      <c r="D474" s="341"/>
      <c r="E474" s="679"/>
      <c r="F474" s="679"/>
      <c r="G474" s="518"/>
      <c r="H474" s="679"/>
      <c r="I474" s="679"/>
      <c r="J474" s="518"/>
      <c r="K474" s="679"/>
      <c r="L474" s="679"/>
      <c r="M474" s="518"/>
      <c r="Q474" s="1706"/>
    </row>
    <row r="475" spans="1:17">
      <c r="A475" s="343"/>
      <c r="B475" s="341"/>
      <c r="C475" s="347"/>
      <c r="D475" s="341"/>
      <c r="E475" s="679"/>
      <c r="F475" s="679"/>
      <c r="G475" s="518"/>
      <c r="H475" s="679"/>
      <c r="I475" s="679"/>
      <c r="J475" s="518"/>
      <c r="K475" s="679"/>
      <c r="L475" s="679"/>
      <c r="M475" s="518"/>
      <c r="Q475" s="1706"/>
    </row>
    <row r="476" spans="1:17">
      <c r="A476" s="343"/>
      <c r="B476" s="341"/>
      <c r="C476" s="347"/>
      <c r="D476" s="341"/>
      <c r="E476" s="679"/>
      <c r="F476" s="679"/>
      <c r="G476" s="518"/>
      <c r="H476" s="679"/>
      <c r="I476" s="679"/>
      <c r="J476" s="518"/>
      <c r="K476" s="679"/>
      <c r="L476" s="679"/>
      <c r="M476" s="518"/>
      <c r="Q476" s="1706"/>
    </row>
    <row r="477" spans="1:17">
      <c r="A477" s="343"/>
      <c r="B477" s="341"/>
      <c r="C477" s="347"/>
      <c r="D477" s="341"/>
      <c r="E477" s="679"/>
      <c r="F477" s="679"/>
      <c r="G477" s="518"/>
      <c r="H477" s="679"/>
      <c r="I477" s="679"/>
      <c r="J477" s="518"/>
      <c r="K477" s="679"/>
      <c r="L477" s="679"/>
      <c r="M477" s="518"/>
      <c r="Q477" s="1706"/>
    </row>
    <row r="478" spans="1:17" ht="21.2" customHeight="1">
      <c r="A478" s="343"/>
      <c r="B478" s="3529" t="s">
        <v>1799</v>
      </c>
      <c r="C478" s="347"/>
      <c r="D478" s="341"/>
      <c r="E478" s="679"/>
      <c r="F478" s="679"/>
      <c r="G478" s="518"/>
      <c r="H478" s="679"/>
      <c r="I478" s="679"/>
      <c r="J478" s="518"/>
      <c r="K478" s="679"/>
      <c r="L478" s="679"/>
      <c r="M478" s="518"/>
      <c r="Q478" s="1706"/>
    </row>
    <row r="479" spans="1:17" s="3" customFormat="1" ht="21.2" customHeight="1">
      <c r="A479" s="34"/>
      <c r="B479" s="34"/>
      <c r="D479" s="636" t="s">
        <v>279</v>
      </c>
      <c r="Q479" s="1706" t="s">
        <v>929</v>
      </c>
    </row>
    <row r="480" spans="1:17" s="3" customFormat="1" ht="21.2" customHeight="1">
      <c r="A480" s="34"/>
      <c r="B480" s="34"/>
      <c r="D480" s="636" t="s">
        <v>280</v>
      </c>
      <c r="Q480" s="1706"/>
    </row>
    <row r="481" spans="1:17" s="3" customFormat="1" ht="21.2" customHeight="1">
      <c r="A481" s="34"/>
      <c r="B481" s="34"/>
      <c r="D481" s="640" t="s">
        <v>843</v>
      </c>
      <c r="Q481" s="754"/>
    </row>
    <row r="482" spans="1:17">
      <c r="A482" s="343"/>
      <c r="B482" s="341"/>
      <c r="C482" s="347"/>
      <c r="D482" s="675"/>
      <c r="E482" s="658"/>
      <c r="F482" s="658"/>
      <c r="G482" s="518"/>
      <c r="H482" s="658"/>
      <c r="I482" s="658"/>
      <c r="J482" s="518"/>
      <c r="K482" s="658"/>
      <c r="L482" s="658"/>
      <c r="M482" s="518"/>
      <c r="Q482" s="1706"/>
    </row>
    <row r="483" spans="1:17">
      <c r="A483" s="343"/>
      <c r="B483" s="341"/>
      <c r="C483" s="347"/>
      <c r="D483" s="341"/>
      <c r="E483" s="658"/>
      <c r="F483" s="658"/>
      <c r="G483" s="518"/>
      <c r="H483" s="658"/>
      <c r="I483" s="658"/>
      <c r="J483" s="518"/>
      <c r="K483" s="658"/>
      <c r="L483" s="658"/>
      <c r="M483" s="518"/>
      <c r="Q483" s="1706"/>
    </row>
    <row r="484" spans="1:17">
      <c r="A484" s="343"/>
      <c r="B484" s="341"/>
      <c r="C484" s="673"/>
      <c r="D484" s="674" t="s">
        <v>9</v>
      </c>
      <c r="E484" s="674" t="s">
        <v>8</v>
      </c>
      <c r="F484" s="674" t="s">
        <v>7</v>
      </c>
      <c r="G484" s="674" t="s">
        <v>706</v>
      </c>
      <c r="H484" s="658"/>
      <c r="I484" s="658"/>
      <c r="J484" s="518"/>
      <c r="K484" s="658"/>
      <c r="L484" s="658"/>
      <c r="M484" s="518"/>
      <c r="Q484" s="1706"/>
    </row>
    <row r="485" spans="1:17">
      <c r="A485" s="343"/>
      <c r="B485" s="341"/>
      <c r="C485" s="673" t="s">
        <v>843</v>
      </c>
      <c r="D485" s="1568">
        <f>F187</f>
        <v>2</v>
      </c>
      <c r="E485" s="1568">
        <f>I187</f>
        <v>2</v>
      </c>
      <c r="F485" s="1568">
        <f>L187</f>
        <v>2</v>
      </c>
      <c r="G485" s="1569">
        <f>O187</f>
        <v>0</v>
      </c>
      <c r="H485" s="658"/>
      <c r="I485" s="658"/>
      <c r="J485" s="518"/>
      <c r="K485" s="658"/>
      <c r="L485" s="658"/>
      <c r="M485" s="518"/>
      <c r="Q485" s="1706"/>
    </row>
    <row r="486" spans="1:17">
      <c r="A486" s="343"/>
      <c r="B486" s="341"/>
      <c r="C486" s="347"/>
      <c r="D486" s="341"/>
      <c r="E486" s="658"/>
      <c r="F486" s="658"/>
      <c r="G486" s="518"/>
      <c r="H486" s="658"/>
      <c r="I486" s="658"/>
      <c r="J486" s="518"/>
      <c r="K486" s="658"/>
      <c r="L486" s="658"/>
      <c r="M486" s="518"/>
      <c r="Q486" s="1706"/>
    </row>
    <row r="487" spans="1:17" s="3" customFormat="1" ht="17.45" customHeight="1">
      <c r="A487" s="34"/>
      <c r="B487" s="34"/>
      <c r="D487" s="45"/>
      <c r="G487" s="429"/>
      <c r="J487" s="525"/>
      <c r="K487" s="64"/>
      <c r="L487" s="64"/>
      <c r="M487" s="525"/>
      <c r="Q487" s="754"/>
    </row>
    <row r="488" spans="1:17" s="3" customFormat="1" ht="17.45" customHeight="1">
      <c r="A488" s="34"/>
      <c r="B488" s="34"/>
      <c r="D488" s="45"/>
      <c r="G488" s="429"/>
      <c r="J488" s="525"/>
      <c r="K488" s="64"/>
      <c r="L488" s="64"/>
      <c r="M488" s="525"/>
      <c r="Q488" s="754"/>
    </row>
    <row r="489" spans="1:17" s="3" customFormat="1" ht="17.45" customHeight="1">
      <c r="A489" s="34"/>
      <c r="B489" s="34"/>
      <c r="D489" s="45"/>
      <c r="G489" s="429"/>
      <c r="J489" s="525"/>
      <c r="K489" s="64"/>
      <c r="L489" s="64"/>
      <c r="M489" s="525"/>
      <c r="Q489" s="754"/>
    </row>
    <row r="490" spans="1:17" s="3" customFormat="1" ht="17.45" customHeight="1">
      <c r="A490" s="34"/>
      <c r="B490" s="34"/>
      <c r="D490" s="45"/>
      <c r="G490" s="429"/>
      <c r="J490" s="525"/>
      <c r="K490" s="64"/>
      <c r="L490" s="64"/>
      <c r="M490" s="525"/>
      <c r="Q490" s="754"/>
    </row>
    <row r="491" spans="1:17" s="3" customFormat="1" ht="17.45" customHeight="1">
      <c r="A491" s="34"/>
      <c r="B491" s="34"/>
      <c r="D491" s="674" t="s">
        <v>9</v>
      </c>
      <c r="E491" s="674" t="s">
        <v>8</v>
      </c>
      <c r="F491" s="674" t="s">
        <v>7</v>
      </c>
      <c r="G491" s="429"/>
      <c r="J491" s="525"/>
      <c r="K491" s="64"/>
      <c r="L491" s="64"/>
      <c r="M491" s="525"/>
      <c r="Q491" s="754"/>
    </row>
    <row r="492" spans="1:17" s="3" customFormat="1" ht="17.45" customHeight="1">
      <c r="A492" s="34"/>
      <c r="B492" s="34"/>
      <c r="C492" s="45"/>
      <c r="D492" s="632" t="e">
        <f>#REF!</f>
        <v>#REF!</v>
      </c>
      <c r="E492" s="632" t="e">
        <f>#REF!</f>
        <v>#REF!</v>
      </c>
      <c r="F492" s="632" t="e">
        <f>#REF!</f>
        <v>#REF!</v>
      </c>
      <c r="G492" s="429"/>
      <c r="J492" s="525"/>
      <c r="K492" s="64"/>
      <c r="L492" s="64"/>
      <c r="M492" s="525"/>
      <c r="Q492" s="754"/>
    </row>
    <row r="493" spans="1:17" s="3" customFormat="1" ht="17.45" customHeight="1">
      <c r="A493" s="34"/>
      <c r="B493" s="34"/>
      <c r="D493" s="45"/>
      <c r="G493" s="429"/>
      <c r="J493" s="525"/>
      <c r="K493" s="64"/>
      <c r="L493" s="64"/>
      <c r="M493" s="525"/>
      <c r="Q493" s="754"/>
    </row>
    <row r="494" spans="1:17" s="3" customFormat="1" ht="17.45" customHeight="1">
      <c r="A494" s="34"/>
      <c r="B494" s="34"/>
      <c r="D494" s="45"/>
      <c r="G494" s="429"/>
      <c r="J494" s="525"/>
      <c r="K494" s="64"/>
      <c r="L494" s="64"/>
      <c r="M494" s="525"/>
      <c r="Q494" s="754"/>
    </row>
    <row r="495" spans="1:17" s="3" customFormat="1" ht="17.45" customHeight="1">
      <c r="A495" s="34"/>
      <c r="B495" s="34"/>
      <c r="D495" s="45"/>
      <c r="G495" s="429"/>
      <c r="J495" s="525"/>
      <c r="K495" s="64"/>
      <c r="L495" s="64"/>
      <c r="M495" s="525"/>
      <c r="Q495" s="754"/>
    </row>
    <row r="496" spans="1:17" s="3" customFormat="1" ht="17.45" customHeight="1">
      <c r="A496" s="34"/>
      <c r="B496" s="34"/>
      <c r="D496" s="45"/>
      <c r="G496" s="429"/>
      <c r="J496" s="525"/>
      <c r="K496" s="64"/>
      <c r="L496" s="64"/>
      <c r="M496" s="525"/>
      <c r="Q496" s="754"/>
    </row>
    <row r="497" spans="1:17" s="3" customFormat="1" ht="17.45" customHeight="1">
      <c r="A497" s="34"/>
      <c r="B497" s="34"/>
      <c r="D497" s="45"/>
      <c r="G497" s="429"/>
      <c r="J497" s="525"/>
      <c r="K497" s="64"/>
      <c r="L497" s="64"/>
      <c r="M497" s="525"/>
      <c r="Q497" s="754"/>
    </row>
    <row r="498" spans="1:17" s="3" customFormat="1" ht="17.45" customHeight="1">
      <c r="A498" s="34"/>
      <c r="B498" s="34"/>
      <c r="D498" s="45"/>
      <c r="G498" s="429"/>
      <c r="J498" s="525"/>
      <c r="K498" s="64"/>
      <c r="L498" s="64"/>
      <c r="M498" s="525"/>
      <c r="Q498" s="754"/>
    </row>
    <row r="499" spans="1:17" s="3" customFormat="1" ht="17.45" customHeight="1">
      <c r="A499" s="34"/>
      <c r="B499" s="34"/>
      <c r="D499" s="45"/>
      <c r="G499" s="429"/>
      <c r="J499" s="525"/>
      <c r="K499" s="64"/>
      <c r="L499" s="64"/>
      <c r="M499" s="525"/>
      <c r="Q499" s="754"/>
    </row>
    <row r="500" spans="1:17" s="3" customFormat="1" ht="17.45" customHeight="1">
      <c r="A500" s="34"/>
      <c r="B500" s="34"/>
      <c r="D500" s="45"/>
      <c r="G500" s="429"/>
      <c r="J500" s="525"/>
      <c r="K500" s="64"/>
      <c r="L500" s="64"/>
      <c r="M500" s="525"/>
      <c r="Q500" s="754"/>
    </row>
    <row r="501" spans="1:17" s="3" customFormat="1" ht="17.45" customHeight="1">
      <c r="A501" s="34"/>
      <c r="B501" s="34"/>
      <c r="D501" s="45"/>
      <c r="G501" s="429"/>
      <c r="J501" s="525"/>
      <c r="K501" s="64"/>
      <c r="L501" s="64"/>
      <c r="M501" s="525"/>
      <c r="Q501" s="754"/>
    </row>
    <row r="502" spans="1:17" s="3" customFormat="1" ht="17.45" customHeight="1">
      <c r="A502" s="34"/>
      <c r="B502" s="34"/>
      <c r="D502" s="45"/>
      <c r="G502" s="429"/>
      <c r="J502" s="525"/>
      <c r="K502" s="64"/>
      <c r="L502" s="64"/>
      <c r="M502" s="525"/>
      <c r="Q502" s="754"/>
    </row>
    <row r="503" spans="1:17" s="3" customFormat="1" ht="17.45" customHeight="1">
      <c r="A503" s="34"/>
      <c r="B503" s="34"/>
      <c r="D503" s="45"/>
      <c r="G503" s="429"/>
      <c r="J503" s="525"/>
      <c r="K503" s="64"/>
      <c r="L503" s="64"/>
      <c r="M503" s="525"/>
      <c r="Q503" s="754"/>
    </row>
    <row r="504" spans="1:17" s="3" customFormat="1" ht="17.45" customHeight="1">
      <c r="A504" s="34"/>
      <c r="B504" s="34"/>
      <c r="D504" s="45"/>
      <c r="G504" s="429"/>
      <c r="J504" s="525"/>
      <c r="K504" s="64"/>
      <c r="L504" s="64"/>
      <c r="M504" s="525"/>
      <c r="Q504" s="754"/>
    </row>
    <row r="505" spans="1:17" s="3" customFormat="1" ht="17.45" customHeight="1">
      <c r="A505" s="34"/>
      <c r="B505" s="34"/>
      <c r="D505" s="45"/>
      <c r="G505" s="429"/>
      <c r="J505" s="525"/>
      <c r="K505" s="64"/>
      <c r="L505" s="64"/>
      <c r="M505" s="525"/>
      <c r="Q505" s="754"/>
    </row>
    <row r="506" spans="1:17" s="3" customFormat="1" ht="17.45" customHeight="1">
      <c r="A506" s="34"/>
      <c r="B506" s="34"/>
      <c r="D506" s="45"/>
      <c r="G506" s="429"/>
      <c r="J506" s="525"/>
      <c r="K506" s="64"/>
      <c r="L506" s="64"/>
      <c r="M506" s="525"/>
      <c r="Q506" s="754"/>
    </row>
    <row r="507" spans="1:17" s="3" customFormat="1" ht="17.45" customHeight="1">
      <c r="A507" s="34"/>
      <c r="B507" s="34"/>
      <c r="D507" s="45"/>
      <c r="G507" s="429"/>
      <c r="J507" s="525"/>
      <c r="K507" s="64"/>
      <c r="L507" s="64"/>
      <c r="M507" s="525"/>
      <c r="Q507" s="754"/>
    </row>
    <row r="508" spans="1:17" s="3" customFormat="1" ht="21.2" customHeight="1">
      <c r="A508" s="34"/>
      <c r="B508" s="3529" t="s">
        <v>1799</v>
      </c>
      <c r="D508" s="45"/>
      <c r="G508" s="429"/>
      <c r="J508" s="525"/>
      <c r="K508" s="64"/>
      <c r="L508" s="64"/>
      <c r="M508" s="525"/>
      <c r="Q508" s="754"/>
    </row>
    <row r="509" spans="1:17" s="3" customFormat="1" ht="21.2" customHeight="1">
      <c r="A509" s="34"/>
      <c r="B509" s="34"/>
      <c r="D509" s="636" t="s">
        <v>279</v>
      </c>
      <c r="Q509" s="1706" t="s">
        <v>930</v>
      </c>
    </row>
    <row r="510" spans="1:17" s="3" customFormat="1" ht="21.2" customHeight="1">
      <c r="A510" s="34"/>
      <c r="B510" s="34"/>
      <c r="D510" s="636" t="s">
        <v>284</v>
      </c>
      <c r="Q510" s="1706"/>
    </row>
    <row r="511" spans="1:17" s="3" customFormat="1" ht="21.2" customHeight="1">
      <c r="A511" s="34"/>
      <c r="B511" s="34"/>
      <c r="D511" s="676" t="s">
        <v>844</v>
      </c>
      <c r="G511" s="429"/>
      <c r="J511" s="525"/>
      <c r="K511" s="64"/>
      <c r="L511" s="64"/>
      <c r="M511" s="525"/>
      <c r="Q511" s="754"/>
    </row>
    <row r="512" spans="1:17" s="3" customFormat="1" ht="17.45" customHeight="1">
      <c r="A512" s="34"/>
      <c r="B512" s="34"/>
      <c r="D512" s="676"/>
      <c r="G512" s="429"/>
      <c r="J512" s="525"/>
      <c r="K512" s="64"/>
      <c r="L512" s="64"/>
      <c r="M512" s="525"/>
      <c r="Q512" s="754"/>
    </row>
    <row r="513" spans="1:17" s="3" customFormat="1" ht="17.45" customHeight="1">
      <c r="A513" s="34"/>
      <c r="B513" s="34"/>
      <c r="D513" s="674" t="s">
        <v>9</v>
      </c>
      <c r="E513" s="674" t="s">
        <v>8</v>
      </c>
      <c r="F513" s="674" t="s">
        <v>7</v>
      </c>
      <c r="G513" s="674" t="s">
        <v>706</v>
      </c>
      <c r="J513" s="525"/>
      <c r="K513" s="64"/>
      <c r="L513" s="64"/>
      <c r="M513" s="525"/>
      <c r="Q513" s="754"/>
    </row>
    <row r="514" spans="1:17" s="3" customFormat="1" ht="17.45" customHeight="1">
      <c r="A514" s="34"/>
      <c r="B514" s="34"/>
      <c r="C514" s="677" t="s">
        <v>844</v>
      </c>
      <c r="D514" s="696">
        <f>G190</f>
        <v>0</v>
      </c>
      <c r="E514" s="696">
        <f>J190</f>
        <v>0</v>
      </c>
      <c r="F514" s="696">
        <f>M190</f>
        <v>0</v>
      </c>
      <c r="G514" s="632">
        <f>P190</f>
        <v>100</v>
      </c>
      <c r="J514" s="525"/>
      <c r="K514" s="64"/>
      <c r="L514" s="64"/>
      <c r="M514" s="525"/>
      <c r="Q514" s="754"/>
    </row>
    <row r="515" spans="1:17" s="3" customFormat="1" ht="17.45" customHeight="1">
      <c r="A515" s="34"/>
      <c r="B515" s="34"/>
      <c r="D515" s="656"/>
      <c r="E515" s="652"/>
      <c r="F515" s="652"/>
      <c r="G515" s="429"/>
      <c r="J515" s="525"/>
      <c r="K515" s="64"/>
      <c r="L515" s="64"/>
      <c r="M515" s="525"/>
      <c r="Q515" s="754"/>
    </row>
    <row r="516" spans="1:17" s="3" customFormat="1" ht="17.45" customHeight="1">
      <c r="A516" s="34"/>
      <c r="B516" s="34"/>
      <c r="D516" s="656"/>
      <c r="E516" s="652"/>
      <c r="F516" s="652"/>
      <c r="G516" s="429"/>
      <c r="J516" s="525"/>
      <c r="K516" s="64"/>
      <c r="L516" s="64"/>
      <c r="M516" s="525"/>
      <c r="Q516" s="754"/>
    </row>
    <row r="517" spans="1:17" s="3" customFormat="1" ht="17.45" customHeight="1">
      <c r="A517" s="34"/>
      <c r="B517" s="34"/>
      <c r="D517" s="656"/>
      <c r="E517" s="652"/>
      <c r="F517" s="652"/>
      <c r="G517" s="429"/>
      <c r="J517" s="525"/>
      <c r="K517" s="64"/>
      <c r="L517" s="64"/>
      <c r="M517" s="525"/>
      <c r="Q517" s="754"/>
    </row>
    <row r="518" spans="1:17" s="3" customFormat="1" ht="17.45" customHeight="1">
      <c r="A518" s="34"/>
      <c r="B518" s="34"/>
      <c r="D518" s="656"/>
      <c r="E518" s="652"/>
      <c r="F518" s="652"/>
      <c r="G518" s="429"/>
      <c r="J518" s="525"/>
      <c r="K518" s="64"/>
      <c r="L518" s="64"/>
      <c r="M518" s="525"/>
      <c r="Q518" s="754"/>
    </row>
    <row r="519" spans="1:17" s="3" customFormat="1" ht="17.45" customHeight="1">
      <c r="A519" s="34"/>
      <c r="B519" s="34"/>
      <c r="D519" s="763"/>
      <c r="E519" s="763"/>
      <c r="F519" s="763"/>
      <c r="G519" s="429"/>
      <c r="J519" s="525"/>
      <c r="K519" s="64"/>
      <c r="L519" s="64"/>
      <c r="M519" s="525"/>
      <c r="Q519" s="754"/>
    </row>
    <row r="520" spans="1:17" s="3" customFormat="1" ht="17.45" customHeight="1">
      <c r="A520" s="34"/>
      <c r="B520" s="34"/>
      <c r="C520" s="677"/>
      <c r="D520" s="696"/>
      <c r="E520" s="696"/>
      <c r="F520" s="696"/>
      <c r="G520" s="429"/>
      <c r="J520" s="525"/>
      <c r="K520" s="64"/>
      <c r="L520" s="64"/>
      <c r="M520" s="525"/>
      <c r="Q520" s="754"/>
    </row>
    <row r="521" spans="1:17" s="3" customFormat="1" ht="17.45" customHeight="1">
      <c r="A521" s="34"/>
      <c r="B521" s="34"/>
      <c r="D521" s="656"/>
      <c r="E521" s="652"/>
      <c r="F521" s="652"/>
      <c r="G521" s="429"/>
      <c r="J521" s="525"/>
      <c r="K521" s="64"/>
      <c r="L521" s="64"/>
      <c r="M521" s="525"/>
      <c r="Q521" s="754"/>
    </row>
    <row r="522" spans="1:17" s="3" customFormat="1" ht="17.45" customHeight="1">
      <c r="A522" s="34"/>
      <c r="B522" s="34"/>
      <c r="D522" s="656"/>
      <c r="E522" s="652"/>
      <c r="F522" s="652"/>
      <c r="G522" s="429"/>
      <c r="J522" s="525"/>
      <c r="K522" s="64"/>
      <c r="L522" s="64"/>
      <c r="M522" s="525"/>
      <c r="Q522" s="754"/>
    </row>
    <row r="523" spans="1:17" s="3" customFormat="1" ht="17.45" customHeight="1">
      <c r="A523" s="34"/>
      <c r="B523" s="34"/>
      <c r="D523" s="656"/>
      <c r="E523" s="652"/>
      <c r="F523" s="652"/>
      <c r="G523" s="429"/>
      <c r="J523" s="525"/>
      <c r="K523" s="64"/>
      <c r="L523" s="64"/>
      <c r="M523" s="525"/>
      <c r="Q523" s="754"/>
    </row>
    <row r="524" spans="1:17" s="3" customFormat="1" ht="17.45" customHeight="1">
      <c r="A524" s="34"/>
      <c r="B524" s="34"/>
      <c r="D524" s="656"/>
      <c r="E524" s="652"/>
      <c r="F524" s="652"/>
      <c r="G524" s="429"/>
      <c r="J524" s="525"/>
      <c r="K524" s="64"/>
      <c r="L524" s="64"/>
      <c r="M524" s="525"/>
      <c r="Q524" s="754"/>
    </row>
    <row r="525" spans="1:17" s="3" customFormat="1" ht="17.45" customHeight="1">
      <c r="A525" s="34"/>
      <c r="B525" s="34"/>
      <c r="D525" s="763"/>
      <c r="E525" s="763"/>
      <c r="F525" s="763"/>
      <c r="G525" s="429"/>
      <c r="J525" s="525"/>
      <c r="K525" s="64"/>
      <c r="L525" s="64"/>
      <c r="M525" s="525"/>
      <c r="Q525" s="754"/>
    </row>
    <row r="526" spans="1:17" s="3" customFormat="1" ht="17.45" customHeight="1">
      <c r="A526" s="34"/>
      <c r="B526" s="34"/>
      <c r="C526" s="556"/>
      <c r="D526" s="696"/>
      <c r="E526" s="696"/>
      <c r="F526" s="696"/>
      <c r="G526" s="429"/>
      <c r="J526" s="525"/>
      <c r="K526" s="64"/>
      <c r="L526" s="64"/>
      <c r="M526" s="525"/>
      <c r="Q526" s="754"/>
    </row>
    <row r="527" spans="1:17" s="3" customFormat="1" ht="17.45" customHeight="1">
      <c r="A527" s="34"/>
      <c r="B527" s="34"/>
      <c r="C527" s="556"/>
      <c r="D527" s="45"/>
      <c r="G527" s="429"/>
      <c r="J527" s="525"/>
      <c r="K527" s="64"/>
      <c r="L527" s="64"/>
      <c r="M527" s="525"/>
      <c r="Q527" s="754"/>
    </row>
    <row r="528" spans="1:17" s="3" customFormat="1" ht="17.45" customHeight="1">
      <c r="A528" s="34"/>
      <c r="B528" s="34"/>
      <c r="D528" s="45"/>
      <c r="G528" s="429"/>
      <c r="J528" s="525"/>
      <c r="K528" s="64"/>
      <c r="L528" s="64"/>
      <c r="M528" s="525"/>
      <c r="Q528" s="754"/>
    </row>
    <row r="529" spans="1:17" s="3" customFormat="1" ht="17.45" customHeight="1">
      <c r="A529" s="34"/>
      <c r="B529" s="34"/>
      <c r="D529" s="45"/>
      <c r="G529" s="429"/>
      <c r="J529" s="525"/>
      <c r="K529" s="64"/>
      <c r="L529" s="64"/>
      <c r="M529" s="525"/>
      <c r="Q529" s="754"/>
    </row>
    <row r="530" spans="1:17" s="3" customFormat="1" ht="17.45" customHeight="1">
      <c r="A530" s="34"/>
      <c r="B530" s="34"/>
      <c r="D530" s="45"/>
      <c r="G530" s="429"/>
      <c r="J530" s="525"/>
      <c r="K530" s="64"/>
      <c r="L530" s="64"/>
      <c r="M530" s="525"/>
      <c r="Q530" s="754"/>
    </row>
    <row r="531" spans="1:17" s="3" customFormat="1" ht="17.45" customHeight="1">
      <c r="A531" s="34"/>
      <c r="B531" s="34"/>
      <c r="D531" s="45"/>
      <c r="G531" s="429"/>
      <c r="J531" s="525"/>
      <c r="K531" s="64"/>
      <c r="L531" s="64"/>
      <c r="M531" s="525"/>
      <c r="Q531" s="754"/>
    </row>
    <row r="532" spans="1:17" s="3" customFormat="1" ht="17.45" customHeight="1">
      <c r="A532" s="34"/>
      <c r="B532" s="34"/>
      <c r="D532" s="45"/>
      <c r="G532" s="429"/>
      <c r="J532" s="525"/>
      <c r="K532" s="64"/>
      <c r="L532" s="64"/>
      <c r="M532" s="525"/>
      <c r="Q532" s="754"/>
    </row>
    <row r="533" spans="1:17" s="3" customFormat="1" ht="17.45" customHeight="1">
      <c r="A533" s="34"/>
      <c r="B533" s="34"/>
      <c r="D533" s="45"/>
      <c r="G533" s="429"/>
      <c r="J533" s="525"/>
      <c r="K533" s="64"/>
      <c r="L533" s="64"/>
      <c r="M533" s="525"/>
      <c r="Q533" s="754"/>
    </row>
    <row r="534" spans="1:17" s="3" customFormat="1" ht="17.45" customHeight="1">
      <c r="A534" s="34"/>
      <c r="B534" s="34"/>
      <c r="D534" s="45"/>
      <c r="G534" s="429"/>
      <c r="J534" s="525"/>
      <c r="K534" s="64"/>
      <c r="L534" s="64"/>
      <c r="M534" s="525"/>
      <c r="Q534" s="754"/>
    </row>
    <row r="535" spans="1:17" s="3" customFormat="1" ht="17.45" customHeight="1">
      <c r="A535" s="34"/>
      <c r="B535" s="34"/>
      <c r="D535" s="45"/>
      <c r="G535" s="429"/>
      <c r="J535" s="525"/>
      <c r="K535" s="64"/>
      <c r="L535" s="64"/>
      <c r="M535" s="525"/>
      <c r="Q535" s="754"/>
    </row>
    <row r="536" spans="1:17" s="3" customFormat="1" ht="17.45" customHeight="1">
      <c r="A536" s="34"/>
      <c r="B536" s="34"/>
      <c r="D536" s="45"/>
      <c r="G536" s="429"/>
      <c r="J536" s="525"/>
      <c r="K536" s="64"/>
      <c r="L536" s="64"/>
      <c r="M536" s="525"/>
      <c r="Q536" s="754"/>
    </row>
    <row r="537" spans="1:17" s="3" customFormat="1" ht="17.45" customHeight="1">
      <c r="A537" s="34"/>
      <c r="B537" s="34"/>
      <c r="D537" s="45"/>
      <c r="G537" s="429"/>
      <c r="J537" s="525"/>
      <c r="K537" s="64"/>
      <c r="L537" s="64"/>
      <c r="M537" s="525"/>
      <c r="Q537" s="754"/>
    </row>
    <row r="538" spans="1:17" s="3" customFormat="1" ht="17.45" customHeight="1">
      <c r="A538" s="34"/>
      <c r="B538" s="34"/>
      <c r="D538" s="45"/>
      <c r="G538" s="429"/>
      <c r="J538" s="525"/>
      <c r="K538" s="64"/>
      <c r="L538" s="64"/>
      <c r="M538" s="525"/>
      <c r="Q538" s="754"/>
    </row>
    <row r="539" spans="1:17" s="3" customFormat="1" ht="17.45" customHeight="1">
      <c r="A539" s="34"/>
      <c r="B539" s="34"/>
      <c r="D539" s="45"/>
      <c r="G539" s="429"/>
      <c r="J539" s="525"/>
      <c r="K539" s="64"/>
      <c r="L539" s="64"/>
      <c r="M539" s="525"/>
      <c r="Q539" s="754"/>
    </row>
    <row r="540" spans="1:17" s="3" customFormat="1" ht="19.5" customHeight="1">
      <c r="A540" s="34"/>
      <c r="B540" s="3529" t="s">
        <v>1799</v>
      </c>
      <c r="D540" s="45"/>
      <c r="G540" s="429"/>
      <c r="J540" s="525"/>
      <c r="K540" s="64"/>
      <c r="L540" s="64"/>
      <c r="M540" s="525"/>
      <c r="Q540" s="754"/>
    </row>
    <row r="541" spans="1:17" s="3" customFormat="1" ht="19.5" customHeight="1">
      <c r="A541" s="34"/>
      <c r="B541" s="34"/>
      <c r="D541" s="636" t="s">
        <v>279</v>
      </c>
      <c r="Q541" s="1706" t="s">
        <v>931</v>
      </c>
    </row>
    <row r="542" spans="1:17" s="3" customFormat="1" ht="19.5" customHeight="1">
      <c r="A542" s="34"/>
      <c r="B542" s="34"/>
      <c r="D542" s="636" t="s">
        <v>313</v>
      </c>
      <c r="Q542" s="1706"/>
    </row>
    <row r="543" spans="1:17" s="3" customFormat="1" ht="19.5" customHeight="1">
      <c r="A543" s="34"/>
      <c r="B543" s="34"/>
      <c r="D543" s="676" t="s">
        <v>845</v>
      </c>
      <c r="G543" s="429"/>
      <c r="J543" s="525"/>
      <c r="K543" s="64"/>
      <c r="L543" s="64"/>
      <c r="M543" s="525"/>
      <c r="Q543" s="754"/>
    </row>
    <row r="544" spans="1:17" s="3" customFormat="1" ht="17.45" customHeight="1">
      <c r="A544" s="34"/>
      <c r="B544" s="34"/>
      <c r="D544" s="45"/>
      <c r="G544" s="429"/>
      <c r="J544" s="525"/>
      <c r="K544" s="64"/>
      <c r="L544" s="64"/>
      <c r="M544" s="525"/>
      <c r="Q544" s="754"/>
    </row>
    <row r="545" spans="1:17" s="3" customFormat="1" ht="17.45" customHeight="1">
      <c r="A545" s="34"/>
      <c r="B545" s="34"/>
      <c r="D545" s="674" t="s">
        <v>9</v>
      </c>
      <c r="E545" s="674" t="s">
        <v>8</v>
      </c>
      <c r="F545" s="674" t="s">
        <v>7</v>
      </c>
      <c r="G545" s="674" t="s">
        <v>706</v>
      </c>
      <c r="J545" s="525"/>
      <c r="K545" s="64"/>
      <c r="L545" s="64"/>
      <c r="M545" s="525"/>
      <c r="Q545" s="754"/>
    </row>
    <row r="546" spans="1:17" s="3" customFormat="1" ht="17.45" customHeight="1">
      <c r="A546" s="34"/>
      <c r="B546" s="34"/>
      <c r="C546" s="676" t="s">
        <v>845</v>
      </c>
      <c r="D546" s="1572">
        <f>F193</f>
        <v>0</v>
      </c>
      <c r="E546" s="1572">
        <f>I193</f>
        <v>0</v>
      </c>
      <c r="F546" s="1572">
        <f>L193</f>
        <v>0</v>
      </c>
      <c r="G546" s="1572">
        <f>O193</f>
        <v>5</v>
      </c>
      <c r="J546" s="525"/>
      <c r="K546" s="64"/>
      <c r="L546" s="64"/>
      <c r="M546" s="525"/>
      <c r="Q546" s="754"/>
    </row>
    <row r="547" spans="1:17" s="3" customFormat="1" ht="17.45" customHeight="1">
      <c r="A547" s="34"/>
      <c r="B547" s="34"/>
      <c r="C547" s="556"/>
      <c r="D547" s="45"/>
      <c r="G547" s="429"/>
      <c r="J547" s="525"/>
      <c r="K547" s="64"/>
      <c r="L547" s="64"/>
      <c r="M547" s="525"/>
      <c r="Q547" s="754"/>
    </row>
    <row r="548" spans="1:17" s="3" customFormat="1" ht="17.45" customHeight="1">
      <c r="A548" s="34"/>
      <c r="B548" s="34"/>
      <c r="D548" s="45"/>
      <c r="G548" s="429"/>
      <c r="J548" s="525"/>
      <c r="K548" s="64"/>
      <c r="L548" s="64"/>
      <c r="M548" s="525"/>
      <c r="Q548" s="754"/>
    </row>
    <row r="549" spans="1:17" s="3" customFormat="1" ht="17.45" customHeight="1">
      <c r="A549" s="34"/>
      <c r="B549" s="34"/>
      <c r="D549" s="45"/>
      <c r="G549" s="429"/>
      <c r="J549" s="525"/>
      <c r="K549" s="64"/>
      <c r="L549" s="64"/>
      <c r="M549" s="525"/>
      <c r="Q549" s="754"/>
    </row>
    <row r="550" spans="1:17" s="3" customFormat="1" ht="17.45" customHeight="1">
      <c r="A550" s="34"/>
      <c r="B550" s="34"/>
      <c r="D550" s="45"/>
      <c r="G550" s="429"/>
      <c r="J550" s="525"/>
      <c r="K550" s="64"/>
      <c r="L550" s="64"/>
      <c r="M550" s="525"/>
      <c r="Q550" s="754"/>
    </row>
    <row r="551" spans="1:17" s="3" customFormat="1" ht="17.45" customHeight="1">
      <c r="A551" s="34"/>
      <c r="B551" s="34"/>
      <c r="D551" s="45"/>
      <c r="G551" s="429"/>
      <c r="J551" s="525"/>
      <c r="K551" s="64"/>
      <c r="L551" s="64"/>
      <c r="M551" s="525"/>
      <c r="Q551" s="754"/>
    </row>
    <row r="552" spans="1:17" s="3" customFormat="1" ht="17.45" customHeight="1">
      <c r="A552" s="34"/>
      <c r="B552" s="34"/>
      <c r="D552" s="45"/>
      <c r="G552" s="429"/>
      <c r="J552" s="525"/>
      <c r="K552" s="64"/>
      <c r="L552" s="64"/>
      <c r="M552" s="525"/>
      <c r="Q552" s="754"/>
    </row>
    <row r="553" spans="1:17" s="3" customFormat="1" ht="17.45" customHeight="1">
      <c r="A553" s="34"/>
      <c r="B553" s="34"/>
      <c r="D553" s="45"/>
      <c r="G553" s="429"/>
      <c r="J553" s="525"/>
      <c r="K553" s="64"/>
      <c r="L553" s="64"/>
      <c r="M553" s="525"/>
      <c r="Q553" s="754"/>
    </row>
    <row r="554" spans="1:17" s="3" customFormat="1" ht="17.45" customHeight="1">
      <c r="A554" s="34"/>
      <c r="B554" s="34"/>
      <c r="D554" s="45"/>
      <c r="G554" s="429"/>
      <c r="J554" s="525"/>
      <c r="K554" s="64"/>
      <c r="L554" s="64"/>
      <c r="M554" s="525"/>
      <c r="Q554" s="754"/>
    </row>
    <row r="555" spans="1:17" s="3" customFormat="1" ht="17.45" customHeight="1">
      <c r="A555" s="34"/>
      <c r="B555" s="34"/>
      <c r="D555" s="45"/>
      <c r="G555" s="429"/>
      <c r="J555" s="525"/>
      <c r="K555" s="64"/>
      <c r="L555" s="64"/>
      <c r="M555" s="525"/>
      <c r="Q555" s="754"/>
    </row>
    <row r="556" spans="1:17" s="3" customFormat="1" ht="17.45" customHeight="1">
      <c r="A556" s="34"/>
      <c r="B556" s="34"/>
      <c r="D556" s="45"/>
      <c r="G556" s="429"/>
      <c r="J556" s="525"/>
      <c r="K556" s="64"/>
      <c r="L556" s="64"/>
      <c r="M556" s="525"/>
      <c r="Q556" s="754"/>
    </row>
    <row r="557" spans="1:17" s="3" customFormat="1" ht="17.45" customHeight="1">
      <c r="A557" s="34"/>
      <c r="B557" s="34"/>
      <c r="D557" s="45"/>
      <c r="G557" s="429"/>
      <c r="J557" s="525"/>
      <c r="K557" s="64"/>
      <c r="L557" s="64"/>
      <c r="M557" s="525"/>
      <c r="Q557" s="754"/>
    </row>
    <row r="558" spans="1:17" s="3" customFormat="1" ht="17.45" customHeight="1">
      <c r="A558" s="34"/>
      <c r="B558" s="34"/>
      <c r="D558" s="45"/>
      <c r="G558" s="429"/>
      <c r="J558" s="525"/>
      <c r="K558" s="64"/>
      <c r="L558" s="64"/>
      <c r="M558" s="525"/>
      <c r="Q558" s="754"/>
    </row>
    <row r="559" spans="1:17" s="3" customFormat="1" ht="17.45" customHeight="1">
      <c r="A559" s="34"/>
      <c r="B559" s="34"/>
      <c r="D559" s="45"/>
      <c r="G559" s="429"/>
      <c r="J559" s="525"/>
      <c r="K559" s="64"/>
      <c r="L559" s="64"/>
      <c r="M559" s="525"/>
      <c r="Q559" s="754"/>
    </row>
    <row r="560" spans="1:17" s="3" customFormat="1" ht="17.45" customHeight="1">
      <c r="A560" s="34"/>
      <c r="B560" s="34"/>
      <c r="D560" s="45"/>
      <c r="G560" s="429"/>
      <c r="J560" s="525"/>
      <c r="K560" s="64"/>
      <c r="L560" s="64"/>
      <c r="M560" s="525"/>
      <c r="Q560" s="754"/>
    </row>
    <row r="561" spans="1:17" s="3" customFormat="1" ht="17.45" customHeight="1">
      <c r="A561" s="34"/>
      <c r="B561" s="34"/>
      <c r="D561" s="45"/>
      <c r="G561" s="429"/>
      <c r="J561" s="525"/>
      <c r="K561" s="64"/>
      <c r="L561" s="64"/>
      <c r="M561" s="525"/>
      <c r="Q561" s="754"/>
    </row>
    <row r="562" spans="1:17" s="3" customFormat="1" ht="17.45" customHeight="1">
      <c r="A562" s="34"/>
      <c r="B562" s="34"/>
      <c r="D562" s="45"/>
      <c r="G562" s="429"/>
      <c r="J562" s="525"/>
      <c r="K562" s="64"/>
      <c r="L562" s="64"/>
      <c r="M562" s="525"/>
      <c r="Q562" s="754"/>
    </row>
    <row r="563" spans="1:17" s="3" customFormat="1" ht="17.45" customHeight="1">
      <c r="A563" s="34"/>
      <c r="B563" s="34"/>
      <c r="D563" s="45"/>
      <c r="G563" s="429"/>
      <c r="J563" s="525"/>
      <c r="K563" s="64"/>
      <c r="L563" s="64"/>
      <c r="M563" s="525"/>
      <c r="Q563" s="754"/>
    </row>
    <row r="564" spans="1:17" s="3" customFormat="1" ht="17.45" customHeight="1">
      <c r="A564" s="34"/>
      <c r="B564" s="34"/>
      <c r="D564" s="45"/>
      <c r="G564" s="429"/>
      <c r="J564" s="525"/>
      <c r="K564" s="64"/>
      <c r="L564" s="64"/>
      <c r="M564" s="525"/>
      <c r="Q564" s="754"/>
    </row>
    <row r="565" spans="1:17" s="3" customFormat="1" ht="17.45" customHeight="1">
      <c r="A565" s="34"/>
      <c r="B565" s="34"/>
      <c r="D565" s="45"/>
      <c r="G565" s="429"/>
      <c r="J565" s="525"/>
      <c r="K565" s="64"/>
      <c r="L565" s="64"/>
      <c r="M565" s="525"/>
      <c r="Q565" s="754"/>
    </row>
    <row r="566" spans="1:17" s="3" customFormat="1" ht="17.45" customHeight="1">
      <c r="A566" s="34"/>
      <c r="B566" s="34"/>
      <c r="D566" s="45"/>
      <c r="G566" s="429"/>
      <c r="J566" s="525"/>
      <c r="K566" s="64"/>
      <c r="L566" s="64"/>
      <c r="M566" s="525"/>
      <c r="Q566" s="754"/>
    </row>
    <row r="567" spans="1:17" s="3" customFormat="1" ht="17.45" customHeight="1">
      <c r="A567" s="34"/>
      <c r="B567" s="34"/>
      <c r="D567" s="45"/>
      <c r="G567" s="429"/>
      <c r="J567" s="525"/>
      <c r="K567" s="64"/>
      <c r="L567" s="64"/>
      <c r="M567" s="525"/>
      <c r="Q567" s="754"/>
    </row>
    <row r="568" spans="1:17" s="3" customFormat="1" ht="17.45" customHeight="1">
      <c r="A568" s="34"/>
      <c r="B568" s="34"/>
      <c r="D568" s="45"/>
      <c r="G568" s="429"/>
      <c r="J568" s="525"/>
      <c r="K568" s="64"/>
      <c r="L568" s="64"/>
      <c r="M568" s="525"/>
      <c r="Q568" s="754"/>
    </row>
    <row r="569" spans="1:17" s="3" customFormat="1" ht="17.45" customHeight="1">
      <c r="A569" s="34"/>
      <c r="B569" s="34"/>
      <c r="D569" s="45"/>
      <c r="G569" s="429"/>
      <c r="J569" s="525"/>
      <c r="K569" s="64"/>
      <c r="L569" s="64"/>
      <c r="M569" s="525"/>
      <c r="Q569" s="754"/>
    </row>
    <row r="570" spans="1:17" s="3" customFormat="1" ht="17.45" customHeight="1">
      <c r="A570" s="34"/>
      <c r="B570" s="34"/>
      <c r="D570" s="45"/>
      <c r="G570" s="429"/>
      <c r="J570" s="525"/>
      <c r="K570" s="64"/>
      <c r="L570" s="64"/>
      <c r="M570" s="525"/>
      <c r="Q570" s="754"/>
    </row>
    <row r="571" spans="1:17" s="3" customFormat="1" ht="17.45" customHeight="1">
      <c r="A571" s="34"/>
      <c r="B571" s="34"/>
      <c r="D571" s="45"/>
      <c r="G571" s="429"/>
      <c r="J571" s="525"/>
      <c r="K571" s="64"/>
      <c r="L571" s="64"/>
      <c r="M571" s="525"/>
      <c r="Q571" s="754"/>
    </row>
    <row r="572" spans="1:17" s="3" customFormat="1" ht="20.25" customHeight="1">
      <c r="A572" s="34"/>
      <c r="B572" s="3529" t="s">
        <v>1799</v>
      </c>
      <c r="D572" s="45"/>
      <c r="G572" s="429"/>
      <c r="J572" s="525"/>
      <c r="K572" s="64"/>
      <c r="L572" s="64"/>
      <c r="M572" s="525"/>
      <c r="Q572" s="754"/>
    </row>
    <row r="573" spans="1:17" s="3" customFormat="1" ht="20.25" customHeight="1">
      <c r="A573" s="34"/>
      <c r="B573" s="34"/>
      <c r="D573" s="636" t="s">
        <v>279</v>
      </c>
      <c r="Q573" s="1706" t="s">
        <v>932</v>
      </c>
    </row>
    <row r="574" spans="1:17" s="3" customFormat="1" ht="20.25" customHeight="1">
      <c r="A574" s="34"/>
      <c r="B574" s="34"/>
      <c r="D574" s="636" t="s">
        <v>315</v>
      </c>
      <c r="Q574" s="1706"/>
    </row>
    <row r="575" spans="1:17" s="3" customFormat="1" ht="20.25" customHeight="1">
      <c r="A575" s="34"/>
      <c r="B575" s="34"/>
      <c r="D575" s="1573" t="s">
        <v>316</v>
      </c>
      <c r="G575" s="429"/>
      <c r="J575" s="525"/>
      <c r="K575" s="64"/>
      <c r="L575" s="64"/>
      <c r="M575" s="525"/>
      <c r="Q575" s="754"/>
    </row>
    <row r="576" spans="1:17" s="3" customFormat="1" ht="17.45" customHeight="1">
      <c r="A576" s="34"/>
      <c r="B576" s="34"/>
      <c r="D576" s="45"/>
      <c r="G576" s="429"/>
      <c r="J576" s="525"/>
      <c r="K576" s="64"/>
      <c r="L576" s="64"/>
      <c r="M576" s="525"/>
      <c r="Q576" s="754"/>
    </row>
    <row r="577" spans="1:17" s="3" customFormat="1" ht="17.45" customHeight="1">
      <c r="A577" s="34"/>
      <c r="B577" s="34"/>
      <c r="D577" s="674" t="s">
        <v>9</v>
      </c>
      <c r="E577" s="674" t="s">
        <v>8</v>
      </c>
      <c r="F577" s="674" t="s">
        <v>7</v>
      </c>
      <c r="G577" s="674" t="s">
        <v>706</v>
      </c>
      <c r="J577" s="525"/>
      <c r="K577" s="64"/>
      <c r="L577" s="64"/>
      <c r="M577" s="525"/>
      <c r="Q577" s="754"/>
    </row>
    <row r="578" spans="1:17" s="3" customFormat="1" ht="17.45" customHeight="1">
      <c r="A578" s="34"/>
      <c r="B578" s="34"/>
      <c r="C578" s="77" t="s">
        <v>316</v>
      </c>
      <c r="D578" s="632">
        <f>G204</f>
        <v>100</v>
      </c>
      <c r="E578" s="632">
        <f>J204</f>
        <v>99.974606399187408</v>
      </c>
      <c r="F578" s="632">
        <f>M204</f>
        <v>99.945385035499726</v>
      </c>
      <c r="G578" s="632">
        <f>P204</f>
        <v>100</v>
      </c>
      <c r="J578" s="525"/>
      <c r="K578" s="64"/>
      <c r="L578" s="64"/>
      <c r="M578" s="525"/>
      <c r="Q578" s="754"/>
    </row>
    <row r="579" spans="1:17" s="3" customFormat="1" ht="17.45" customHeight="1">
      <c r="A579" s="34"/>
      <c r="B579" s="34"/>
      <c r="D579" s="45"/>
      <c r="G579" s="429"/>
      <c r="J579" s="525"/>
      <c r="K579" s="64"/>
      <c r="L579" s="64"/>
      <c r="M579" s="525"/>
      <c r="Q579" s="754"/>
    </row>
    <row r="580" spans="1:17" s="3" customFormat="1" ht="17.45" customHeight="1">
      <c r="A580" s="34"/>
      <c r="B580" s="34"/>
      <c r="D580" s="45"/>
      <c r="G580" s="429"/>
      <c r="J580" s="525"/>
      <c r="K580" s="64"/>
      <c r="L580" s="64"/>
      <c r="M580" s="525"/>
      <c r="Q580" s="754"/>
    </row>
    <row r="581" spans="1:17" s="3" customFormat="1" ht="17.45" customHeight="1">
      <c r="A581" s="34"/>
      <c r="B581" s="34"/>
      <c r="D581" s="45"/>
      <c r="G581" s="429"/>
      <c r="J581" s="525"/>
      <c r="K581" s="64"/>
      <c r="L581" s="64"/>
      <c r="M581" s="525"/>
      <c r="Q581" s="754"/>
    </row>
    <row r="582" spans="1:17" s="3" customFormat="1" ht="17.45" customHeight="1">
      <c r="A582" s="34"/>
      <c r="B582" s="34"/>
      <c r="D582" s="45"/>
      <c r="G582" s="429"/>
      <c r="J582" s="525"/>
      <c r="K582" s="64"/>
      <c r="L582" s="64"/>
      <c r="M582" s="525"/>
      <c r="Q582" s="754"/>
    </row>
    <row r="583" spans="1:17" s="3" customFormat="1" ht="17.45" customHeight="1">
      <c r="A583" s="34"/>
      <c r="B583" s="34"/>
      <c r="D583" s="45"/>
      <c r="G583" s="429"/>
      <c r="J583" s="525"/>
      <c r="K583" s="64"/>
      <c r="L583" s="64"/>
      <c r="M583" s="525"/>
      <c r="Q583" s="754"/>
    </row>
    <row r="584" spans="1:17" s="3" customFormat="1" ht="17.45" customHeight="1">
      <c r="A584" s="34"/>
      <c r="B584" s="34"/>
      <c r="D584" s="45"/>
      <c r="G584" s="429"/>
      <c r="J584" s="525"/>
      <c r="K584" s="64"/>
      <c r="L584" s="64"/>
      <c r="M584" s="525"/>
      <c r="Q584" s="754"/>
    </row>
    <row r="585" spans="1:17" s="3" customFormat="1" ht="17.45" customHeight="1">
      <c r="A585" s="34"/>
      <c r="B585" s="34"/>
      <c r="D585" s="45"/>
      <c r="G585" s="429"/>
      <c r="J585" s="525"/>
      <c r="K585" s="64"/>
      <c r="L585" s="64"/>
      <c r="M585" s="525"/>
      <c r="Q585" s="754"/>
    </row>
    <row r="586" spans="1:17" s="3" customFormat="1" ht="17.45" customHeight="1">
      <c r="A586" s="34"/>
      <c r="B586" s="34"/>
      <c r="D586" s="45"/>
      <c r="G586" s="429"/>
      <c r="J586" s="525"/>
      <c r="K586" s="64"/>
      <c r="L586" s="64"/>
      <c r="M586" s="525"/>
      <c r="Q586" s="754"/>
    </row>
    <row r="587" spans="1:17" s="3" customFormat="1" ht="17.45" customHeight="1">
      <c r="A587" s="34"/>
      <c r="B587" s="34"/>
      <c r="D587" s="45"/>
      <c r="G587" s="429"/>
      <c r="J587" s="525"/>
      <c r="K587" s="64"/>
      <c r="L587" s="64"/>
      <c r="M587" s="525"/>
      <c r="Q587" s="754"/>
    </row>
    <row r="588" spans="1:17" s="3" customFormat="1" ht="17.45" customHeight="1">
      <c r="A588" s="34"/>
      <c r="B588" s="34"/>
      <c r="D588" s="45"/>
      <c r="G588" s="429"/>
      <c r="J588" s="525"/>
      <c r="K588" s="64"/>
      <c r="L588" s="64"/>
      <c r="M588" s="525"/>
      <c r="Q588" s="754"/>
    </row>
    <row r="589" spans="1:17" s="3" customFormat="1" ht="17.45" customHeight="1">
      <c r="A589" s="34"/>
      <c r="B589" s="34"/>
      <c r="D589" s="45"/>
      <c r="G589" s="429"/>
      <c r="J589" s="525"/>
      <c r="K589" s="64"/>
      <c r="L589" s="64"/>
      <c r="M589" s="525"/>
      <c r="Q589" s="754"/>
    </row>
    <row r="590" spans="1:17" s="3" customFormat="1" ht="17.45" customHeight="1">
      <c r="A590" s="34"/>
      <c r="B590" s="34"/>
      <c r="D590" s="45"/>
      <c r="G590" s="429"/>
      <c r="J590" s="525"/>
      <c r="K590" s="64"/>
      <c r="L590" s="64"/>
      <c r="M590" s="525"/>
      <c r="Q590" s="754"/>
    </row>
    <row r="591" spans="1:17" s="3" customFormat="1" ht="17.45" customHeight="1">
      <c r="A591" s="34"/>
      <c r="B591" s="34"/>
      <c r="D591" s="45"/>
      <c r="G591" s="429"/>
      <c r="J591" s="525"/>
      <c r="K591" s="64"/>
      <c r="L591" s="64"/>
      <c r="M591" s="525"/>
      <c r="Q591" s="754"/>
    </row>
    <row r="592" spans="1:17" s="3" customFormat="1" ht="17.45" customHeight="1">
      <c r="A592" s="34"/>
      <c r="B592" s="34"/>
      <c r="D592" s="45"/>
      <c r="G592" s="429"/>
      <c r="J592" s="525"/>
      <c r="K592" s="64"/>
      <c r="L592" s="64"/>
      <c r="M592" s="525"/>
      <c r="Q592" s="754"/>
    </row>
    <row r="593" spans="1:17" s="3" customFormat="1" ht="17.45" customHeight="1">
      <c r="A593" s="34"/>
      <c r="B593" s="34"/>
      <c r="D593" s="45"/>
      <c r="G593" s="429"/>
      <c r="J593" s="525"/>
      <c r="K593" s="64"/>
      <c r="L593" s="64"/>
      <c r="M593" s="525"/>
      <c r="Q593" s="754"/>
    </row>
    <row r="594" spans="1:17" s="3" customFormat="1" ht="17.45" customHeight="1">
      <c r="A594" s="34"/>
      <c r="B594" s="34"/>
      <c r="D594" s="45"/>
      <c r="G594" s="429"/>
      <c r="J594" s="525"/>
      <c r="K594" s="64"/>
      <c r="L594" s="64"/>
      <c r="M594" s="525"/>
      <c r="Q594" s="754"/>
    </row>
    <row r="595" spans="1:17" s="3" customFormat="1" ht="17.45" customHeight="1">
      <c r="A595" s="34"/>
      <c r="B595" s="34"/>
      <c r="D595" s="45"/>
      <c r="G595" s="429"/>
      <c r="J595" s="525"/>
      <c r="K595" s="64"/>
      <c r="L595" s="64"/>
      <c r="M595" s="525"/>
      <c r="Q595" s="754"/>
    </row>
    <row r="596" spans="1:17" s="3" customFormat="1" ht="17.45" customHeight="1">
      <c r="A596" s="34"/>
      <c r="B596" s="34"/>
      <c r="D596" s="45"/>
      <c r="G596" s="429"/>
      <c r="J596" s="525"/>
      <c r="K596" s="64"/>
      <c r="L596" s="64"/>
      <c r="M596" s="525"/>
      <c r="Q596" s="754"/>
    </row>
    <row r="597" spans="1:17" s="3" customFormat="1" ht="17.45" customHeight="1">
      <c r="A597" s="34"/>
      <c r="B597" s="34"/>
      <c r="D597" s="45"/>
      <c r="G597" s="429"/>
      <c r="J597" s="525"/>
      <c r="K597" s="64"/>
      <c r="L597" s="64"/>
      <c r="M597" s="525"/>
      <c r="Q597" s="754"/>
    </row>
    <row r="598" spans="1:17" s="3" customFormat="1" ht="17.45" customHeight="1">
      <c r="A598" s="34"/>
      <c r="B598" s="34"/>
      <c r="D598" s="45"/>
      <c r="G598" s="429"/>
      <c r="J598" s="525"/>
      <c r="K598" s="64"/>
      <c r="L598" s="64"/>
      <c r="M598" s="525"/>
      <c r="Q598" s="754"/>
    </row>
    <row r="599" spans="1:17" s="3" customFormat="1" ht="17.45" customHeight="1">
      <c r="A599" s="34"/>
      <c r="B599" s="34"/>
      <c r="D599" s="45"/>
      <c r="G599" s="429"/>
      <c r="J599" s="525"/>
      <c r="K599" s="64"/>
      <c r="L599" s="64"/>
      <c r="M599" s="525"/>
      <c r="Q599" s="754"/>
    </row>
    <row r="600" spans="1:17" s="3" customFormat="1" ht="17.45" customHeight="1">
      <c r="A600" s="34"/>
      <c r="B600" s="34"/>
      <c r="D600" s="45"/>
      <c r="G600" s="429"/>
      <c r="J600" s="525"/>
      <c r="K600" s="64"/>
      <c r="L600" s="64"/>
      <c r="M600" s="525"/>
      <c r="Q600" s="754"/>
    </row>
    <row r="601" spans="1:17" s="3" customFormat="1" ht="17.45" customHeight="1">
      <c r="A601" s="34"/>
      <c r="B601" s="34"/>
      <c r="D601" s="45"/>
      <c r="G601" s="429"/>
      <c r="J601" s="525"/>
      <c r="K601" s="64"/>
      <c r="L601" s="64"/>
      <c r="M601" s="525"/>
      <c r="Q601" s="754"/>
    </row>
    <row r="602" spans="1:17" s="3" customFormat="1" ht="17.45" customHeight="1">
      <c r="A602" s="34"/>
      <c r="B602" s="34"/>
      <c r="D602" s="45"/>
      <c r="G602" s="429"/>
      <c r="J602" s="525"/>
      <c r="K602" s="64"/>
      <c r="L602" s="64"/>
      <c r="M602" s="525"/>
      <c r="Q602" s="754"/>
    </row>
    <row r="603" spans="1:17" s="3" customFormat="1" ht="17.45" customHeight="1">
      <c r="A603" s="34"/>
      <c r="B603" s="34"/>
      <c r="D603" s="45"/>
      <c r="G603" s="429"/>
      <c r="J603" s="525"/>
      <c r="K603" s="64"/>
      <c r="L603" s="64"/>
      <c r="M603" s="525"/>
      <c r="Q603" s="754"/>
    </row>
    <row r="604" spans="1:17" s="3" customFormat="1" ht="20.25" customHeight="1">
      <c r="A604" s="34"/>
      <c r="B604" s="3529" t="s">
        <v>1799</v>
      </c>
      <c r="D604" s="45"/>
      <c r="G604" s="429"/>
      <c r="J604" s="525"/>
      <c r="K604" s="64"/>
      <c r="L604" s="64"/>
      <c r="M604" s="525"/>
      <c r="Q604" s="754"/>
    </row>
    <row r="605" spans="1:17" s="3" customFormat="1" ht="20.25" customHeight="1">
      <c r="A605" s="34"/>
      <c r="B605" s="34"/>
      <c r="D605" s="636" t="s">
        <v>279</v>
      </c>
      <c r="Q605" s="1706" t="s">
        <v>939</v>
      </c>
    </row>
    <row r="606" spans="1:17" s="3" customFormat="1" ht="20.25" customHeight="1">
      <c r="A606" s="34"/>
      <c r="B606" s="34"/>
      <c r="D606" s="636" t="s">
        <v>317</v>
      </c>
      <c r="Q606" s="1706"/>
    </row>
    <row r="607" spans="1:17" s="3" customFormat="1" ht="20.25" customHeight="1">
      <c r="A607" s="34"/>
      <c r="B607" s="34"/>
      <c r="D607" s="1573" t="s">
        <v>318</v>
      </c>
      <c r="G607" s="429"/>
      <c r="J607" s="525"/>
      <c r="K607" s="64"/>
      <c r="L607" s="64"/>
      <c r="M607" s="525"/>
      <c r="Q607" s="754"/>
    </row>
    <row r="608" spans="1:17" s="3" customFormat="1" ht="17.45" customHeight="1">
      <c r="A608" s="34"/>
      <c r="B608" s="34"/>
      <c r="D608" s="45"/>
      <c r="G608" s="429"/>
      <c r="J608" s="525"/>
      <c r="K608" s="64"/>
      <c r="L608" s="64"/>
      <c r="M608" s="525"/>
      <c r="Q608" s="754"/>
    </row>
    <row r="609" spans="1:17" s="3" customFormat="1" ht="17.45" customHeight="1">
      <c r="A609" s="34"/>
      <c r="B609" s="34"/>
      <c r="D609" s="674" t="s">
        <v>9</v>
      </c>
      <c r="E609" s="674" t="s">
        <v>8</v>
      </c>
      <c r="F609" s="674" t="s">
        <v>7</v>
      </c>
      <c r="G609" s="674" t="s">
        <v>706</v>
      </c>
      <c r="J609" s="525"/>
      <c r="K609" s="64"/>
      <c r="L609" s="64"/>
      <c r="M609" s="525"/>
      <c r="Q609" s="754"/>
    </row>
    <row r="610" spans="1:17" s="3" customFormat="1" ht="17.45" customHeight="1">
      <c r="A610" s="34"/>
      <c r="B610" s="34"/>
      <c r="C610" s="697" t="s">
        <v>318</v>
      </c>
      <c r="D610" s="696">
        <f>F217</f>
        <v>6</v>
      </c>
      <c r="E610" s="696">
        <f>I217</f>
        <v>8</v>
      </c>
      <c r="F610" s="696">
        <f>L217</f>
        <v>13</v>
      </c>
      <c r="G610" s="696">
        <f>O217</f>
        <v>35</v>
      </c>
      <c r="J610" s="525"/>
      <c r="K610" s="64"/>
      <c r="L610" s="64"/>
      <c r="M610" s="525"/>
      <c r="Q610" s="754"/>
    </row>
    <row r="611" spans="1:17" s="3" customFormat="1" ht="17.45" customHeight="1">
      <c r="A611" s="34"/>
      <c r="B611" s="34"/>
      <c r="D611" s="45"/>
      <c r="G611" s="429"/>
      <c r="J611" s="525"/>
      <c r="K611" s="64"/>
      <c r="L611" s="64"/>
      <c r="M611" s="525"/>
      <c r="Q611" s="754"/>
    </row>
    <row r="612" spans="1:17" s="3" customFormat="1" ht="17.45" customHeight="1">
      <c r="A612" s="34"/>
      <c r="B612" s="34"/>
      <c r="D612" s="45"/>
      <c r="G612" s="429"/>
      <c r="J612" s="525"/>
      <c r="K612" s="64"/>
      <c r="L612" s="64"/>
      <c r="M612" s="525"/>
      <c r="Q612" s="754"/>
    </row>
    <row r="613" spans="1:17" s="3" customFormat="1" ht="17.45" customHeight="1">
      <c r="A613" s="34"/>
      <c r="B613" s="34"/>
      <c r="D613" s="45"/>
      <c r="G613" s="429"/>
      <c r="J613" s="525"/>
      <c r="K613" s="64"/>
      <c r="L613" s="64"/>
      <c r="M613" s="525"/>
      <c r="Q613" s="754"/>
    </row>
    <row r="614" spans="1:17" s="3" customFormat="1" ht="17.45" customHeight="1">
      <c r="A614" s="34"/>
      <c r="B614" s="34"/>
      <c r="D614" s="45"/>
      <c r="G614" s="429"/>
      <c r="J614" s="525"/>
      <c r="K614" s="64"/>
      <c r="L614" s="64"/>
      <c r="M614" s="525"/>
      <c r="Q614" s="754"/>
    </row>
    <row r="615" spans="1:17" s="3" customFormat="1" ht="17.45" customHeight="1">
      <c r="A615" s="34"/>
      <c r="B615" s="34"/>
      <c r="D615" s="45"/>
      <c r="G615" s="429"/>
      <c r="J615" s="525"/>
      <c r="K615" s="64"/>
      <c r="L615" s="64"/>
      <c r="M615" s="525"/>
      <c r="Q615" s="754"/>
    </row>
    <row r="616" spans="1:17" s="3" customFormat="1" ht="17.45" customHeight="1">
      <c r="A616" s="34"/>
      <c r="B616" s="34"/>
      <c r="D616" s="45"/>
      <c r="G616" s="429"/>
      <c r="J616" s="525"/>
      <c r="K616" s="64"/>
      <c r="L616" s="64"/>
      <c r="M616" s="525"/>
      <c r="Q616" s="754"/>
    </row>
    <row r="617" spans="1:17" s="3" customFormat="1" ht="17.45" customHeight="1">
      <c r="A617" s="34"/>
      <c r="B617" s="34"/>
      <c r="D617" s="45"/>
      <c r="G617" s="429"/>
      <c r="J617" s="525"/>
      <c r="K617" s="64"/>
      <c r="L617" s="64"/>
      <c r="M617" s="525"/>
      <c r="Q617" s="754"/>
    </row>
    <row r="618" spans="1:17" s="3" customFormat="1" ht="17.45" customHeight="1">
      <c r="A618" s="34"/>
      <c r="B618" s="34"/>
      <c r="D618" s="45"/>
      <c r="G618" s="429"/>
      <c r="J618" s="525"/>
      <c r="K618" s="64"/>
      <c r="L618" s="64"/>
      <c r="M618" s="525"/>
      <c r="Q618" s="754"/>
    </row>
    <row r="619" spans="1:17" s="3" customFormat="1" ht="17.45" customHeight="1">
      <c r="A619" s="34"/>
      <c r="B619" s="34"/>
      <c r="D619" s="45"/>
      <c r="G619" s="429"/>
      <c r="J619" s="525"/>
      <c r="K619" s="64"/>
      <c r="L619" s="64"/>
      <c r="M619" s="525"/>
      <c r="Q619" s="754"/>
    </row>
    <row r="620" spans="1:17" s="3" customFormat="1" ht="17.45" customHeight="1">
      <c r="A620" s="34"/>
      <c r="B620" s="34"/>
      <c r="D620" s="45"/>
      <c r="G620" s="429"/>
      <c r="J620" s="525"/>
      <c r="K620" s="64"/>
      <c r="L620" s="64"/>
      <c r="M620" s="525"/>
      <c r="Q620" s="754"/>
    </row>
    <row r="621" spans="1:17" s="3" customFormat="1" ht="17.45" customHeight="1">
      <c r="A621" s="34"/>
      <c r="B621" s="34"/>
      <c r="D621" s="45"/>
      <c r="G621" s="429"/>
      <c r="J621" s="525"/>
      <c r="K621" s="64"/>
      <c r="L621" s="64"/>
      <c r="M621" s="525"/>
      <c r="Q621" s="754"/>
    </row>
    <row r="622" spans="1:17" s="3" customFormat="1" ht="17.45" customHeight="1">
      <c r="A622" s="34"/>
      <c r="B622" s="34"/>
      <c r="D622" s="45"/>
      <c r="G622" s="429"/>
      <c r="J622" s="525"/>
      <c r="K622" s="64"/>
      <c r="L622" s="64"/>
      <c r="M622" s="525"/>
      <c r="Q622" s="754"/>
    </row>
    <row r="623" spans="1:17" s="3" customFormat="1" ht="17.45" customHeight="1">
      <c r="A623" s="34"/>
      <c r="B623" s="34"/>
      <c r="D623" s="45"/>
      <c r="G623" s="429"/>
      <c r="J623" s="525"/>
      <c r="K623" s="64"/>
      <c r="L623" s="64"/>
      <c r="M623" s="525"/>
      <c r="Q623" s="754"/>
    </row>
    <row r="624" spans="1:17" s="3" customFormat="1" ht="17.45" customHeight="1">
      <c r="A624" s="34"/>
      <c r="B624" s="34"/>
      <c r="D624" s="45"/>
      <c r="G624" s="429"/>
      <c r="J624" s="525"/>
      <c r="K624" s="64"/>
      <c r="L624" s="64"/>
      <c r="M624" s="525"/>
      <c r="Q624" s="754"/>
    </row>
    <row r="625" spans="1:17" s="3" customFormat="1" ht="17.45" customHeight="1">
      <c r="A625" s="34"/>
      <c r="B625" s="34"/>
      <c r="D625" s="45"/>
      <c r="G625" s="429"/>
      <c r="J625" s="525"/>
      <c r="K625" s="64"/>
      <c r="L625" s="64"/>
      <c r="M625" s="525"/>
      <c r="Q625" s="754"/>
    </row>
    <row r="626" spans="1:17" s="3" customFormat="1" ht="17.45" customHeight="1">
      <c r="A626" s="34"/>
      <c r="B626" s="34"/>
      <c r="D626" s="45"/>
      <c r="G626" s="429"/>
      <c r="J626" s="525"/>
      <c r="K626" s="64"/>
      <c r="L626" s="64"/>
      <c r="M626" s="525"/>
      <c r="Q626" s="754"/>
    </row>
    <row r="627" spans="1:17" s="3" customFormat="1" ht="17.45" customHeight="1">
      <c r="A627" s="34"/>
      <c r="B627" s="34"/>
      <c r="D627" s="45"/>
      <c r="G627" s="429"/>
      <c r="J627" s="525"/>
      <c r="K627" s="64"/>
      <c r="L627" s="64"/>
      <c r="M627" s="525"/>
      <c r="Q627" s="754"/>
    </row>
    <row r="628" spans="1:17" s="3" customFormat="1" ht="17.45" customHeight="1">
      <c r="A628" s="34"/>
      <c r="B628" s="34"/>
      <c r="D628" s="45"/>
      <c r="G628" s="429"/>
      <c r="J628" s="525"/>
      <c r="K628" s="64"/>
      <c r="L628" s="64"/>
      <c r="M628" s="525"/>
      <c r="Q628" s="754"/>
    </row>
    <row r="629" spans="1:17" s="3" customFormat="1" ht="17.45" customHeight="1">
      <c r="A629" s="34"/>
      <c r="B629" s="34"/>
      <c r="D629" s="45"/>
      <c r="G629" s="429"/>
      <c r="J629" s="525"/>
      <c r="K629" s="64"/>
      <c r="L629" s="64"/>
      <c r="M629" s="525"/>
      <c r="Q629" s="754"/>
    </row>
    <row r="630" spans="1:17" s="3" customFormat="1" ht="17.45" customHeight="1">
      <c r="A630" s="34"/>
      <c r="B630" s="34"/>
      <c r="D630" s="45"/>
      <c r="G630" s="429"/>
      <c r="J630" s="525"/>
      <c r="K630" s="64"/>
      <c r="L630" s="64"/>
      <c r="M630" s="525"/>
      <c r="Q630" s="754"/>
    </row>
    <row r="631" spans="1:17" s="3" customFormat="1" ht="17.45" customHeight="1">
      <c r="A631" s="34"/>
      <c r="B631" s="34"/>
      <c r="D631" s="45"/>
      <c r="G631" s="429"/>
      <c r="J631" s="525"/>
      <c r="K631" s="64"/>
      <c r="L631" s="64"/>
      <c r="M631" s="525"/>
      <c r="Q631" s="754"/>
    </row>
    <row r="632" spans="1:17" s="3" customFormat="1" ht="17.45" customHeight="1">
      <c r="A632" s="34"/>
      <c r="B632" s="34"/>
      <c r="D632" s="45"/>
      <c r="G632" s="429"/>
      <c r="J632" s="525"/>
      <c r="K632" s="64"/>
      <c r="L632" s="64"/>
      <c r="M632" s="525"/>
      <c r="Q632" s="754"/>
    </row>
    <row r="633" spans="1:17" s="3" customFormat="1" ht="17.45" customHeight="1">
      <c r="A633" s="34"/>
      <c r="B633" s="34"/>
      <c r="D633" s="45"/>
      <c r="G633" s="429"/>
      <c r="J633" s="525"/>
      <c r="K633" s="64"/>
      <c r="L633" s="64"/>
      <c r="M633" s="525"/>
      <c r="Q633" s="754"/>
    </row>
    <row r="634" spans="1:17" s="3" customFormat="1" ht="17.45" customHeight="1">
      <c r="A634" s="34"/>
      <c r="B634" s="34"/>
      <c r="D634" s="45"/>
      <c r="G634" s="429"/>
      <c r="J634" s="525"/>
      <c r="K634" s="64"/>
      <c r="L634" s="64"/>
      <c r="M634" s="525"/>
      <c r="Q634" s="754"/>
    </row>
    <row r="635" spans="1:17" s="3" customFormat="1" ht="17.45" customHeight="1">
      <c r="A635" s="34"/>
      <c r="B635" s="34"/>
      <c r="D635" s="45"/>
      <c r="G635" s="429"/>
      <c r="J635" s="525"/>
      <c r="K635" s="64"/>
      <c r="L635" s="64"/>
      <c r="M635" s="525"/>
      <c r="Q635" s="754"/>
    </row>
    <row r="636" spans="1:17" s="3" customFormat="1" ht="18.75" customHeight="1">
      <c r="A636" s="34"/>
      <c r="B636" s="3529" t="s">
        <v>1799</v>
      </c>
      <c r="D636" s="45"/>
      <c r="G636" s="429"/>
      <c r="J636" s="525"/>
      <c r="K636" s="64"/>
      <c r="L636" s="64"/>
      <c r="M636" s="525"/>
      <c r="Q636" s="754"/>
    </row>
    <row r="637" spans="1:17" s="3" customFormat="1" ht="18.75" customHeight="1">
      <c r="A637" s="34"/>
      <c r="B637" s="34"/>
      <c r="D637" s="636" t="s">
        <v>279</v>
      </c>
      <c r="Q637" s="1706" t="s">
        <v>940</v>
      </c>
    </row>
    <row r="638" spans="1:17" s="3" customFormat="1" ht="18.75" customHeight="1">
      <c r="A638" s="34"/>
      <c r="B638" s="34"/>
      <c r="D638" s="636" t="s">
        <v>317</v>
      </c>
      <c r="Q638" s="1706"/>
    </row>
    <row r="639" spans="1:17" s="3" customFormat="1" ht="18.75" customHeight="1">
      <c r="A639" s="34"/>
      <c r="B639" s="34"/>
      <c r="D639" s="676" t="s">
        <v>846</v>
      </c>
      <c r="G639" s="429"/>
      <c r="J639" s="525"/>
      <c r="K639" s="64"/>
      <c r="L639" s="64"/>
      <c r="M639" s="525"/>
      <c r="Q639" s="754"/>
    </row>
    <row r="640" spans="1:17" s="3" customFormat="1" ht="17.45" customHeight="1">
      <c r="A640" s="34"/>
      <c r="B640" s="34"/>
      <c r="D640" s="45"/>
      <c r="G640" s="429"/>
      <c r="J640" s="525"/>
      <c r="K640" s="64"/>
      <c r="L640" s="64"/>
      <c r="M640" s="525"/>
      <c r="Q640" s="754"/>
    </row>
    <row r="641" spans="1:17" s="3" customFormat="1" ht="17.45" customHeight="1">
      <c r="A641" s="34"/>
      <c r="B641" s="34"/>
      <c r="D641" s="674" t="s">
        <v>9</v>
      </c>
      <c r="E641" s="674" t="s">
        <v>8</v>
      </c>
      <c r="F641" s="674" t="s">
        <v>7</v>
      </c>
      <c r="G641" s="674" t="s">
        <v>706</v>
      </c>
      <c r="J641" s="525"/>
      <c r="K641" s="64"/>
      <c r="L641" s="64"/>
      <c r="M641" s="525"/>
      <c r="Q641" s="754"/>
    </row>
    <row r="642" spans="1:17" s="3" customFormat="1" ht="17.45" customHeight="1">
      <c r="A642" s="34"/>
      <c r="B642" s="34"/>
      <c r="C642" s="697" t="s">
        <v>846</v>
      </c>
      <c r="D642" s="696"/>
      <c r="E642" s="696">
        <f>I317</f>
        <v>3</v>
      </c>
      <c r="F642" s="696">
        <f>L317</f>
        <v>7</v>
      </c>
      <c r="G642" s="696">
        <f>O317</f>
        <v>23</v>
      </c>
      <c r="J642" s="525"/>
      <c r="K642" s="64"/>
      <c r="L642" s="64"/>
      <c r="M642" s="525"/>
      <c r="Q642" s="754"/>
    </row>
    <row r="643" spans="1:17" s="3" customFormat="1" ht="17.45" customHeight="1">
      <c r="A643" s="34"/>
      <c r="B643" s="34"/>
      <c r="D643" s="45"/>
      <c r="G643" s="429"/>
      <c r="J643" s="525"/>
      <c r="K643" s="64"/>
      <c r="L643" s="64"/>
      <c r="M643" s="525"/>
      <c r="Q643" s="754"/>
    </row>
    <row r="644" spans="1:17" s="3" customFormat="1" ht="17.45" customHeight="1">
      <c r="A644" s="34"/>
      <c r="B644" s="34"/>
      <c r="D644" s="45"/>
      <c r="G644" s="429"/>
      <c r="J644" s="525"/>
      <c r="K644" s="64"/>
      <c r="L644" s="64"/>
      <c r="M644" s="525"/>
      <c r="Q644" s="754"/>
    </row>
    <row r="645" spans="1:17" s="3" customFormat="1" ht="17.45" customHeight="1">
      <c r="A645" s="34"/>
      <c r="B645" s="34"/>
      <c r="D645" s="45"/>
      <c r="G645" s="429"/>
      <c r="J645" s="525"/>
      <c r="K645" s="64"/>
      <c r="L645" s="64"/>
      <c r="M645" s="525"/>
      <c r="Q645" s="754"/>
    </row>
    <row r="646" spans="1:17" s="3" customFormat="1" ht="17.45" customHeight="1">
      <c r="A646" s="34"/>
      <c r="B646" s="34"/>
      <c r="D646" s="45"/>
      <c r="G646" s="429"/>
      <c r="J646" s="525"/>
      <c r="K646" s="64"/>
      <c r="L646" s="64"/>
      <c r="M646" s="525"/>
      <c r="Q646" s="754"/>
    </row>
    <row r="647" spans="1:17" s="3" customFormat="1" ht="17.45" customHeight="1">
      <c r="A647" s="34"/>
      <c r="B647" s="34"/>
      <c r="D647" s="45"/>
      <c r="G647" s="429"/>
      <c r="J647" s="525"/>
      <c r="K647" s="64"/>
      <c r="L647" s="64"/>
      <c r="M647" s="525"/>
      <c r="Q647" s="754"/>
    </row>
    <row r="648" spans="1:17" s="3" customFormat="1" ht="17.45" customHeight="1">
      <c r="A648" s="34"/>
      <c r="B648" s="34"/>
      <c r="D648" s="45"/>
      <c r="G648" s="429"/>
      <c r="J648" s="525"/>
      <c r="K648" s="64"/>
      <c r="L648" s="64"/>
      <c r="M648" s="525"/>
      <c r="Q648" s="754"/>
    </row>
    <row r="649" spans="1:17" s="3" customFormat="1" ht="17.45" customHeight="1">
      <c r="A649" s="34"/>
      <c r="B649" s="34"/>
      <c r="D649" s="45"/>
      <c r="G649" s="429"/>
      <c r="J649" s="525"/>
      <c r="K649" s="64"/>
      <c r="L649" s="64"/>
      <c r="M649" s="525"/>
      <c r="Q649" s="754"/>
    </row>
    <row r="650" spans="1:17" s="3" customFormat="1" ht="17.45" customHeight="1">
      <c r="A650" s="34"/>
      <c r="B650" s="34"/>
      <c r="D650" s="45"/>
      <c r="G650" s="429"/>
      <c r="J650" s="525"/>
      <c r="K650" s="64"/>
      <c r="L650" s="64"/>
      <c r="M650" s="525"/>
      <c r="Q650" s="754"/>
    </row>
    <row r="651" spans="1:17" s="3" customFormat="1" ht="17.45" customHeight="1">
      <c r="A651" s="34"/>
      <c r="B651" s="34"/>
      <c r="D651" s="45"/>
      <c r="G651" s="429"/>
      <c r="J651" s="525"/>
      <c r="K651" s="64"/>
      <c r="L651" s="64"/>
      <c r="M651" s="525"/>
      <c r="Q651" s="754"/>
    </row>
    <row r="652" spans="1:17" s="3" customFormat="1" ht="17.45" customHeight="1">
      <c r="A652" s="34"/>
      <c r="B652" s="34"/>
      <c r="D652" s="45"/>
      <c r="G652" s="429"/>
      <c r="J652" s="525"/>
      <c r="K652" s="64"/>
      <c r="L652" s="64"/>
      <c r="M652" s="525"/>
      <c r="Q652" s="754"/>
    </row>
    <row r="653" spans="1:17" s="3" customFormat="1" ht="17.45" customHeight="1">
      <c r="A653" s="34"/>
      <c r="B653" s="34"/>
      <c r="D653" s="45"/>
      <c r="G653" s="429"/>
      <c r="J653" s="525"/>
      <c r="K653" s="64"/>
      <c r="L653" s="64"/>
      <c r="M653" s="525"/>
      <c r="Q653" s="754"/>
    </row>
    <row r="654" spans="1:17" s="3" customFormat="1" ht="17.45" customHeight="1">
      <c r="A654" s="34"/>
      <c r="B654" s="34"/>
      <c r="D654" s="45"/>
      <c r="G654" s="429"/>
      <c r="J654" s="525"/>
      <c r="K654" s="64"/>
      <c r="L654" s="64"/>
      <c r="M654" s="525"/>
      <c r="Q654" s="754"/>
    </row>
    <row r="655" spans="1:17" s="3" customFormat="1" ht="17.45" customHeight="1">
      <c r="A655" s="34"/>
      <c r="B655" s="34"/>
      <c r="D655" s="45"/>
      <c r="G655" s="429"/>
      <c r="J655" s="525"/>
      <c r="K655" s="64"/>
      <c r="L655" s="64"/>
      <c r="M655" s="525"/>
      <c r="Q655" s="754"/>
    </row>
    <row r="656" spans="1:17" s="3" customFormat="1" ht="17.45" customHeight="1">
      <c r="A656" s="34"/>
      <c r="B656" s="34"/>
      <c r="D656" s="45"/>
      <c r="G656" s="429"/>
      <c r="J656" s="525"/>
      <c r="K656" s="64"/>
      <c r="L656" s="64"/>
      <c r="M656" s="525"/>
      <c r="Q656" s="754"/>
    </row>
    <row r="657" spans="1:17" s="3" customFormat="1" ht="17.45" customHeight="1">
      <c r="A657" s="34"/>
      <c r="B657" s="34"/>
      <c r="D657" s="45"/>
      <c r="G657" s="429"/>
      <c r="J657" s="525"/>
      <c r="K657" s="64"/>
      <c r="L657" s="64"/>
      <c r="M657" s="525"/>
      <c r="Q657" s="754"/>
    </row>
    <row r="658" spans="1:17" s="3" customFormat="1" ht="17.45" customHeight="1">
      <c r="A658" s="34"/>
      <c r="B658" s="34"/>
      <c r="D658" s="45"/>
      <c r="G658" s="429"/>
      <c r="J658" s="525"/>
      <c r="K658" s="64"/>
      <c r="L658" s="64"/>
      <c r="M658" s="525"/>
      <c r="Q658" s="754"/>
    </row>
    <row r="659" spans="1:17" s="3" customFormat="1" ht="17.45" customHeight="1">
      <c r="A659" s="34"/>
      <c r="B659" s="34"/>
      <c r="D659" s="45"/>
      <c r="G659" s="429"/>
      <c r="J659" s="525"/>
      <c r="K659" s="64"/>
      <c r="L659" s="64"/>
      <c r="M659" s="525"/>
      <c r="Q659" s="754"/>
    </row>
    <row r="660" spans="1:17" s="3" customFormat="1" ht="17.45" customHeight="1">
      <c r="A660" s="34"/>
      <c r="B660" s="34"/>
      <c r="D660" s="45"/>
      <c r="G660" s="429"/>
      <c r="J660" s="525"/>
      <c r="K660" s="64"/>
      <c r="L660" s="64"/>
      <c r="M660" s="525"/>
      <c r="Q660" s="754"/>
    </row>
    <row r="661" spans="1:17" s="3" customFormat="1" ht="17.45" customHeight="1">
      <c r="A661" s="34"/>
      <c r="B661" s="34"/>
      <c r="D661" s="45"/>
      <c r="G661" s="429"/>
      <c r="J661" s="525"/>
      <c r="K661" s="64"/>
      <c r="L661" s="64"/>
      <c r="M661" s="525"/>
      <c r="Q661" s="754"/>
    </row>
    <row r="662" spans="1:17" s="3" customFormat="1" ht="17.45" customHeight="1">
      <c r="A662" s="34"/>
      <c r="B662" s="34"/>
      <c r="D662" s="45"/>
      <c r="G662" s="429"/>
      <c r="J662" s="525"/>
      <c r="K662" s="64"/>
      <c r="L662" s="64"/>
      <c r="M662" s="525"/>
      <c r="Q662" s="754"/>
    </row>
    <row r="663" spans="1:17" s="3" customFormat="1" ht="17.45" customHeight="1">
      <c r="A663" s="34"/>
      <c r="B663" s="34"/>
      <c r="D663" s="45"/>
      <c r="G663" s="429"/>
      <c r="J663" s="525"/>
      <c r="K663" s="64"/>
      <c r="L663" s="64"/>
      <c r="M663" s="525"/>
      <c r="Q663" s="754"/>
    </row>
    <row r="664" spans="1:17" s="3" customFormat="1" ht="17.45" customHeight="1">
      <c r="A664" s="34"/>
      <c r="B664" s="34"/>
      <c r="D664" s="45"/>
      <c r="G664" s="429"/>
      <c r="J664" s="525"/>
      <c r="K664" s="64"/>
      <c r="L664" s="64"/>
      <c r="M664" s="525"/>
      <c r="Q664" s="754"/>
    </row>
    <row r="665" spans="1:17" s="3" customFormat="1" ht="17.45" customHeight="1">
      <c r="A665" s="34"/>
      <c r="B665" s="34"/>
      <c r="D665" s="45"/>
      <c r="G665" s="429"/>
      <c r="J665" s="525"/>
      <c r="K665" s="64"/>
      <c r="L665" s="64"/>
      <c r="M665" s="525"/>
      <c r="Q665" s="754"/>
    </row>
    <row r="666" spans="1:17" s="3" customFormat="1" ht="17.45" customHeight="1">
      <c r="A666" s="34"/>
      <c r="B666" s="34"/>
      <c r="D666" s="45"/>
      <c r="G666" s="429"/>
      <c r="J666" s="525"/>
      <c r="K666" s="64"/>
      <c r="L666" s="64"/>
      <c r="M666" s="525"/>
      <c r="Q666" s="754"/>
    </row>
    <row r="667" spans="1:17" s="3" customFormat="1" ht="17.45" customHeight="1">
      <c r="A667" s="34"/>
      <c r="B667" s="34"/>
      <c r="D667" s="45"/>
      <c r="G667" s="429"/>
      <c r="J667" s="525"/>
      <c r="K667" s="64"/>
      <c r="L667" s="64"/>
      <c r="M667" s="525"/>
      <c r="Q667" s="754"/>
    </row>
    <row r="668" spans="1:17" s="3" customFormat="1" ht="21.2" customHeight="1">
      <c r="A668" s="34"/>
      <c r="B668" s="3529" t="s">
        <v>1799</v>
      </c>
      <c r="D668" s="45"/>
      <c r="G668" s="429"/>
      <c r="J668" s="525"/>
      <c r="K668" s="64"/>
      <c r="L668" s="64"/>
      <c r="M668" s="525"/>
      <c r="Q668" s="754"/>
    </row>
    <row r="669" spans="1:17" s="3" customFormat="1" ht="21.2" customHeight="1">
      <c r="A669" s="34"/>
      <c r="B669" s="34"/>
      <c r="D669" s="636" t="s">
        <v>279</v>
      </c>
      <c r="Q669" s="1706" t="s">
        <v>994</v>
      </c>
    </row>
    <row r="670" spans="1:17" s="3" customFormat="1" ht="21.2" customHeight="1">
      <c r="A670" s="34"/>
      <c r="B670" s="34"/>
      <c r="D670" s="636" t="s">
        <v>317</v>
      </c>
      <c r="Q670" s="1706"/>
    </row>
    <row r="671" spans="1:17" s="3" customFormat="1" ht="21.2" customHeight="1">
      <c r="A671" s="34"/>
      <c r="B671" s="34"/>
      <c r="D671" s="1573" t="s">
        <v>847</v>
      </c>
      <c r="G671" s="429"/>
      <c r="J671" s="525"/>
      <c r="K671" s="64"/>
      <c r="L671" s="64"/>
      <c r="M671" s="525"/>
      <c r="Q671" s="754"/>
    </row>
    <row r="672" spans="1:17" s="3" customFormat="1" ht="17.45" customHeight="1">
      <c r="A672" s="34"/>
      <c r="B672" s="34"/>
      <c r="D672" s="45"/>
      <c r="G672" s="429"/>
      <c r="J672" s="525"/>
      <c r="K672" s="64"/>
      <c r="L672" s="64"/>
      <c r="M672" s="525"/>
      <c r="Q672" s="754"/>
    </row>
    <row r="673" spans="1:17" s="3" customFormat="1" ht="17.45" customHeight="1">
      <c r="A673" s="34"/>
      <c r="B673" s="34"/>
      <c r="D673" s="674" t="s">
        <v>9</v>
      </c>
      <c r="E673" s="674" t="s">
        <v>8</v>
      </c>
      <c r="F673" s="674" t="s">
        <v>7</v>
      </c>
      <c r="G673" s="674" t="s">
        <v>706</v>
      </c>
      <c r="J673" s="525"/>
      <c r="K673" s="64"/>
      <c r="L673" s="64"/>
      <c r="M673" s="525"/>
      <c r="Q673" s="754"/>
    </row>
    <row r="674" spans="1:17" s="3" customFormat="1" ht="17.45" customHeight="1">
      <c r="A674" s="34"/>
      <c r="B674" s="34"/>
      <c r="C674" s="1575" t="s">
        <v>847</v>
      </c>
      <c r="D674" s="632">
        <f>G375</f>
        <v>13.727882855399635</v>
      </c>
      <c r="E674" s="632">
        <f>J375</f>
        <v>7.6434738445911625</v>
      </c>
      <c r="F674" s="632">
        <f>M375</f>
        <v>42.654287274713269</v>
      </c>
      <c r="G674" s="632">
        <f>P375</f>
        <v>40.282902829028288</v>
      </c>
      <c r="J674" s="525"/>
      <c r="K674" s="64"/>
      <c r="L674" s="64"/>
      <c r="M674" s="525"/>
      <c r="Q674" s="754"/>
    </row>
    <row r="675" spans="1:17" s="3" customFormat="1" ht="17.45" customHeight="1">
      <c r="A675" s="34"/>
      <c r="B675" s="34"/>
      <c r="D675" s="45"/>
      <c r="G675" s="429"/>
      <c r="J675" s="525"/>
      <c r="K675" s="64"/>
      <c r="L675" s="64"/>
      <c r="M675" s="525"/>
      <c r="Q675" s="754"/>
    </row>
    <row r="676" spans="1:17" s="3" customFormat="1" ht="17.45" customHeight="1">
      <c r="A676" s="34"/>
      <c r="B676" s="34"/>
      <c r="D676" s="45"/>
      <c r="G676" s="429"/>
      <c r="J676" s="525"/>
      <c r="K676" s="64"/>
      <c r="L676" s="64"/>
      <c r="M676" s="525"/>
      <c r="Q676" s="754"/>
    </row>
    <row r="677" spans="1:17" s="3" customFormat="1" ht="17.45" customHeight="1">
      <c r="A677" s="34"/>
      <c r="B677" s="34"/>
      <c r="D677" s="45"/>
      <c r="G677" s="429"/>
      <c r="J677" s="525"/>
      <c r="K677" s="64"/>
      <c r="L677" s="64"/>
      <c r="M677" s="525"/>
      <c r="Q677" s="754"/>
    </row>
    <row r="678" spans="1:17" s="3" customFormat="1" ht="17.45" customHeight="1">
      <c r="A678" s="34"/>
      <c r="B678" s="34"/>
      <c r="D678" s="45"/>
      <c r="G678" s="429"/>
      <c r="J678" s="525"/>
      <c r="K678" s="64"/>
      <c r="L678" s="64"/>
      <c r="M678" s="525"/>
      <c r="Q678" s="754"/>
    </row>
    <row r="679" spans="1:17" s="3" customFormat="1" ht="17.45" customHeight="1">
      <c r="A679" s="34"/>
      <c r="B679" s="34"/>
      <c r="D679" s="45"/>
      <c r="G679" s="429"/>
      <c r="J679" s="525"/>
      <c r="K679" s="64"/>
      <c r="L679" s="64"/>
      <c r="M679" s="525"/>
      <c r="Q679" s="754"/>
    </row>
    <row r="680" spans="1:17" s="3" customFormat="1" ht="17.45" customHeight="1">
      <c r="A680" s="34"/>
      <c r="B680" s="34"/>
      <c r="D680" s="45"/>
      <c r="G680" s="429"/>
      <c r="J680" s="525"/>
      <c r="K680" s="64"/>
      <c r="L680" s="64"/>
      <c r="M680" s="525"/>
      <c r="Q680" s="754"/>
    </row>
    <row r="681" spans="1:17" s="3" customFormat="1" ht="17.45" customHeight="1">
      <c r="A681" s="34"/>
      <c r="B681" s="34"/>
      <c r="D681" s="45"/>
      <c r="G681" s="429"/>
      <c r="J681" s="525"/>
      <c r="K681" s="64"/>
      <c r="L681" s="64"/>
      <c r="M681" s="525"/>
      <c r="Q681" s="754"/>
    </row>
    <row r="682" spans="1:17" s="3" customFormat="1" ht="17.45" customHeight="1">
      <c r="A682" s="34"/>
      <c r="B682" s="34"/>
      <c r="D682" s="45"/>
      <c r="G682" s="429"/>
      <c r="J682" s="525"/>
      <c r="K682" s="64"/>
      <c r="L682" s="64"/>
      <c r="M682" s="525"/>
      <c r="Q682" s="754"/>
    </row>
    <row r="683" spans="1:17" s="3" customFormat="1" ht="17.45" customHeight="1">
      <c r="A683" s="34"/>
      <c r="B683" s="34"/>
      <c r="D683" s="45"/>
      <c r="G683" s="429"/>
      <c r="J683" s="525"/>
      <c r="K683" s="64"/>
      <c r="L683" s="64"/>
      <c r="M683" s="525"/>
      <c r="Q683" s="754"/>
    </row>
    <row r="684" spans="1:17" s="3" customFormat="1" ht="17.45" customHeight="1">
      <c r="A684" s="34"/>
      <c r="B684" s="34"/>
      <c r="D684" s="45"/>
      <c r="G684" s="429"/>
      <c r="J684" s="525"/>
      <c r="K684" s="64"/>
      <c r="L684" s="64"/>
      <c r="M684" s="525"/>
      <c r="Q684" s="754"/>
    </row>
    <row r="685" spans="1:17" s="3" customFormat="1" ht="17.45" customHeight="1">
      <c r="A685" s="34"/>
      <c r="B685" s="34"/>
      <c r="D685" s="45"/>
      <c r="G685" s="429"/>
      <c r="J685" s="525"/>
      <c r="K685" s="64"/>
      <c r="L685" s="64"/>
      <c r="M685" s="525"/>
      <c r="Q685" s="754"/>
    </row>
    <row r="686" spans="1:17" s="3" customFormat="1" ht="17.45" customHeight="1">
      <c r="A686" s="34"/>
      <c r="B686" s="34"/>
      <c r="D686" s="45"/>
      <c r="G686" s="429"/>
      <c r="J686" s="525"/>
      <c r="K686" s="64"/>
      <c r="L686" s="64"/>
      <c r="M686" s="525"/>
      <c r="Q686" s="754"/>
    </row>
    <row r="687" spans="1:17" s="3" customFormat="1" ht="17.45" customHeight="1">
      <c r="A687" s="34"/>
      <c r="B687" s="34"/>
      <c r="D687" s="45"/>
      <c r="G687" s="429"/>
      <c r="J687" s="525"/>
      <c r="K687" s="64"/>
      <c r="L687" s="64"/>
      <c r="M687" s="525"/>
      <c r="Q687" s="754"/>
    </row>
    <row r="688" spans="1:17" s="3" customFormat="1" ht="17.45" customHeight="1">
      <c r="A688" s="34"/>
      <c r="B688" s="34"/>
      <c r="D688" s="45"/>
      <c r="G688" s="429"/>
      <c r="J688" s="525"/>
      <c r="K688" s="64"/>
      <c r="L688" s="64"/>
      <c r="M688" s="525"/>
      <c r="Q688" s="754"/>
    </row>
    <row r="689" spans="1:17" s="3" customFormat="1" ht="17.45" customHeight="1">
      <c r="A689" s="34"/>
      <c r="B689" s="34"/>
      <c r="D689" s="45"/>
      <c r="G689" s="429"/>
      <c r="J689" s="525"/>
      <c r="K689" s="64"/>
      <c r="L689" s="64"/>
      <c r="M689" s="525"/>
      <c r="Q689" s="754"/>
    </row>
    <row r="690" spans="1:17" s="3" customFormat="1" ht="17.45" customHeight="1">
      <c r="A690" s="34"/>
      <c r="B690" s="34"/>
      <c r="D690" s="45"/>
      <c r="G690" s="429"/>
      <c r="J690" s="525"/>
      <c r="K690" s="64"/>
      <c r="L690" s="64"/>
      <c r="M690" s="525"/>
      <c r="Q690" s="754"/>
    </row>
    <row r="691" spans="1:17" s="3" customFormat="1" ht="17.45" customHeight="1">
      <c r="A691" s="34"/>
      <c r="B691" s="34"/>
      <c r="D691" s="45"/>
      <c r="G691" s="429"/>
      <c r="J691" s="525"/>
      <c r="K691" s="64"/>
      <c r="L691" s="64"/>
      <c r="M691" s="525"/>
      <c r="Q691" s="754"/>
    </row>
    <row r="692" spans="1:17" s="3" customFormat="1" ht="17.45" customHeight="1">
      <c r="A692" s="34"/>
      <c r="B692" s="34"/>
      <c r="D692" s="45"/>
      <c r="G692" s="429"/>
      <c r="J692" s="525"/>
      <c r="K692" s="64"/>
      <c r="L692" s="64"/>
      <c r="M692" s="525"/>
      <c r="Q692" s="754"/>
    </row>
    <row r="693" spans="1:17" s="3" customFormat="1" ht="17.45" customHeight="1">
      <c r="A693" s="34"/>
      <c r="B693" s="34"/>
      <c r="D693" s="45"/>
      <c r="G693" s="429"/>
      <c r="J693" s="525"/>
      <c r="K693" s="64"/>
      <c r="L693" s="64"/>
      <c r="M693" s="525"/>
      <c r="Q693" s="754"/>
    </row>
    <row r="694" spans="1:17" s="3" customFormat="1" ht="17.45" customHeight="1">
      <c r="A694" s="34"/>
      <c r="B694" s="34"/>
      <c r="D694" s="45"/>
      <c r="G694" s="429"/>
      <c r="J694" s="525"/>
      <c r="K694" s="64"/>
      <c r="L694" s="64"/>
      <c r="M694" s="525"/>
      <c r="Q694" s="754"/>
    </row>
    <row r="695" spans="1:17" s="3" customFormat="1" ht="17.45" customHeight="1">
      <c r="A695" s="34"/>
      <c r="B695" s="34"/>
      <c r="D695" s="45"/>
      <c r="G695" s="429"/>
      <c r="J695" s="525"/>
      <c r="K695" s="64"/>
      <c r="L695" s="64"/>
      <c r="M695" s="525"/>
      <c r="Q695" s="754"/>
    </row>
    <row r="696" spans="1:17" s="3" customFormat="1" ht="17.45" customHeight="1">
      <c r="A696" s="34"/>
      <c r="B696" s="34"/>
      <c r="D696" s="45"/>
      <c r="G696" s="429"/>
      <c r="J696" s="525"/>
      <c r="K696" s="64"/>
      <c r="L696" s="64"/>
      <c r="M696" s="525"/>
      <c r="Q696" s="754"/>
    </row>
    <row r="697" spans="1:17" s="3" customFormat="1" ht="17.45" customHeight="1">
      <c r="A697" s="34"/>
      <c r="B697" s="34"/>
      <c r="D697" s="45"/>
      <c r="G697" s="429"/>
      <c r="J697" s="525"/>
      <c r="K697" s="64"/>
      <c r="L697" s="64"/>
      <c r="M697" s="525"/>
      <c r="Q697" s="754"/>
    </row>
    <row r="698" spans="1:17" s="3" customFormat="1" ht="17.45" customHeight="1">
      <c r="A698" s="34"/>
      <c r="B698" s="34"/>
      <c r="D698" s="45"/>
      <c r="G698" s="429"/>
      <c r="J698" s="525"/>
      <c r="K698" s="64"/>
      <c r="L698" s="64"/>
      <c r="M698" s="525"/>
      <c r="Q698" s="754"/>
    </row>
    <row r="699" spans="1:17" s="3" customFormat="1" ht="17.45" customHeight="1">
      <c r="A699" s="34"/>
      <c r="B699" s="34"/>
      <c r="D699" s="45"/>
      <c r="G699" s="429"/>
      <c r="J699" s="525"/>
      <c r="K699" s="64"/>
      <c r="L699" s="64"/>
      <c r="M699" s="525"/>
      <c r="Q699" s="754"/>
    </row>
    <row r="700" spans="1:17" s="3" customFormat="1" ht="23.25" customHeight="1">
      <c r="A700" s="34"/>
      <c r="B700" s="3529" t="s">
        <v>1799</v>
      </c>
      <c r="D700" s="45"/>
      <c r="G700" s="429"/>
      <c r="J700" s="525"/>
      <c r="K700" s="64"/>
      <c r="L700" s="64"/>
      <c r="M700" s="525"/>
      <c r="Q700" s="754"/>
    </row>
    <row r="701" spans="1:17" s="34" customFormat="1" ht="22.7" customHeight="1">
      <c r="B701" s="2739" t="s">
        <v>350</v>
      </c>
      <c r="C701" s="2740"/>
      <c r="Q701" s="1706" t="s">
        <v>995</v>
      </c>
    </row>
    <row r="702" spans="1:17" s="34" customFormat="1" ht="18.75" customHeight="1">
      <c r="B702" s="2741" t="s">
        <v>938</v>
      </c>
      <c r="C702" s="2742"/>
      <c r="J702" s="556"/>
      <c r="Q702" s="754"/>
    </row>
    <row r="703" spans="1:17" s="34" customFormat="1" ht="17.45" customHeight="1">
      <c r="B703" s="2743" t="s">
        <v>8</v>
      </c>
      <c r="C703" s="2744" t="s">
        <v>985</v>
      </c>
      <c r="J703" s="556"/>
      <c r="Q703" s="754"/>
    </row>
    <row r="704" spans="1:17" s="34" customFormat="1" ht="18.75" customHeight="1">
      <c r="B704" s="2745" t="s">
        <v>1490</v>
      </c>
      <c r="C704" s="2499"/>
      <c r="Q704" s="754"/>
    </row>
    <row r="705" spans="2:17" s="34" customFormat="1" ht="18.75" customHeight="1">
      <c r="B705" s="2746">
        <v>1</v>
      </c>
      <c r="C705" s="852" t="s">
        <v>941</v>
      </c>
      <c r="D705" s="543"/>
      <c r="Q705" s="754"/>
    </row>
    <row r="706" spans="2:17" s="34" customFormat="1" ht="18.75" customHeight="1">
      <c r="B706" s="2746">
        <v>2</v>
      </c>
      <c r="C706" s="852" t="s">
        <v>945</v>
      </c>
      <c r="D706" s="543"/>
      <c r="Q706" s="754"/>
    </row>
    <row r="707" spans="2:17" s="34" customFormat="1" ht="18.75" customHeight="1">
      <c r="B707" s="2746">
        <v>3</v>
      </c>
      <c r="C707" s="852" t="s">
        <v>948</v>
      </c>
      <c r="D707" s="543"/>
      <c r="Q707" s="754"/>
    </row>
    <row r="708" spans="2:17" s="34" customFormat="1" ht="18.75" customHeight="1">
      <c r="B708" s="2745" t="s">
        <v>1491</v>
      </c>
      <c r="C708" s="2499"/>
      <c r="D708" s="543"/>
      <c r="Q708" s="754"/>
    </row>
    <row r="709" spans="2:17" s="34" customFormat="1" ht="18.75" customHeight="1">
      <c r="B709" s="2746">
        <v>1</v>
      </c>
      <c r="C709" s="852" t="s">
        <v>1132</v>
      </c>
      <c r="D709" s="543"/>
      <c r="Q709" s="754"/>
    </row>
    <row r="710" spans="2:17" s="34" customFormat="1" ht="18.75" customHeight="1">
      <c r="B710" s="2746">
        <v>2</v>
      </c>
      <c r="C710" s="852" t="s">
        <v>1134</v>
      </c>
      <c r="D710" s="543"/>
      <c r="Q710" s="754"/>
    </row>
    <row r="711" spans="2:17" s="34" customFormat="1" ht="18.75" customHeight="1">
      <c r="B711" s="2746">
        <v>3</v>
      </c>
      <c r="C711" s="852" t="s">
        <v>1135</v>
      </c>
      <c r="D711" s="543"/>
      <c r="Q711" s="754"/>
    </row>
    <row r="712" spans="2:17" s="34" customFormat="1" ht="17.45" customHeight="1">
      <c r="B712" s="2743" t="s">
        <v>7</v>
      </c>
      <c r="C712" s="2744" t="s">
        <v>984</v>
      </c>
      <c r="J712" s="556"/>
      <c r="Q712" s="754"/>
    </row>
    <row r="713" spans="2:17" s="34" customFormat="1" ht="17.45" customHeight="1">
      <c r="B713" s="2745" t="s">
        <v>1492</v>
      </c>
      <c r="C713" s="2499"/>
      <c r="J713" s="556"/>
      <c r="Q713" s="754"/>
    </row>
    <row r="714" spans="2:17" s="34" customFormat="1" ht="18.75" customHeight="1">
      <c r="B714" s="2746">
        <v>1</v>
      </c>
      <c r="C714" s="2499" t="s">
        <v>880</v>
      </c>
      <c r="J714" s="556"/>
      <c r="Q714" s="754"/>
    </row>
    <row r="715" spans="2:17" s="34" customFormat="1" ht="18.75" customHeight="1">
      <c r="B715" s="2746">
        <v>2</v>
      </c>
      <c r="C715" s="2499" t="s">
        <v>881</v>
      </c>
      <c r="J715" s="556"/>
      <c r="Q715" s="754"/>
    </row>
    <row r="716" spans="2:17" s="34" customFormat="1" ht="18.75" customHeight="1">
      <c r="B716" s="2746">
        <v>3</v>
      </c>
      <c r="C716" s="2499" t="s">
        <v>882</v>
      </c>
      <c r="J716" s="556"/>
      <c r="Q716" s="754"/>
    </row>
    <row r="717" spans="2:17" s="34" customFormat="1" ht="18.75" customHeight="1">
      <c r="B717" s="2746">
        <v>4</v>
      </c>
      <c r="C717" s="2499" t="s">
        <v>866</v>
      </c>
      <c r="Q717" s="754"/>
    </row>
    <row r="718" spans="2:17" s="34" customFormat="1" ht="18.75" customHeight="1">
      <c r="B718" s="2746">
        <v>5</v>
      </c>
      <c r="C718" s="2499" t="s">
        <v>867</v>
      </c>
      <c r="Q718" s="754"/>
    </row>
    <row r="719" spans="2:17" s="34" customFormat="1" ht="18.75" customHeight="1">
      <c r="B719" s="2745" t="s">
        <v>1490</v>
      </c>
      <c r="C719" s="2499"/>
      <c r="Q719" s="754"/>
    </row>
    <row r="720" spans="2:17" s="34" customFormat="1" ht="18.75" customHeight="1">
      <c r="B720" s="2746">
        <v>1</v>
      </c>
      <c r="C720" s="852" t="s">
        <v>1133</v>
      </c>
      <c r="D720" s="543"/>
      <c r="Q720" s="754"/>
    </row>
    <row r="721" spans="1:17" s="34" customFormat="1" ht="18.75" customHeight="1">
      <c r="B721" s="2746">
        <v>2</v>
      </c>
      <c r="C721" s="852" t="s">
        <v>945</v>
      </c>
      <c r="D721" s="543"/>
      <c r="Q721" s="754"/>
    </row>
    <row r="722" spans="1:17" s="34" customFormat="1" ht="18.75" customHeight="1">
      <c r="B722" s="2746">
        <v>3</v>
      </c>
      <c r="C722" s="852" t="s">
        <v>948</v>
      </c>
      <c r="D722" s="543"/>
      <c r="Q722" s="754"/>
    </row>
    <row r="723" spans="1:17" s="34" customFormat="1" ht="18.75" customHeight="1">
      <c r="B723" s="2745" t="s">
        <v>1491</v>
      </c>
      <c r="C723" s="2499"/>
      <c r="D723" s="543"/>
      <c r="Q723" s="754"/>
    </row>
    <row r="724" spans="1:17" s="34" customFormat="1" ht="18.75" customHeight="1">
      <c r="B724" s="2746">
        <v>1</v>
      </c>
      <c r="C724" s="852" t="s">
        <v>1132</v>
      </c>
      <c r="D724" s="543"/>
      <c r="Q724" s="754"/>
    </row>
    <row r="725" spans="1:17" s="34" customFormat="1" ht="18.75" customHeight="1">
      <c r="B725" s="2746">
        <v>2</v>
      </c>
      <c r="C725" s="852" t="s">
        <v>1134</v>
      </c>
      <c r="D725" s="543"/>
      <c r="Q725" s="754"/>
    </row>
    <row r="726" spans="1:17" s="34" customFormat="1" ht="18.75" customHeight="1">
      <c r="B726" s="2746">
        <v>3</v>
      </c>
      <c r="C726" s="852" t="s">
        <v>1135</v>
      </c>
      <c r="D726" s="543"/>
      <c r="Q726" s="754"/>
    </row>
    <row r="727" spans="1:17" s="34" customFormat="1" ht="18.75" customHeight="1">
      <c r="B727" s="2746"/>
      <c r="C727" s="852"/>
      <c r="D727" s="543"/>
      <c r="Q727" s="754"/>
    </row>
    <row r="728" spans="1:17" s="34" customFormat="1" ht="18.75" customHeight="1">
      <c r="B728" s="2746"/>
      <c r="C728" s="852"/>
      <c r="D728" s="543"/>
      <c r="Q728" s="754"/>
    </row>
    <row r="729" spans="1:17" s="34" customFormat="1" ht="18.75" customHeight="1">
      <c r="B729" s="2746"/>
      <c r="C729" s="852"/>
      <c r="D729" s="543"/>
      <c r="Q729" s="754"/>
    </row>
    <row r="730" spans="1:17" s="34" customFormat="1" ht="19.5" customHeight="1">
      <c r="B730" s="3529" t="s">
        <v>1799</v>
      </c>
      <c r="C730" s="2172"/>
      <c r="D730" s="543"/>
      <c r="Q730" s="754"/>
    </row>
    <row r="731" spans="1:17" s="34" customFormat="1" ht="18.75" customHeight="1">
      <c r="B731" s="1577"/>
      <c r="C731" s="556"/>
      <c r="D731" s="543"/>
      <c r="Q731" s="1706" t="s">
        <v>996</v>
      </c>
    </row>
    <row r="732" spans="1:17" s="34" customFormat="1" ht="18.75" customHeight="1">
      <c r="B732" s="2741" t="s">
        <v>850</v>
      </c>
      <c r="C732" s="2742"/>
      <c r="Q732" s="754"/>
    </row>
    <row r="733" spans="1:17" s="34" customFormat="1" ht="17.45" customHeight="1">
      <c r="A733" s="543"/>
      <c r="B733" s="2743" t="s">
        <v>7</v>
      </c>
      <c r="C733" s="2747" t="s">
        <v>1493</v>
      </c>
      <c r="Q733" s="195"/>
    </row>
    <row r="734" spans="1:17" s="34" customFormat="1" ht="17.45" customHeight="1">
      <c r="A734" s="543"/>
      <c r="B734" s="2743"/>
      <c r="C734" s="2748" t="s">
        <v>1429</v>
      </c>
      <c r="Q734" s="195"/>
    </row>
    <row r="735" spans="1:17" s="64" customFormat="1" ht="18.2" customHeight="1">
      <c r="A735" s="63"/>
      <c r="B735" s="148"/>
      <c r="C735" s="2499" t="s">
        <v>1422</v>
      </c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2556"/>
    </row>
    <row r="736" spans="1:17" s="64" customFormat="1" ht="18.2" customHeight="1">
      <c r="A736" s="63"/>
      <c r="B736" s="148"/>
      <c r="C736" s="2499" t="s">
        <v>1423</v>
      </c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2556"/>
    </row>
    <row r="737" spans="1:17" s="64" customFormat="1" ht="18.2" customHeight="1">
      <c r="A737" s="63"/>
      <c r="B737" s="148"/>
      <c r="C737" s="2499" t="s">
        <v>1424</v>
      </c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2556"/>
    </row>
    <row r="738" spans="1:17" s="64" customFormat="1" ht="18.2" customHeight="1">
      <c r="A738" s="63"/>
      <c r="B738" s="148"/>
      <c r="C738" s="2499" t="s">
        <v>1426</v>
      </c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2556"/>
    </row>
    <row r="739" spans="1:17" s="64" customFormat="1" ht="18.2" customHeight="1">
      <c r="A739" s="63"/>
      <c r="B739" s="148"/>
      <c r="C739" s="2499" t="s">
        <v>1427</v>
      </c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2556"/>
    </row>
    <row r="740" spans="1:17" s="64" customFormat="1" ht="18.2" customHeight="1">
      <c r="A740" s="63"/>
      <c r="B740" s="148"/>
      <c r="C740" s="2499" t="s">
        <v>1428</v>
      </c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2556"/>
    </row>
    <row r="741" spans="1:17" s="34" customFormat="1" ht="18.75" customHeight="1">
      <c r="A741" s="543"/>
      <c r="B741" s="2587"/>
      <c r="C741" s="1571"/>
      <c r="Q741" s="195"/>
    </row>
    <row r="742" spans="1:17" s="34" customFormat="1" ht="18.75" customHeight="1">
      <c r="A742" s="543"/>
      <c r="B742" s="2741" t="s">
        <v>848</v>
      </c>
      <c r="C742" s="2742"/>
      <c r="Q742" s="195"/>
    </row>
    <row r="743" spans="1:17" s="34" customFormat="1" ht="18.75" customHeight="1">
      <c r="A743" s="543"/>
      <c r="B743" s="2743" t="s">
        <v>9</v>
      </c>
      <c r="C743" s="2333" t="s">
        <v>1128</v>
      </c>
      <c r="Q743" s="195"/>
    </row>
    <row r="744" spans="1:17" s="34" customFormat="1" ht="20.25" customHeight="1">
      <c r="A744" s="543"/>
      <c r="B744" s="2745"/>
      <c r="C744" s="2499" t="s">
        <v>346</v>
      </c>
      <c r="N744" s="754"/>
      <c r="Q744" s="543"/>
    </row>
    <row r="745" spans="1:17" s="34" customFormat="1" ht="20.25" customHeight="1">
      <c r="A745" s="543"/>
      <c r="B745" s="2745"/>
      <c r="C745" s="79" t="s">
        <v>347</v>
      </c>
      <c r="N745" s="754"/>
      <c r="Q745" s="543"/>
    </row>
    <row r="746" spans="1:17" s="34" customFormat="1" ht="20.25" customHeight="1">
      <c r="A746" s="543"/>
      <c r="B746" s="2743" t="s">
        <v>8</v>
      </c>
      <c r="C746" s="2333" t="s">
        <v>1128</v>
      </c>
      <c r="N746" s="754"/>
      <c r="Q746" s="543"/>
    </row>
    <row r="747" spans="1:17" s="34" customFormat="1" ht="20.25" customHeight="1">
      <c r="A747" s="543"/>
      <c r="B747" s="2745"/>
      <c r="C747" s="2499" t="s">
        <v>348</v>
      </c>
      <c r="N747" s="754"/>
      <c r="Q747" s="543"/>
    </row>
    <row r="748" spans="1:17" s="34" customFormat="1" ht="20.25" customHeight="1">
      <c r="A748" s="543"/>
      <c r="B748" s="2745"/>
      <c r="C748" s="2499" t="s">
        <v>349</v>
      </c>
      <c r="N748" s="754"/>
    </row>
    <row r="749" spans="1:17" s="34" customFormat="1" ht="20.25" customHeight="1">
      <c r="A749" s="543"/>
      <c r="B749" s="2743" t="s">
        <v>7</v>
      </c>
      <c r="C749" s="2333" t="s">
        <v>1128</v>
      </c>
      <c r="N749" s="754"/>
    </row>
    <row r="750" spans="1:17" s="34" customFormat="1" ht="20.25" customHeight="1">
      <c r="B750" s="78"/>
      <c r="C750" s="81" t="s">
        <v>682</v>
      </c>
      <c r="N750" s="754"/>
    </row>
    <row r="751" spans="1:17" s="34" customFormat="1" ht="20.25" customHeight="1">
      <c r="B751" s="2499"/>
      <c r="C751" s="2499" t="s">
        <v>697</v>
      </c>
      <c r="N751" s="754"/>
    </row>
    <row r="752" spans="1:17" s="34" customFormat="1" ht="20.25" customHeight="1">
      <c r="B752" s="2499"/>
      <c r="C752" s="2499" t="s">
        <v>698</v>
      </c>
      <c r="N752" s="754"/>
    </row>
    <row r="753" spans="1:17" s="34" customFormat="1" ht="20.25" customHeight="1">
      <c r="B753" s="2579"/>
      <c r="C753" s="2375"/>
      <c r="Q753" s="754"/>
    </row>
    <row r="754" spans="1:17" s="3" customFormat="1" ht="18.75" customHeight="1">
      <c r="A754" s="34"/>
      <c r="B754" s="780" t="s">
        <v>854</v>
      </c>
      <c r="C754" s="752"/>
      <c r="D754" s="45"/>
      <c r="J754" s="64"/>
      <c r="K754" s="64"/>
      <c r="L754" s="64"/>
      <c r="M754" s="64"/>
      <c r="Q754" s="1706"/>
    </row>
    <row r="755" spans="1:17" s="34" customFormat="1" ht="18" customHeight="1">
      <c r="B755" s="2107" t="s">
        <v>7</v>
      </c>
      <c r="C755" s="2167" t="s">
        <v>951</v>
      </c>
      <c r="Q755" s="754"/>
    </row>
    <row r="756" spans="1:17" s="34" customFormat="1" ht="12.75" customHeight="1">
      <c r="B756" s="1577"/>
      <c r="C756" s="765"/>
      <c r="Q756" s="754"/>
    </row>
    <row r="757" spans="1:17" s="34" customFormat="1" ht="18.75" customHeight="1">
      <c r="B757" s="765"/>
      <c r="C757" s="765"/>
      <c r="Q757" s="754"/>
    </row>
    <row r="758" spans="1:17" s="34" customFormat="1" ht="18.75" customHeight="1">
      <c r="B758" s="765"/>
      <c r="C758" s="765"/>
      <c r="Q758" s="754"/>
    </row>
    <row r="759" spans="1:17" s="34" customFormat="1" ht="18.75" customHeight="1">
      <c r="B759" s="765"/>
      <c r="C759" s="765"/>
      <c r="Q759" s="754"/>
    </row>
    <row r="760" spans="1:17" s="34" customFormat="1" ht="19.5" customHeight="1">
      <c r="B760" s="3529" t="s">
        <v>1799</v>
      </c>
      <c r="C760" s="765"/>
      <c r="Q760" s="754"/>
    </row>
    <row r="761" spans="1:17" s="34" customFormat="1" ht="19.5" customHeight="1">
      <c r="B761" s="765"/>
      <c r="C761" s="978"/>
      <c r="Q761" s="1706" t="s">
        <v>997</v>
      </c>
    </row>
    <row r="762" spans="1:17" s="34" customFormat="1" ht="17.45" customHeight="1">
      <c r="B762" s="780" t="s">
        <v>428</v>
      </c>
      <c r="G762" s="755"/>
      <c r="J762" s="755"/>
      <c r="M762" s="755"/>
      <c r="Q762" s="754"/>
    </row>
    <row r="763" spans="1:17" s="46" customFormat="1" ht="18.75" customHeight="1">
      <c r="B763" s="2170" t="s">
        <v>7</v>
      </c>
      <c r="C763" s="2171" t="s">
        <v>1129</v>
      </c>
      <c r="G763" s="786"/>
      <c r="J763" s="786"/>
      <c r="M763" s="786"/>
      <c r="Q763" s="1550"/>
    </row>
    <row r="764" spans="1:17" s="46" customFormat="1" ht="18" customHeight="1">
      <c r="B764" s="778">
        <v>1</v>
      </c>
      <c r="C764" s="34" t="s">
        <v>442</v>
      </c>
      <c r="G764" s="786"/>
      <c r="J764" s="786"/>
      <c r="M764" s="786"/>
      <c r="Q764" s="1550"/>
    </row>
    <row r="765" spans="1:17" s="46" customFormat="1" ht="18" customHeight="1">
      <c r="B765" s="778">
        <v>2</v>
      </c>
      <c r="C765" s="34" t="s">
        <v>441</v>
      </c>
      <c r="G765" s="786"/>
      <c r="J765" s="786"/>
      <c r="M765" s="786"/>
      <c r="Q765" s="1550"/>
    </row>
    <row r="766" spans="1:17" s="46" customFormat="1" ht="18.75" customHeight="1">
      <c r="B766" s="778">
        <v>3</v>
      </c>
      <c r="C766" s="34" t="s">
        <v>440</v>
      </c>
      <c r="G766" s="786"/>
      <c r="J766" s="786"/>
      <c r="M766" s="786"/>
      <c r="Q766" s="1550"/>
    </row>
    <row r="767" spans="1:17" s="46" customFormat="1" ht="17.45" customHeight="1">
      <c r="B767" s="778">
        <v>4</v>
      </c>
      <c r="C767" s="34" t="s">
        <v>439</v>
      </c>
      <c r="G767" s="786"/>
      <c r="J767" s="786"/>
      <c r="M767" s="786"/>
      <c r="Q767" s="1550"/>
    </row>
    <row r="768" spans="1:17" s="46" customFormat="1" ht="17.45" customHeight="1">
      <c r="B768" s="778">
        <v>5</v>
      </c>
      <c r="C768" s="34" t="s">
        <v>438</v>
      </c>
      <c r="G768" s="786"/>
      <c r="J768" s="786"/>
      <c r="M768" s="786"/>
      <c r="Q768" s="1550"/>
    </row>
    <row r="769" spans="1:17" s="46" customFormat="1" ht="17.45" customHeight="1">
      <c r="B769" s="2173">
        <v>6</v>
      </c>
      <c r="C769" s="754" t="s">
        <v>447</v>
      </c>
      <c r="G769" s="786"/>
      <c r="J769" s="786"/>
      <c r="M769" s="786"/>
      <c r="Q769" s="1550"/>
    </row>
    <row r="770" spans="1:17" s="46" customFormat="1" ht="18.75" customHeight="1">
      <c r="B770" s="787">
        <v>7</v>
      </c>
      <c r="C770" s="34" t="s">
        <v>444</v>
      </c>
      <c r="G770" s="786"/>
      <c r="J770" s="786"/>
      <c r="M770" s="786"/>
      <c r="Q770" s="1550"/>
    </row>
    <row r="771" spans="1:17" s="46" customFormat="1" ht="18.75" customHeight="1">
      <c r="B771" s="787"/>
      <c r="C771" s="34" t="s">
        <v>446</v>
      </c>
      <c r="G771" s="786"/>
      <c r="J771" s="786"/>
      <c r="M771" s="786"/>
      <c r="Q771" s="1550"/>
    </row>
    <row r="772" spans="1:17" s="46" customFormat="1" ht="18.75" customHeight="1">
      <c r="B772" s="3114">
        <v>8</v>
      </c>
      <c r="C772" s="38" t="s">
        <v>429</v>
      </c>
      <c r="G772" s="786"/>
      <c r="J772" s="786"/>
      <c r="M772" s="786"/>
      <c r="Q772" s="1550"/>
    </row>
    <row r="773" spans="1:17" s="46" customFormat="1" ht="18.75" customHeight="1">
      <c r="B773" s="3114">
        <v>9</v>
      </c>
      <c r="C773" s="38" t="s">
        <v>430</v>
      </c>
      <c r="G773" s="786"/>
      <c r="J773" s="786"/>
      <c r="M773" s="786"/>
      <c r="Q773" s="1550"/>
    </row>
    <row r="774" spans="1:17" s="46" customFormat="1" ht="18.75" customHeight="1">
      <c r="B774" s="3114">
        <v>10</v>
      </c>
      <c r="C774" s="38" t="s">
        <v>431</v>
      </c>
      <c r="G774" s="786"/>
      <c r="J774" s="786"/>
      <c r="M774" s="786"/>
      <c r="Q774" s="1550"/>
    </row>
    <row r="775" spans="1:17" s="46" customFormat="1" ht="18.75" customHeight="1">
      <c r="B775" s="3114">
        <v>11</v>
      </c>
      <c r="C775" s="38" t="s">
        <v>432</v>
      </c>
      <c r="G775" s="786"/>
      <c r="J775" s="786"/>
      <c r="M775" s="786"/>
      <c r="Q775" s="1550"/>
    </row>
    <row r="776" spans="1:17" s="46" customFormat="1" ht="18.75" customHeight="1">
      <c r="B776" s="3114">
        <v>12</v>
      </c>
      <c r="C776" s="38" t="s">
        <v>434</v>
      </c>
      <c r="G776" s="786"/>
      <c r="J776" s="786"/>
      <c r="M776" s="786"/>
      <c r="Q776" s="1550"/>
    </row>
    <row r="777" spans="1:17" s="46" customFormat="1" ht="18.75" customHeight="1">
      <c r="B777" s="3114"/>
      <c r="C777" s="38" t="s">
        <v>435</v>
      </c>
      <c r="G777" s="786"/>
      <c r="J777" s="786"/>
      <c r="M777" s="786"/>
      <c r="Q777" s="1550"/>
    </row>
    <row r="778" spans="1:17" s="46" customFormat="1" ht="18.75" customHeight="1">
      <c r="B778" s="3114">
        <v>13</v>
      </c>
      <c r="C778" s="38" t="s">
        <v>433</v>
      </c>
      <c r="G778" s="786"/>
      <c r="J778" s="786"/>
      <c r="M778" s="786"/>
      <c r="Q778" s="1550"/>
    </row>
    <row r="779" spans="1:17" s="3" customFormat="1" ht="14.25" customHeight="1">
      <c r="A779" s="34"/>
      <c r="B779" s="34"/>
      <c r="D779" s="64"/>
      <c r="E779" s="64"/>
      <c r="F779" s="64"/>
      <c r="G779" s="485"/>
      <c r="H779" s="64"/>
      <c r="I779" s="64"/>
      <c r="J779" s="485"/>
      <c r="K779" s="64"/>
      <c r="L779" s="64"/>
      <c r="M779" s="485"/>
      <c r="Q779" s="754"/>
    </row>
    <row r="780" spans="1:17" s="34" customFormat="1" ht="18.75" customHeight="1">
      <c r="B780" s="780" t="s">
        <v>849</v>
      </c>
      <c r="C780" s="753"/>
      <c r="D780" s="45"/>
      <c r="E780" s="3"/>
      <c r="F780" s="3"/>
      <c r="G780" s="3"/>
      <c r="H780" s="3"/>
      <c r="I780" s="3"/>
      <c r="J780" s="64"/>
      <c r="K780" s="64"/>
      <c r="L780" s="64"/>
      <c r="M780" s="755"/>
      <c r="Q780" s="754"/>
    </row>
    <row r="781" spans="1:17" s="34" customFormat="1" ht="18.75" customHeight="1">
      <c r="B781" s="1547" t="s">
        <v>7</v>
      </c>
      <c r="C781" s="1945" t="s">
        <v>765</v>
      </c>
      <c r="D781" s="45"/>
      <c r="E781" s="3"/>
      <c r="F781" s="3"/>
      <c r="G781" s="3"/>
      <c r="H781" s="3"/>
      <c r="I781" s="3"/>
      <c r="J781" s="64"/>
      <c r="K781" s="64"/>
      <c r="L781" s="64"/>
      <c r="M781" s="755"/>
      <c r="Q781" s="754"/>
    </row>
    <row r="782" spans="1:17" s="34" customFormat="1" ht="18" customHeight="1">
      <c r="B782" s="778">
        <v>1</v>
      </c>
      <c r="C782" s="34" t="s">
        <v>443</v>
      </c>
      <c r="D782" s="64"/>
      <c r="E782" s="64"/>
      <c r="F782" s="64"/>
      <c r="G782" s="485"/>
      <c r="H782" s="64"/>
      <c r="I782" s="64"/>
      <c r="J782" s="485"/>
      <c r="K782" s="64"/>
      <c r="L782" s="64"/>
      <c r="M782" s="755"/>
      <c r="Q782" s="754"/>
    </row>
    <row r="783" spans="1:17" s="34" customFormat="1" ht="18" customHeight="1">
      <c r="B783" s="778">
        <v>2</v>
      </c>
      <c r="C783" s="34" t="s">
        <v>444</v>
      </c>
      <c r="D783" s="64"/>
      <c r="E783" s="64"/>
      <c r="F783" s="64"/>
      <c r="G783" s="485"/>
      <c r="H783" s="64"/>
      <c r="I783" s="64"/>
      <c r="J783" s="485"/>
      <c r="K783" s="64"/>
      <c r="L783" s="64"/>
      <c r="M783" s="755"/>
      <c r="Q783" s="754"/>
    </row>
    <row r="784" spans="1:17" s="34" customFormat="1" ht="18" customHeight="1">
      <c r="B784" s="778">
        <v>3</v>
      </c>
      <c r="C784" s="34" t="s">
        <v>445</v>
      </c>
      <c r="D784" s="64"/>
      <c r="E784" s="64"/>
      <c r="F784" s="64"/>
      <c r="G784" s="485"/>
      <c r="H784" s="64"/>
      <c r="I784" s="64"/>
      <c r="J784" s="485"/>
      <c r="K784" s="64"/>
      <c r="L784" s="64"/>
      <c r="M784" s="755"/>
      <c r="Q784" s="754"/>
    </row>
    <row r="785" spans="1:17" s="34" customFormat="1" ht="18.75" customHeight="1">
      <c r="B785" s="778">
        <v>4</v>
      </c>
      <c r="C785" s="34" t="s">
        <v>446</v>
      </c>
      <c r="D785" s="64"/>
      <c r="E785" s="64"/>
      <c r="F785" s="64"/>
      <c r="G785" s="485"/>
      <c r="H785" s="64"/>
      <c r="I785" s="64"/>
      <c r="J785" s="485"/>
      <c r="K785" s="64"/>
      <c r="L785" s="64"/>
      <c r="M785" s="755"/>
      <c r="Q785" s="754"/>
    </row>
    <row r="786" spans="1:17" s="34" customFormat="1" ht="18.75" customHeight="1">
      <c r="B786" s="778">
        <v>5</v>
      </c>
      <c r="C786" s="754" t="s">
        <v>447</v>
      </c>
      <c r="D786" s="64"/>
      <c r="E786" s="64"/>
      <c r="F786" s="64"/>
      <c r="G786" s="485"/>
      <c r="H786" s="64"/>
      <c r="I786" s="64"/>
      <c r="J786" s="485"/>
      <c r="K786" s="64"/>
      <c r="L786" s="64"/>
      <c r="M786" s="755"/>
      <c r="Q786" s="754"/>
    </row>
    <row r="787" spans="1:17" s="34" customFormat="1" ht="18.75" customHeight="1">
      <c r="B787" s="779">
        <v>6</v>
      </c>
      <c r="C787" s="1550" t="s">
        <v>437</v>
      </c>
      <c r="D787" s="64"/>
      <c r="E787" s="64"/>
      <c r="F787" s="64"/>
      <c r="G787" s="485"/>
      <c r="H787" s="64"/>
      <c r="I787" s="64"/>
      <c r="J787" s="485"/>
      <c r="K787" s="64"/>
      <c r="L787" s="64"/>
      <c r="M787" s="755"/>
      <c r="Q787" s="754"/>
    </row>
    <row r="788" spans="1:17" s="34" customFormat="1" ht="18.75" customHeight="1">
      <c r="B788" s="779">
        <v>7</v>
      </c>
      <c r="C788" s="1550" t="s">
        <v>436</v>
      </c>
      <c r="D788" s="64"/>
      <c r="E788" s="64"/>
      <c r="F788" s="64"/>
      <c r="G788" s="485"/>
      <c r="H788" s="64"/>
      <c r="I788" s="64"/>
      <c r="J788" s="485"/>
      <c r="K788" s="64"/>
      <c r="L788" s="64"/>
      <c r="M788" s="755"/>
      <c r="Q788" s="754"/>
    </row>
    <row r="789" spans="1:17" s="34" customFormat="1" ht="18.75" customHeight="1">
      <c r="B789" s="1547"/>
      <c r="C789" s="1945"/>
      <c r="G789" s="755"/>
      <c r="J789" s="755"/>
      <c r="M789" s="755"/>
      <c r="Q789" s="754"/>
    </row>
    <row r="790" spans="1:17" s="3" customFormat="1" ht="17.45" customHeight="1">
      <c r="A790" s="34"/>
      <c r="B790" s="34"/>
      <c r="D790" s="45"/>
      <c r="G790" s="429"/>
      <c r="J790" s="525"/>
      <c r="K790" s="64"/>
      <c r="L790" s="64"/>
      <c r="M790" s="525"/>
      <c r="Q790" s="754"/>
    </row>
    <row r="791" spans="1:17" s="3" customFormat="1" ht="17.45" customHeight="1">
      <c r="A791" s="34"/>
      <c r="B791" s="34"/>
      <c r="D791" s="45"/>
      <c r="G791" s="429"/>
      <c r="J791" s="525"/>
      <c r="K791" s="64"/>
      <c r="L791" s="64"/>
      <c r="M791" s="525"/>
      <c r="Q791" s="754"/>
    </row>
    <row r="792" spans="1:17" s="3" customFormat="1" ht="17.45" customHeight="1">
      <c r="A792" s="34"/>
      <c r="B792" s="34"/>
      <c r="D792" s="45"/>
      <c r="G792" s="429"/>
      <c r="J792" s="525"/>
      <c r="K792" s="64"/>
      <c r="L792" s="64"/>
      <c r="M792" s="525"/>
      <c r="Q792" s="754"/>
    </row>
    <row r="793" spans="1:17" s="3" customFormat="1" ht="17.45" customHeight="1">
      <c r="A793" s="34"/>
      <c r="B793" s="34"/>
      <c r="D793" s="45"/>
      <c r="G793" s="429"/>
      <c r="J793" s="525"/>
      <c r="K793" s="64"/>
      <c r="L793" s="64"/>
      <c r="M793" s="525"/>
      <c r="Q793" s="754"/>
    </row>
    <row r="794" spans="1:17" s="3" customFormat="1" ht="17.45" customHeight="1">
      <c r="A794" s="34"/>
      <c r="B794" s="34"/>
      <c r="D794" s="45"/>
      <c r="G794" s="429"/>
      <c r="J794" s="525"/>
      <c r="K794" s="64"/>
      <c r="L794" s="64"/>
      <c r="M794" s="525"/>
      <c r="Q794" s="754"/>
    </row>
    <row r="795" spans="1:17" s="3" customFormat="1" ht="17.45" customHeight="1">
      <c r="A795" s="34"/>
      <c r="B795" s="34"/>
      <c r="D795" s="45"/>
      <c r="G795" s="429"/>
      <c r="J795" s="525"/>
      <c r="K795" s="64"/>
      <c r="L795" s="64"/>
      <c r="M795" s="525"/>
      <c r="Q795" s="754"/>
    </row>
    <row r="796" spans="1:17" s="3" customFormat="1" ht="17.45" customHeight="1">
      <c r="A796" s="34"/>
      <c r="B796" s="34"/>
      <c r="D796" s="45"/>
      <c r="G796" s="429"/>
      <c r="J796" s="525"/>
      <c r="K796" s="64"/>
      <c r="L796" s="64"/>
      <c r="M796" s="525"/>
      <c r="Q796" s="754"/>
    </row>
    <row r="797" spans="1:17" s="3" customFormat="1" ht="17.45" customHeight="1">
      <c r="A797" s="34"/>
      <c r="B797" s="34"/>
      <c r="D797" s="45"/>
      <c r="G797" s="429"/>
      <c r="J797" s="525"/>
      <c r="K797" s="64"/>
      <c r="L797" s="64"/>
      <c r="M797" s="525"/>
      <c r="Q797" s="754"/>
    </row>
    <row r="798" spans="1:17" s="3" customFormat="1" ht="17.45" customHeight="1">
      <c r="A798" s="34"/>
      <c r="B798" s="34"/>
      <c r="D798" s="45"/>
      <c r="G798" s="429"/>
      <c r="J798" s="525"/>
      <c r="K798" s="64"/>
      <c r="L798" s="64"/>
      <c r="M798" s="525"/>
      <c r="Q798" s="754"/>
    </row>
    <row r="799" spans="1:17" s="3" customFormat="1" ht="17.45" customHeight="1">
      <c r="A799" s="34"/>
      <c r="B799" s="34"/>
      <c r="D799" s="45"/>
      <c r="G799" s="429"/>
      <c r="J799" s="525"/>
      <c r="K799" s="64"/>
      <c r="L799" s="64"/>
      <c r="M799" s="525"/>
      <c r="Q799" s="754"/>
    </row>
    <row r="800" spans="1:17" s="3" customFormat="1" ht="17.45" customHeight="1">
      <c r="A800" s="34"/>
      <c r="B800" s="34"/>
      <c r="D800" s="45"/>
      <c r="G800" s="429"/>
      <c r="J800" s="525"/>
      <c r="K800" s="64"/>
      <c r="L800" s="64"/>
      <c r="M800" s="525"/>
      <c r="Q800" s="754"/>
    </row>
    <row r="801" spans="1:17" s="3" customFormat="1" ht="17.45" customHeight="1">
      <c r="A801" s="34"/>
      <c r="B801" s="34"/>
      <c r="D801" s="45"/>
      <c r="G801" s="429"/>
      <c r="J801" s="525"/>
      <c r="K801" s="64"/>
      <c r="L801" s="64"/>
      <c r="M801" s="525"/>
      <c r="Q801" s="754"/>
    </row>
    <row r="802" spans="1:17" s="3" customFormat="1" ht="17.45" customHeight="1">
      <c r="A802" s="34"/>
      <c r="B802" s="34"/>
      <c r="D802" s="45"/>
      <c r="G802" s="429"/>
      <c r="J802" s="525"/>
      <c r="K802" s="64"/>
      <c r="L802" s="64"/>
      <c r="M802" s="525"/>
      <c r="Q802" s="754"/>
    </row>
    <row r="803" spans="1:17" s="3" customFormat="1" ht="17.45" customHeight="1">
      <c r="A803" s="34"/>
      <c r="B803" s="34"/>
      <c r="D803" s="45"/>
      <c r="G803" s="429"/>
      <c r="J803" s="525"/>
      <c r="K803" s="64"/>
      <c r="L803" s="64"/>
      <c r="M803" s="525"/>
      <c r="Q803" s="754"/>
    </row>
    <row r="804" spans="1:17" s="3" customFormat="1" ht="17.45" customHeight="1">
      <c r="A804" s="34"/>
      <c r="B804" s="34"/>
      <c r="D804" s="45"/>
      <c r="G804" s="429"/>
      <c r="J804" s="525"/>
      <c r="K804" s="64"/>
      <c r="L804" s="64"/>
      <c r="M804" s="525"/>
      <c r="Q804" s="754"/>
    </row>
    <row r="805" spans="1:17" s="3" customFormat="1" ht="17.45" customHeight="1">
      <c r="A805" s="34"/>
      <c r="B805" s="34"/>
      <c r="D805" s="45"/>
      <c r="G805" s="429"/>
      <c r="J805" s="525"/>
      <c r="K805" s="64"/>
      <c r="L805" s="64"/>
      <c r="M805" s="525"/>
      <c r="Q805" s="754"/>
    </row>
    <row r="806" spans="1:17" s="3" customFormat="1" ht="17.45" customHeight="1">
      <c r="A806" s="34"/>
      <c r="B806" s="34"/>
      <c r="D806" s="45"/>
      <c r="G806" s="429"/>
      <c r="J806" s="525"/>
      <c r="K806" s="64"/>
      <c r="L806" s="64"/>
      <c r="M806" s="525"/>
      <c r="Q806" s="754"/>
    </row>
    <row r="807" spans="1:17" s="3" customFormat="1" ht="17.45" customHeight="1">
      <c r="A807" s="34"/>
      <c r="B807" s="34"/>
      <c r="D807" s="45"/>
      <c r="G807" s="429"/>
      <c r="J807" s="525"/>
      <c r="K807" s="64"/>
      <c r="L807" s="64"/>
      <c r="M807" s="525"/>
      <c r="Q807" s="754"/>
    </row>
    <row r="808" spans="1:17" s="3" customFormat="1" ht="17.45" customHeight="1">
      <c r="A808" s="34"/>
      <c r="B808" s="34"/>
      <c r="D808" s="45"/>
      <c r="G808" s="429"/>
      <c r="J808" s="525"/>
      <c r="K808" s="64"/>
      <c r="L808" s="64"/>
      <c r="M808" s="525"/>
      <c r="Q808" s="754"/>
    </row>
    <row r="809" spans="1:17" s="3" customFormat="1" ht="17.45" customHeight="1">
      <c r="A809" s="34"/>
      <c r="B809" s="34"/>
      <c r="D809" s="45"/>
      <c r="G809" s="429"/>
      <c r="J809" s="525"/>
      <c r="K809" s="64"/>
      <c r="L809" s="64"/>
      <c r="M809" s="525"/>
      <c r="Q809" s="754"/>
    </row>
    <row r="810" spans="1:17" s="3" customFormat="1" ht="17.45" customHeight="1">
      <c r="A810" s="34"/>
      <c r="B810" s="34"/>
      <c r="D810" s="45"/>
      <c r="G810" s="429"/>
      <c r="J810" s="525"/>
      <c r="K810" s="64"/>
      <c r="L810" s="64"/>
      <c r="M810" s="525"/>
      <c r="Q810" s="754"/>
    </row>
    <row r="811" spans="1:17" s="3" customFormat="1" ht="17.45" customHeight="1">
      <c r="A811" s="34"/>
      <c r="B811" s="34"/>
      <c r="D811" s="45"/>
      <c r="G811" s="429"/>
      <c r="J811" s="525"/>
      <c r="K811" s="64"/>
      <c r="L811" s="64"/>
      <c r="M811" s="525"/>
      <c r="Q811" s="754"/>
    </row>
    <row r="812" spans="1:17" s="3" customFormat="1" ht="17.45" customHeight="1">
      <c r="A812" s="34"/>
      <c r="B812" s="34"/>
      <c r="D812" s="45"/>
      <c r="G812" s="429"/>
      <c r="J812" s="525"/>
      <c r="K812" s="64"/>
      <c r="L812" s="64"/>
      <c r="M812" s="525"/>
      <c r="Q812" s="754"/>
    </row>
    <row r="813" spans="1:17" s="3" customFormat="1" ht="17.45" customHeight="1">
      <c r="A813" s="34"/>
      <c r="B813" s="34"/>
      <c r="D813" s="45"/>
      <c r="G813" s="429"/>
      <c r="J813" s="525"/>
      <c r="K813" s="64"/>
      <c r="L813" s="64"/>
      <c r="M813" s="525"/>
      <c r="Q813" s="754"/>
    </row>
    <row r="814" spans="1:17" s="3" customFormat="1" ht="17.45" customHeight="1">
      <c r="A814" s="34"/>
      <c r="B814" s="34"/>
      <c r="D814" s="45"/>
      <c r="G814" s="429"/>
      <c r="J814" s="525"/>
      <c r="K814" s="64"/>
      <c r="L814" s="64"/>
      <c r="M814" s="525"/>
      <c r="Q814" s="754"/>
    </row>
    <row r="815" spans="1:17" s="3" customFormat="1" ht="17.45" customHeight="1">
      <c r="A815" s="34"/>
      <c r="B815" s="34"/>
      <c r="D815" s="45"/>
      <c r="G815" s="429"/>
      <c r="J815" s="525"/>
      <c r="K815" s="64"/>
      <c r="L815" s="64"/>
      <c r="M815" s="525"/>
      <c r="Q815" s="754"/>
    </row>
    <row r="816" spans="1:17" s="3" customFormat="1" ht="17.45" customHeight="1">
      <c r="A816" s="34"/>
      <c r="B816" s="34"/>
      <c r="D816" s="45"/>
      <c r="G816" s="429"/>
      <c r="J816" s="525"/>
      <c r="K816" s="64"/>
      <c r="L816" s="64"/>
      <c r="M816" s="525"/>
      <c r="Q816" s="754"/>
    </row>
    <row r="817" spans="1:17" s="3" customFormat="1" ht="17.45" customHeight="1">
      <c r="A817" s="34"/>
      <c r="B817" s="34"/>
      <c r="D817" s="45"/>
      <c r="G817" s="429"/>
      <c r="J817" s="525"/>
      <c r="K817" s="64"/>
      <c r="L817" s="64"/>
      <c r="M817" s="525"/>
      <c r="Q817" s="754"/>
    </row>
    <row r="818" spans="1:17" s="3" customFormat="1" ht="17.45" customHeight="1">
      <c r="A818" s="34"/>
      <c r="B818" s="34"/>
      <c r="D818" s="45"/>
      <c r="G818" s="429"/>
      <c r="J818" s="525"/>
      <c r="K818" s="64"/>
      <c r="L818" s="64"/>
      <c r="M818" s="525"/>
      <c r="Q818" s="754"/>
    </row>
    <row r="819" spans="1:17" s="3" customFormat="1" ht="17.45" customHeight="1">
      <c r="A819" s="34"/>
      <c r="B819" s="34"/>
      <c r="D819" s="45"/>
      <c r="G819" s="429"/>
      <c r="J819" s="525"/>
      <c r="K819" s="64"/>
      <c r="L819" s="64"/>
      <c r="M819" s="525"/>
      <c r="Q819" s="754"/>
    </row>
    <row r="820" spans="1:17" s="3" customFormat="1" ht="17.45" customHeight="1">
      <c r="A820" s="34"/>
      <c r="B820" s="34"/>
      <c r="D820" s="45"/>
      <c r="G820" s="429"/>
      <c r="J820" s="525"/>
      <c r="K820" s="64"/>
      <c r="L820" s="64"/>
      <c r="M820" s="525"/>
      <c r="Q820" s="754"/>
    </row>
    <row r="821" spans="1:17" s="3" customFormat="1" ht="17.45" customHeight="1">
      <c r="A821" s="34"/>
      <c r="B821" s="34"/>
      <c r="D821" s="45"/>
      <c r="G821" s="429"/>
      <c r="J821" s="525"/>
      <c r="K821" s="64"/>
      <c r="L821" s="64"/>
      <c r="M821" s="525"/>
      <c r="Q821" s="754"/>
    </row>
    <row r="822" spans="1:17" s="3" customFormat="1" ht="17.45" customHeight="1">
      <c r="A822" s="34"/>
      <c r="B822" s="34"/>
      <c r="D822" s="45"/>
      <c r="G822" s="429"/>
      <c r="J822" s="525"/>
      <c r="K822" s="64"/>
      <c r="L822" s="64"/>
      <c r="M822" s="525"/>
      <c r="Q822" s="754"/>
    </row>
    <row r="823" spans="1:17" s="3" customFormat="1" ht="17.45" customHeight="1">
      <c r="A823" s="34"/>
      <c r="B823" s="34"/>
      <c r="D823" s="45"/>
      <c r="G823" s="429"/>
      <c r="J823" s="525"/>
      <c r="K823" s="64"/>
      <c r="L823" s="64"/>
      <c r="M823" s="525"/>
      <c r="Q823" s="754"/>
    </row>
    <row r="824" spans="1:17" s="3" customFormat="1" ht="17.45" customHeight="1">
      <c r="A824" s="34"/>
      <c r="B824" s="34"/>
      <c r="D824" s="45"/>
      <c r="G824" s="429"/>
      <c r="J824" s="525"/>
      <c r="K824" s="64"/>
      <c r="L824" s="64"/>
      <c r="M824" s="525"/>
      <c r="Q824" s="754"/>
    </row>
    <row r="825" spans="1:17" s="3" customFormat="1" ht="17.45" customHeight="1">
      <c r="A825" s="34"/>
      <c r="B825" s="34"/>
      <c r="D825" s="45"/>
      <c r="G825" s="429"/>
      <c r="J825" s="525"/>
      <c r="K825" s="64"/>
      <c r="L825" s="64"/>
      <c r="M825" s="525"/>
      <c r="Q825" s="754"/>
    </row>
    <row r="826" spans="1:17" s="3" customFormat="1" ht="17.45" customHeight="1">
      <c r="A826" s="34"/>
      <c r="B826" s="34"/>
      <c r="D826" s="45"/>
      <c r="G826" s="429"/>
      <c r="J826" s="525"/>
      <c r="K826" s="64"/>
      <c r="L826" s="64"/>
      <c r="M826" s="525"/>
      <c r="Q826" s="754"/>
    </row>
    <row r="827" spans="1:17" s="3" customFormat="1" ht="17.45" customHeight="1">
      <c r="A827" s="34"/>
      <c r="B827" s="34"/>
      <c r="D827" s="45"/>
      <c r="G827" s="429"/>
      <c r="J827" s="525"/>
      <c r="K827" s="64"/>
      <c r="L827" s="64"/>
      <c r="M827" s="525"/>
      <c r="Q827" s="754"/>
    </row>
    <row r="828" spans="1:17" s="3" customFormat="1" ht="17.45" customHeight="1">
      <c r="A828" s="34"/>
      <c r="B828" s="34"/>
      <c r="D828" s="45"/>
      <c r="G828" s="429"/>
      <c r="J828" s="525"/>
      <c r="K828" s="64"/>
      <c r="L828" s="64"/>
      <c r="M828" s="525"/>
      <c r="Q828" s="754"/>
    </row>
    <row r="829" spans="1:17" s="3" customFormat="1" ht="17.45" customHeight="1">
      <c r="A829" s="34"/>
      <c r="B829" s="34"/>
      <c r="D829" s="45"/>
      <c r="G829" s="429"/>
      <c r="J829" s="525"/>
      <c r="K829" s="64"/>
      <c r="L829" s="64"/>
      <c r="M829" s="525"/>
      <c r="Q829" s="754"/>
    </row>
    <row r="830" spans="1:17" s="3" customFormat="1" ht="17.45" customHeight="1">
      <c r="A830" s="34"/>
      <c r="B830" s="34"/>
      <c r="D830" s="45"/>
      <c r="G830" s="429"/>
      <c r="J830" s="525"/>
      <c r="K830" s="64"/>
      <c r="L830" s="64"/>
      <c r="M830" s="525"/>
      <c r="Q830" s="754"/>
    </row>
    <row r="831" spans="1:17" s="3" customFormat="1" ht="17.45" customHeight="1">
      <c r="A831" s="34"/>
      <c r="B831" s="34"/>
      <c r="D831" s="45"/>
      <c r="G831" s="429"/>
      <c r="J831" s="525"/>
      <c r="K831" s="64"/>
      <c r="L831" s="64"/>
      <c r="M831" s="525"/>
      <c r="Q831" s="754"/>
    </row>
    <row r="832" spans="1:17" s="3" customFormat="1" ht="17.45" customHeight="1">
      <c r="A832" s="34"/>
      <c r="B832" s="34"/>
      <c r="D832" s="45"/>
      <c r="G832" s="429"/>
      <c r="J832" s="525"/>
      <c r="K832" s="64"/>
      <c r="L832" s="64"/>
      <c r="M832" s="525"/>
      <c r="Q832" s="754"/>
    </row>
    <row r="833" spans="1:17" s="3" customFormat="1" ht="17.45" customHeight="1">
      <c r="A833" s="34"/>
      <c r="B833" s="34"/>
      <c r="D833" s="45"/>
      <c r="G833" s="429"/>
      <c r="J833" s="525"/>
      <c r="K833" s="64"/>
      <c r="L833" s="64"/>
      <c r="M833" s="525"/>
      <c r="Q833" s="754"/>
    </row>
    <row r="834" spans="1:17" s="3" customFormat="1" ht="17.45" customHeight="1">
      <c r="A834" s="34"/>
      <c r="B834" s="34"/>
      <c r="D834" s="45"/>
      <c r="G834" s="429"/>
      <c r="J834" s="525"/>
      <c r="K834" s="64"/>
      <c r="L834" s="64"/>
      <c r="M834" s="525"/>
      <c r="Q834" s="754"/>
    </row>
    <row r="835" spans="1:17" s="3" customFormat="1" ht="17.45" customHeight="1">
      <c r="A835" s="34"/>
      <c r="B835" s="34"/>
      <c r="D835" s="45"/>
      <c r="G835" s="429"/>
      <c r="J835" s="525"/>
      <c r="K835" s="64"/>
      <c r="L835" s="64"/>
      <c r="M835" s="525"/>
      <c r="Q835" s="754"/>
    </row>
    <row r="836" spans="1:17" s="3" customFormat="1" ht="17.45" customHeight="1">
      <c r="A836" s="34"/>
      <c r="B836" s="34"/>
      <c r="D836" s="45"/>
      <c r="G836" s="429"/>
      <c r="J836" s="525"/>
      <c r="K836" s="64"/>
      <c r="L836" s="64"/>
      <c r="M836" s="525"/>
      <c r="Q836" s="754"/>
    </row>
    <row r="837" spans="1:17" s="3" customFormat="1" ht="17.45" customHeight="1">
      <c r="A837" s="34"/>
      <c r="B837" s="34"/>
      <c r="D837" s="45"/>
      <c r="G837" s="429"/>
      <c r="J837" s="525"/>
      <c r="K837" s="64"/>
      <c r="L837" s="64"/>
      <c r="M837" s="525"/>
      <c r="Q837" s="754"/>
    </row>
    <row r="838" spans="1:17" s="3" customFormat="1" ht="17.45" customHeight="1">
      <c r="A838" s="34"/>
      <c r="B838" s="34"/>
      <c r="D838" s="45"/>
      <c r="G838" s="429"/>
      <c r="J838" s="525"/>
      <c r="K838" s="64"/>
      <c r="L838" s="64"/>
      <c r="M838" s="525"/>
      <c r="Q838" s="754"/>
    </row>
    <row r="839" spans="1:17" s="3" customFormat="1" ht="17.45" customHeight="1">
      <c r="A839" s="34"/>
      <c r="B839" s="34"/>
      <c r="D839" s="45"/>
      <c r="G839" s="429"/>
      <c r="J839" s="525"/>
      <c r="K839" s="64"/>
      <c r="L839" s="64"/>
      <c r="M839" s="525"/>
      <c r="Q839" s="754"/>
    </row>
    <row r="840" spans="1:17" s="3" customFormat="1" ht="17.45" customHeight="1">
      <c r="A840" s="34"/>
      <c r="B840" s="34"/>
      <c r="D840" s="45"/>
      <c r="G840" s="429"/>
      <c r="J840" s="525"/>
      <c r="K840" s="64"/>
      <c r="L840" s="64"/>
      <c r="M840" s="525"/>
      <c r="Q840" s="754"/>
    </row>
    <row r="841" spans="1:17" s="3" customFormat="1" ht="17.45" customHeight="1">
      <c r="A841" s="34"/>
      <c r="B841" s="34"/>
      <c r="D841" s="45"/>
      <c r="G841" s="429"/>
      <c r="J841" s="525"/>
      <c r="K841" s="64"/>
      <c r="L841" s="64"/>
      <c r="M841" s="525"/>
      <c r="Q841" s="754"/>
    </row>
    <row r="842" spans="1:17" s="3" customFormat="1" ht="17.45" customHeight="1">
      <c r="A842" s="34"/>
      <c r="B842" s="34"/>
      <c r="D842" s="45"/>
      <c r="G842" s="429"/>
      <c r="J842" s="525"/>
      <c r="K842" s="64"/>
      <c r="L842" s="64"/>
      <c r="M842" s="525"/>
      <c r="Q842" s="754"/>
    </row>
    <row r="843" spans="1:17" s="3" customFormat="1" ht="17.45" customHeight="1">
      <c r="A843" s="34"/>
      <c r="B843" s="34"/>
      <c r="D843" s="45"/>
      <c r="G843" s="429"/>
      <c r="J843" s="525"/>
      <c r="K843" s="64"/>
      <c r="L843" s="64"/>
      <c r="M843" s="525"/>
      <c r="Q843" s="754"/>
    </row>
    <row r="844" spans="1:17" s="3" customFormat="1" ht="17.45" customHeight="1">
      <c r="A844" s="34"/>
      <c r="B844" s="34"/>
      <c r="D844" s="45"/>
      <c r="G844" s="429"/>
      <c r="J844" s="525"/>
      <c r="K844" s="64"/>
      <c r="L844" s="64"/>
      <c r="M844" s="525"/>
      <c r="Q844" s="754"/>
    </row>
    <row r="845" spans="1:17" s="3" customFormat="1" ht="17.45" customHeight="1">
      <c r="A845" s="34"/>
      <c r="B845" s="34"/>
      <c r="D845" s="45"/>
      <c r="G845" s="429"/>
      <c r="J845" s="525"/>
      <c r="K845" s="64"/>
      <c r="L845" s="64"/>
      <c r="M845" s="525"/>
      <c r="Q845" s="754"/>
    </row>
    <row r="846" spans="1:17" s="3" customFormat="1" ht="17.45" customHeight="1">
      <c r="A846" s="34"/>
      <c r="B846" s="34"/>
      <c r="D846" s="45"/>
      <c r="G846" s="429"/>
      <c r="J846" s="525"/>
      <c r="K846" s="64"/>
      <c r="L846" s="64"/>
      <c r="M846" s="525"/>
      <c r="Q846" s="754"/>
    </row>
    <row r="847" spans="1:17" s="3" customFormat="1" ht="17.45" customHeight="1">
      <c r="A847" s="34"/>
      <c r="B847" s="34"/>
      <c r="D847" s="45"/>
      <c r="G847" s="429"/>
      <c r="J847" s="525"/>
      <c r="K847" s="64"/>
      <c r="L847" s="64"/>
      <c r="M847" s="525"/>
      <c r="Q847" s="754"/>
    </row>
    <row r="848" spans="1:17" s="3" customFormat="1" ht="17.45" customHeight="1">
      <c r="A848" s="34"/>
      <c r="B848" s="34"/>
      <c r="D848" s="45"/>
      <c r="G848" s="429"/>
      <c r="J848" s="525"/>
      <c r="K848" s="64"/>
      <c r="L848" s="64"/>
      <c r="M848" s="525"/>
      <c r="Q848" s="754"/>
    </row>
    <row r="849" spans="1:17" s="3" customFormat="1" ht="17.45" customHeight="1">
      <c r="A849" s="34"/>
      <c r="B849" s="34"/>
      <c r="D849" s="45"/>
      <c r="G849" s="429"/>
      <c r="J849" s="525"/>
      <c r="K849" s="64"/>
      <c r="L849" s="64"/>
      <c r="M849" s="525"/>
      <c r="Q849" s="754"/>
    </row>
    <row r="850" spans="1:17" s="3" customFormat="1" ht="17.45" customHeight="1">
      <c r="A850" s="34"/>
      <c r="B850" s="34"/>
      <c r="D850" s="45"/>
      <c r="G850" s="429"/>
      <c r="J850" s="525"/>
      <c r="K850" s="64"/>
      <c r="L850" s="64"/>
      <c r="M850" s="525"/>
      <c r="Q850" s="754"/>
    </row>
    <row r="851" spans="1:17" s="3" customFormat="1" ht="17.45" customHeight="1">
      <c r="A851" s="34"/>
      <c r="B851" s="34"/>
      <c r="D851" s="45"/>
      <c r="G851" s="429"/>
      <c r="J851" s="525"/>
      <c r="K851" s="64"/>
      <c r="L851" s="64"/>
      <c r="M851" s="525"/>
      <c r="Q851" s="754"/>
    </row>
    <row r="852" spans="1:17" s="3" customFormat="1" ht="17.45" customHeight="1">
      <c r="A852" s="34"/>
      <c r="B852" s="34"/>
      <c r="D852" s="45"/>
      <c r="G852" s="429"/>
      <c r="J852" s="525"/>
      <c r="K852" s="64"/>
      <c r="L852" s="64"/>
      <c r="M852" s="525"/>
      <c r="Q852" s="754"/>
    </row>
    <row r="853" spans="1:17" s="3" customFormat="1" ht="17.45" customHeight="1">
      <c r="A853" s="34"/>
      <c r="B853" s="34"/>
      <c r="D853" s="45"/>
      <c r="G853" s="429"/>
      <c r="J853" s="525"/>
      <c r="K853" s="64"/>
      <c r="L853" s="64"/>
      <c r="M853" s="525"/>
      <c r="Q853" s="754"/>
    </row>
    <row r="854" spans="1:17" s="3" customFormat="1" ht="17.45" customHeight="1">
      <c r="A854" s="34"/>
      <c r="B854" s="34"/>
      <c r="D854" s="45"/>
      <c r="G854" s="429"/>
      <c r="J854" s="525"/>
      <c r="K854" s="64"/>
      <c r="L854" s="64"/>
      <c r="M854" s="525"/>
      <c r="Q854" s="754"/>
    </row>
    <row r="855" spans="1:17" s="3" customFormat="1" ht="17.45" customHeight="1">
      <c r="A855" s="34"/>
      <c r="B855" s="34"/>
      <c r="D855" s="45"/>
      <c r="G855" s="429"/>
      <c r="J855" s="525"/>
      <c r="K855" s="64"/>
      <c r="L855" s="64"/>
      <c r="M855" s="525"/>
      <c r="Q855" s="754"/>
    </row>
    <row r="856" spans="1:17" s="3" customFormat="1" ht="17.45" customHeight="1">
      <c r="A856" s="34"/>
      <c r="B856" s="34"/>
      <c r="D856" s="45"/>
      <c r="G856" s="429"/>
      <c r="J856" s="525"/>
      <c r="K856" s="64"/>
      <c r="L856" s="64"/>
      <c r="M856" s="525"/>
      <c r="Q856" s="754"/>
    </row>
    <row r="857" spans="1:17" s="3" customFormat="1" ht="17.45" customHeight="1">
      <c r="A857" s="34"/>
      <c r="B857" s="34"/>
      <c r="D857" s="45"/>
      <c r="G857" s="429"/>
      <c r="J857" s="525"/>
      <c r="K857" s="64"/>
      <c r="L857" s="64"/>
      <c r="M857" s="525"/>
      <c r="Q857" s="754"/>
    </row>
    <row r="858" spans="1:17" s="3" customFormat="1" ht="17.45" customHeight="1">
      <c r="A858" s="34"/>
      <c r="B858" s="34"/>
      <c r="D858" s="45"/>
      <c r="G858" s="429"/>
      <c r="J858" s="525"/>
      <c r="K858" s="64"/>
      <c r="L858" s="64"/>
      <c r="M858" s="525"/>
      <c r="Q858" s="754"/>
    </row>
    <row r="859" spans="1:17" s="3" customFormat="1" ht="17.45" customHeight="1">
      <c r="A859" s="34"/>
      <c r="B859" s="34"/>
      <c r="D859" s="45"/>
      <c r="G859" s="429"/>
      <c r="J859" s="525"/>
      <c r="K859" s="64"/>
      <c r="L859" s="64"/>
      <c r="M859" s="525"/>
      <c r="Q859" s="754"/>
    </row>
    <row r="860" spans="1:17" s="3" customFormat="1" ht="17.45" customHeight="1">
      <c r="A860" s="34"/>
      <c r="B860" s="34"/>
      <c r="D860" s="45"/>
      <c r="G860" s="429"/>
      <c r="J860" s="525"/>
      <c r="K860" s="64"/>
      <c r="L860" s="64"/>
      <c r="M860" s="525"/>
      <c r="Q860" s="754"/>
    </row>
    <row r="861" spans="1:17" s="3" customFormat="1" ht="17.45" customHeight="1">
      <c r="A861" s="34"/>
      <c r="B861" s="34"/>
      <c r="D861" s="45"/>
      <c r="G861" s="429"/>
      <c r="J861" s="525"/>
      <c r="K861" s="64"/>
      <c r="L861" s="64"/>
      <c r="M861" s="525"/>
      <c r="Q861" s="754"/>
    </row>
    <row r="862" spans="1:17" s="3" customFormat="1" ht="17.45" customHeight="1">
      <c r="A862" s="34"/>
      <c r="B862" s="34"/>
      <c r="D862" s="45"/>
      <c r="G862" s="429"/>
      <c r="J862" s="525"/>
      <c r="K862" s="64"/>
      <c r="L862" s="64"/>
      <c r="M862" s="525"/>
      <c r="Q862" s="754"/>
    </row>
    <row r="863" spans="1:17" s="3" customFormat="1" ht="17.45" customHeight="1">
      <c r="A863" s="34"/>
      <c r="B863" s="34"/>
      <c r="D863" s="45"/>
      <c r="G863" s="429"/>
      <c r="J863" s="525"/>
      <c r="K863" s="64"/>
      <c r="L863" s="64"/>
      <c r="M863" s="525"/>
      <c r="Q863" s="754"/>
    </row>
    <row r="864" spans="1:17" s="3" customFormat="1" ht="17.45" customHeight="1">
      <c r="A864" s="34"/>
      <c r="B864" s="34"/>
      <c r="D864" s="45"/>
      <c r="G864" s="429"/>
      <c r="J864" s="525"/>
      <c r="K864" s="64"/>
      <c r="L864" s="64"/>
      <c r="M864" s="525"/>
      <c r="Q864" s="754"/>
    </row>
    <row r="865" spans="1:17" s="3" customFormat="1" ht="17.45" customHeight="1">
      <c r="A865" s="34"/>
      <c r="B865" s="34"/>
      <c r="D865" s="45"/>
      <c r="G865" s="429"/>
      <c r="J865" s="525"/>
      <c r="K865" s="64"/>
      <c r="L865" s="64"/>
      <c r="M865" s="525"/>
      <c r="Q865" s="754"/>
    </row>
    <row r="866" spans="1:17" s="3" customFormat="1" ht="17.45" customHeight="1">
      <c r="A866" s="34"/>
      <c r="B866" s="34"/>
      <c r="D866" s="45"/>
      <c r="G866" s="429"/>
      <c r="J866" s="525"/>
      <c r="K866" s="64"/>
      <c r="L866" s="64"/>
      <c r="M866" s="525"/>
      <c r="Q866" s="754"/>
    </row>
    <row r="867" spans="1:17" s="3" customFormat="1" ht="17.45" customHeight="1">
      <c r="A867" s="34"/>
      <c r="B867" s="34"/>
      <c r="D867" s="45"/>
      <c r="G867" s="429"/>
      <c r="J867" s="525"/>
      <c r="K867" s="64"/>
      <c r="L867" s="64"/>
      <c r="M867" s="525"/>
      <c r="Q867" s="754"/>
    </row>
    <row r="868" spans="1:17" s="3" customFormat="1" ht="17.45" customHeight="1">
      <c r="A868" s="34"/>
      <c r="B868" s="34"/>
      <c r="D868" s="45"/>
      <c r="G868" s="429"/>
      <c r="J868" s="525"/>
      <c r="K868" s="64"/>
      <c r="L868" s="64"/>
      <c r="M868" s="525"/>
      <c r="Q868" s="754"/>
    </row>
    <row r="869" spans="1:17" s="3" customFormat="1" ht="17.45" customHeight="1">
      <c r="A869" s="34"/>
      <c r="B869" s="34"/>
      <c r="D869" s="45"/>
      <c r="G869" s="429"/>
      <c r="J869" s="525"/>
      <c r="K869" s="64"/>
      <c r="L869" s="64"/>
      <c r="M869" s="525"/>
      <c r="Q869" s="754"/>
    </row>
    <row r="870" spans="1:17" s="3" customFormat="1" ht="17.45" customHeight="1">
      <c r="A870" s="34"/>
      <c r="B870" s="34"/>
      <c r="D870" s="45"/>
      <c r="G870" s="429"/>
      <c r="J870" s="525"/>
      <c r="K870" s="64"/>
      <c r="L870" s="64"/>
      <c r="M870" s="525"/>
      <c r="Q870" s="754"/>
    </row>
    <row r="871" spans="1:17" s="3" customFormat="1" ht="17.45" customHeight="1">
      <c r="A871" s="34"/>
      <c r="B871" s="34"/>
      <c r="D871" s="45"/>
      <c r="G871" s="429"/>
      <c r="J871" s="525"/>
      <c r="K871" s="64"/>
      <c r="L871" s="64"/>
      <c r="M871" s="525"/>
      <c r="Q871" s="754"/>
    </row>
    <row r="872" spans="1:17" s="3" customFormat="1" ht="17.45" customHeight="1">
      <c r="A872" s="34"/>
      <c r="B872" s="34"/>
      <c r="D872" s="45"/>
      <c r="G872" s="429"/>
      <c r="J872" s="525"/>
      <c r="K872" s="64"/>
      <c r="L872" s="64"/>
      <c r="M872" s="525"/>
      <c r="Q872" s="754"/>
    </row>
    <row r="873" spans="1:17" s="3" customFormat="1" ht="17.45" customHeight="1">
      <c r="A873" s="34"/>
      <c r="B873" s="34"/>
      <c r="D873" s="45"/>
      <c r="G873" s="429"/>
      <c r="J873" s="525"/>
      <c r="K873" s="64"/>
      <c r="L873" s="64"/>
      <c r="M873" s="525"/>
      <c r="Q873" s="754"/>
    </row>
    <row r="874" spans="1:17" s="3" customFormat="1" ht="17.45" customHeight="1">
      <c r="A874" s="34"/>
      <c r="B874" s="34"/>
      <c r="D874" s="45"/>
      <c r="G874" s="429"/>
      <c r="J874" s="525"/>
      <c r="K874" s="64"/>
      <c r="L874" s="64"/>
      <c r="M874" s="525"/>
      <c r="Q874" s="754"/>
    </row>
    <row r="875" spans="1:17" s="3" customFormat="1" ht="17.45" customHeight="1">
      <c r="A875" s="34"/>
      <c r="B875" s="34"/>
      <c r="D875" s="45"/>
      <c r="G875" s="429"/>
      <c r="J875" s="525"/>
      <c r="K875" s="64"/>
      <c r="L875" s="64"/>
      <c r="M875" s="525"/>
      <c r="Q875" s="754"/>
    </row>
    <row r="876" spans="1:17" s="3" customFormat="1" ht="17.45" customHeight="1">
      <c r="A876" s="34"/>
      <c r="B876" s="34"/>
      <c r="D876" s="45"/>
      <c r="G876" s="429"/>
      <c r="J876" s="525"/>
      <c r="K876" s="64"/>
      <c r="L876" s="64"/>
      <c r="M876" s="525"/>
      <c r="Q876" s="754"/>
    </row>
    <row r="877" spans="1:17" s="3" customFormat="1" ht="17.45" customHeight="1">
      <c r="A877" s="34"/>
      <c r="B877" s="34"/>
      <c r="D877" s="45"/>
      <c r="G877" s="429"/>
      <c r="J877" s="525"/>
      <c r="K877" s="64"/>
      <c r="L877" s="64"/>
      <c r="M877" s="525"/>
      <c r="Q877" s="754"/>
    </row>
    <row r="878" spans="1:17" s="3" customFormat="1" ht="17.45" customHeight="1">
      <c r="A878" s="34"/>
      <c r="B878" s="34"/>
      <c r="D878" s="45"/>
      <c r="G878" s="429"/>
      <c r="J878" s="525"/>
      <c r="K878" s="64"/>
      <c r="L878" s="64"/>
      <c r="M878" s="525"/>
      <c r="Q878" s="754"/>
    </row>
    <row r="879" spans="1:17" s="3" customFormat="1" ht="17.45" customHeight="1">
      <c r="A879" s="34"/>
      <c r="B879" s="34"/>
      <c r="D879" s="45"/>
      <c r="G879" s="429"/>
      <c r="J879" s="525"/>
      <c r="K879" s="64"/>
      <c r="L879" s="64"/>
      <c r="M879" s="525"/>
      <c r="Q879" s="754"/>
    </row>
    <row r="880" spans="1:17" s="3" customFormat="1" ht="17.45" customHeight="1">
      <c r="A880" s="34"/>
      <c r="B880" s="34"/>
      <c r="D880" s="45"/>
      <c r="G880" s="429"/>
      <c r="J880" s="525"/>
      <c r="K880" s="64"/>
      <c r="L880" s="64"/>
      <c r="M880" s="525"/>
      <c r="Q880" s="754"/>
    </row>
    <row r="881" spans="1:17" s="3" customFormat="1" ht="17.45" customHeight="1">
      <c r="A881" s="34"/>
      <c r="B881" s="34"/>
      <c r="D881" s="45"/>
      <c r="G881" s="429"/>
      <c r="J881" s="525"/>
      <c r="K881" s="64"/>
      <c r="L881" s="64"/>
      <c r="M881" s="525"/>
      <c r="Q881" s="754"/>
    </row>
    <row r="882" spans="1:17" s="3" customFormat="1" ht="17.45" customHeight="1">
      <c r="A882" s="34"/>
      <c r="B882" s="34"/>
      <c r="D882" s="45"/>
      <c r="G882" s="429"/>
      <c r="J882" s="525"/>
      <c r="K882" s="64"/>
      <c r="L882" s="64"/>
      <c r="M882" s="525"/>
      <c r="Q882" s="754"/>
    </row>
    <row r="883" spans="1:17" s="3" customFormat="1" ht="17.45" customHeight="1">
      <c r="A883" s="34"/>
      <c r="B883" s="34"/>
      <c r="D883" s="45"/>
      <c r="G883" s="429"/>
      <c r="J883" s="525"/>
      <c r="K883" s="64"/>
      <c r="L883" s="64"/>
      <c r="M883" s="525"/>
      <c r="Q883" s="754"/>
    </row>
    <row r="884" spans="1:17" s="3" customFormat="1" ht="17.45" customHeight="1">
      <c r="A884" s="34"/>
      <c r="B884" s="34"/>
      <c r="D884" s="45"/>
      <c r="G884" s="429"/>
      <c r="J884" s="525"/>
      <c r="K884" s="64"/>
      <c r="L884" s="64"/>
      <c r="M884" s="525"/>
      <c r="Q884" s="754"/>
    </row>
    <row r="885" spans="1:17" s="3" customFormat="1" ht="17.45" customHeight="1">
      <c r="A885" s="34"/>
      <c r="B885" s="34"/>
      <c r="D885" s="45"/>
      <c r="G885" s="429"/>
      <c r="J885" s="525"/>
      <c r="K885" s="64"/>
      <c r="L885" s="64"/>
      <c r="M885" s="525"/>
      <c r="Q885" s="754"/>
    </row>
    <row r="886" spans="1:17" s="3" customFormat="1" ht="17.45" customHeight="1">
      <c r="A886" s="34"/>
      <c r="B886" s="34"/>
      <c r="D886" s="45"/>
      <c r="G886" s="429"/>
      <c r="J886" s="525"/>
      <c r="K886" s="64"/>
      <c r="L886" s="64"/>
      <c r="M886" s="525"/>
      <c r="Q886" s="754"/>
    </row>
    <row r="887" spans="1:17" s="3" customFormat="1" ht="17.45" customHeight="1">
      <c r="A887" s="34"/>
      <c r="B887" s="34"/>
      <c r="D887" s="45"/>
      <c r="G887" s="429"/>
      <c r="J887" s="525"/>
      <c r="K887" s="64"/>
      <c r="L887" s="64"/>
      <c r="M887" s="525"/>
      <c r="Q887" s="754"/>
    </row>
    <row r="888" spans="1:17" s="3" customFormat="1" ht="17.45" customHeight="1">
      <c r="A888" s="34"/>
      <c r="B888" s="34"/>
      <c r="D888" s="45"/>
      <c r="G888" s="429"/>
      <c r="J888" s="525"/>
      <c r="K888" s="64"/>
      <c r="L888" s="64"/>
      <c r="M888" s="525"/>
      <c r="Q888" s="754"/>
    </row>
    <row r="889" spans="1:17" s="3" customFormat="1" ht="17.45" customHeight="1">
      <c r="A889" s="34"/>
      <c r="B889" s="34"/>
      <c r="D889" s="45"/>
      <c r="G889" s="429"/>
      <c r="J889" s="525"/>
      <c r="K889" s="64"/>
      <c r="L889" s="64"/>
      <c r="M889" s="525"/>
      <c r="Q889" s="754"/>
    </row>
    <row r="890" spans="1:17" s="3" customFormat="1" ht="17.45" customHeight="1">
      <c r="A890" s="34"/>
      <c r="B890" s="34"/>
      <c r="D890" s="45"/>
      <c r="G890" s="429"/>
      <c r="J890" s="525"/>
      <c r="K890" s="64"/>
      <c r="L890" s="64"/>
      <c r="M890" s="525"/>
      <c r="Q890" s="754"/>
    </row>
    <row r="891" spans="1:17" s="3" customFormat="1" ht="17.45" customHeight="1">
      <c r="A891" s="34"/>
      <c r="B891" s="34"/>
      <c r="D891" s="45"/>
      <c r="G891" s="429"/>
      <c r="J891" s="525"/>
      <c r="K891" s="64"/>
      <c r="L891" s="64"/>
      <c r="M891" s="525"/>
      <c r="Q891" s="754"/>
    </row>
    <row r="892" spans="1:17" s="3" customFormat="1" ht="17.45" customHeight="1">
      <c r="A892" s="34"/>
      <c r="B892" s="34"/>
      <c r="D892" s="45"/>
      <c r="G892" s="429"/>
      <c r="J892" s="525"/>
      <c r="K892" s="64"/>
      <c r="L892" s="64"/>
      <c r="M892" s="525"/>
      <c r="Q892" s="754"/>
    </row>
    <row r="893" spans="1:17" s="3" customFormat="1" ht="17.45" customHeight="1">
      <c r="A893" s="34"/>
      <c r="B893" s="34"/>
      <c r="D893" s="45"/>
      <c r="G893" s="429"/>
      <c r="J893" s="525"/>
      <c r="K893" s="64"/>
      <c r="L893" s="64"/>
      <c r="M893" s="525"/>
      <c r="Q893" s="754"/>
    </row>
    <row r="894" spans="1:17" s="3" customFormat="1" ht="17.45" customHeight="1">
      <c r="A894" s="34"/>
      <c r="B894" s="34"/>
      <c r="D894" s="45"/>
      <c r="G894" s="429"/>
      <c r="J894" s="525"/>
      <c r="K894" s="64"/>
      <c r="L894" s="64"/>
      <c r="M894" s="525"/>
      <c r="Q894" s="754"/>
    </row>
    <row r="895" spans="1:17" s="3" customFormat="1" ht="17.45" customHeight="1">
      <c r="A895" s="34"/>
      <c r="B895" s="34"/>
      <c r="D895" s="45"/>
      <c r="G895" s="429"/>
      <c r="J895" s="525"/>
      <c r="K895" s="64"/>
      <c r="L895" s="64"/>
      <c r="M895" s="525"/>
      <c r="Q895" s="754"/>
    </row>
    <row r="896" spans="1:17" s="3" customFormat="1" ht="17.45" customHeight="1">
      <c r="A896" s="34"/>
      <c r="B896" s="34"/>
      <c r="D896" s="45"/>
      <c r="G896" s="429"/>
      <c r="J896" s="525"/>
      <c r="K896" s="64"/>
      <c r="L896" s="64"/>
      <c r="M896" s="525"/>
      <c r="Q896" s="754"/>
    </row>
    <row r="897" spans="1:17" s="3" customFormat="1" ht="17.45" customHeight="1">
      <c r="A897" s="34"/>
      <c r="B897" s="34"/>
      <c r="D897" s="45"/>
      <c r="G897" s="429"/>
      <c r="J897" s="525"/>
      <c r="K897" s="64"/>
      <c r="L897" s="64"/>
      <c r="M897" s="525"/>
      <c r="Q897" s="754"/>
    </row>
    <row r="898" spans="1:17" s="3" customFormat="1" ht="17.45" customHeight="1">
      <c r="A898" s="34"/>
      <c r="B898" s="34"/>
      <c r="D898" s="45"/>
      <c r="G898" s="429"/>
      <c r="J898" s="525"/>
      <c r="K898" s="64"/>
      <c r="L898" s="64"/>
      <c r="M898" s="525"/>
      <c r="Q898" s="754"/>
    </row>
    <row r="899" spans="1:17" s="3" customFormat="1" ht="17.45" customHeight="1">
      <c r="A899" s="34"/>
      <c r="B899" s="34"/>
      <c r="D899" s="45"/>
      <c r="G899" s="429"/>
      <c r="J899" s="525"/>
      <c r="K899" s="64"/>
      <c r="L899" s="64"/>
      <c r="M899" s="525"/>
      <c r="Q899" s="754"/>
    </row>
    <row r="900" spans="1:17" s="3" customFormat="1" ht="17.45" customHeight="1">
      <c r="A900" s="34"/>
      <c r="B900" s="34"/>
      <c r="D900" s="45"/>
      <c r="G900" s="429"/>
      <c r="J900" s="525"/>
      <c r="K900" s="64"/>
      <c r="L900" s="64"/>
      <c r="M900" s="525"/>
      <c r="Q900" s="754"/>
    </row>
    <row r="901" spans="1:17" s="3" customFormat="1" ht="17.45" customHeight="1">
      <c r="A901" s="34"/>
      <c r="B901" s="34"/>
      <c r="D901" s="45"/>
      <c r="G901" s="429"/>
      <c r="J901" s="525"/>
      <c r="K901" s="64"/>
      <c r="L901" s="64"/>
      <c r="M901" s="525"/>
      <c r="Q901" s="754"/>
    </row>
    <row r="902" spans="1:17" s="3" customFormat="1" ht="17.45" customHeight="1">
      <c r="A902" s="34"/>
      <c r="B902" s="34"/>
      <c r="D902" s="45"/>
      <c r="G902" s="429"/>
      <c r="J902" s="525"/>
      <c r="K902" s="64"/>
      <c r="L902" s="64"/>
      <c r="M902" s="525"/>
      <c r="Q902" s="754"/>
    </row>
    <row r="903" spans="1:17" s="3" customFormat="1" ht="17.45" customHeight="1">
      <c r="A903" s="34"/>
      <c r="B903" s="34"/>
      <c r="D903" s="45"/>
      <c r="G903" s="429"/>
      <c r="J903" s="525"/>
      <c r="K903" s="64"/>
      <c r="L903" s="64"/>
      <c r="M903" s="525"/>
      <c r="Q903" s="754"/>
    </row>
    <row r="904" spans="1:17" s="3" customFormat="1" ht="17.45" customHeight="1">
      <c r="A904" s="34"/>
      <c r="B904" s="34"/>
      <c r="D904" s="45"/>
      <c r="G904" s="429"/>
      <c r="J904" s="525"/>
      <c r="K904" s="64"/>
      <c r="L904" s="64"/>
      <c r="M904" s="525"/>
      <c r="Q904" s="754"/>
    </row>
    <row r="905" spans="1:17" s="3" customFormat="1" ht="17.45" customHeight="1">
      <c r="A905" s="34"/>
      <c r="B905" s="34"/>
      <c r="D905" s="45"/>
      <c r="G905" s="429"/>
      <c r="J905" s="525"/>
      <c r="K905" s="64"/>
      <c r="L905" s="64"/>
      <c r="M905" s="525"/>
      <c r="Q905" s="754"/>
    </row>
    <row r="906" spans="1:17" s="3" customFormat="1" ht="17.45" customHeight="1">
      <c r="A906" s="34"/>
      <c r="B906" s="34"/>
      <c r="D906" s="45"/>
      <c r="G906" s="429"/>
      <c r="J906" s="525"/>
      <c r="K906" s="64"/>
      <c r="L906" s="64"/>
      <c r="M906" s="525"/>
      <c r="Q906" s="754"/>
    </row>
    <row r="907" spans="1:17" s="3" customFormat="1" ht="17.45" customHeight="1">
      <c r="A907" s="34"/>
      <c r="B907" s="34"/>
      <c r="D907" s="45"/>
      <c r="G907" s="429"/>
      <c r="J907" s="525"/>
      <c r="K907" s="64"/>
      <c r="L907" s="64"/>
      <c r="M907" s="525"/>
      <c r="Q907" s="754"/>
    </row>
    <row r="908" spans="1:17" s="3" customFormat="1" ht="17.45" customHeight="1">
      <c r="A908" s="34"/>
      <c r="B908" s="34"/>
      <c r="D908" s="45"/>
      <c r="G908" s="429"/>
      <c r="J908" s="525"/>
      <c r="K908" s="64"/>
      <c r="L908" s="64"/>
      <c r="M908" s="525"/>
      <c r="Q908" s="754"/>
    </row>
    <row r="909" spans="1:17" s="3" customFormat="1" ht="17.45" customHeight="1">
      <c r="A909" s="34"/>
      <c r="B909" s="34"/>
      <c r="D909" s="45"/>
      <c r="G909" s="429"/>
      <c r="J909" s="525"/>
      <c r="K909" s="64"/>
      <c r="L909" s="64"/>
      <c r="M909" s="525"/>
      <c r="Q909" s="754"/>
    </row>
    <row r="910" spans="1:17" s="3" customFormat="1" ht="17.45" customHeight="1">
      <c r="A910" s="34"/>
      <c r="B910" s="34"/>
      <c r="D910" s="45"/>
      <c r="G910" s="429"/>
      <c r="J910" s="525"/>
      <c r="K910" s="64"/>
      <c r="L910" s="64"/>
      <c r="M910" s="525"/>
      <c r="Q910" s="754"/>
    </row>
    <row r="911" spans="1:17" s="3" customFormat="1" ht="17.45" customHeight="1">
      <c r="A911" s="34"/>
      <c r="B911" s="34"/>
      <c r="D911" s="45"/>
      <c r="G911" s="429"/>
      <c r="J911" s="525"/>
      <c r="K911" s="64"/>
      <c r="L911" s="64"/>
      <c r="M911" s="525"/>
      <c r="Q911" s="754"/>
    </row>
    <row r="912" spans="1:17" s="3" customFormat="1" ht="17.45" customHeight="1">
      <c r="A912" s="34"/>
      <c r="B912" s="34"/>
      <c r="D912" s="45"/>
      <c r="G912" s="429"/>
      <c r="J912" s="525"/>
      <c r="K912" s="64"/>
      <c r="L912" s="64"/>
      <c r="M912" s="525"/>
      <c r="Q912" s="754"/>
    </row>
    <row r="913" spans="1:17" s="3" customFormat="1" ht="17.45" customHeight="1">
      <c r="A913" s="34"/>
      <c r="B913" s="34"/>
      <c r="D913" s="45"/>
      <c r="G913" s="429"/>
      <c r="J913" s="525"/>
      <c r="K913" s="64"/>
      <c r="L913" s="64"/>
      <c r="M913" s="525"/>
      <c r="Q913" s="754"/>
    </row>
    <row r="914" spans="1:17" s="3" customFormat="1" ht="17.45" customHeight="1">
      <c r="A914" s="34"/>
      <c r="B914" s="34"/>
      <c r="D914" s="45"/>
      <c r="G914" s="429"/>
      <c r="J914" s="525"/>
      <c r="K914" s="64"/>
      <c r="L914" s="64"/>
      <c r="M914" s="525"/>
      <c r="Q914" s="754"/>
    </row>
    <row r="915" spans="1:17" s="3" customFormat="1" ht="17.45" customHeight="1">
      <c r="A915" s="34"/>
      <c r="B915" s="34"/>
      <c r="D915" s="45"/>
      <c r="G915" s="429"/>
      <c r="J915" s="525"/>
      <c r="K915" s="64"/>
      <c r="L915" s="64"/>
      <c r="M915" s="525"/>
      <c r="Q915" s="754"/>
    </row>
    <row r="916" spans="1:17" s="3" customFormat="1" ht="17.45" customHeight="1">
      <c r="A916" s="34"/>
      <c r="B916" s="34"/>
      <c r="D916" s="45"/>
      <c r="G916" s="429"/>
      <c r="J916" s="525"/>
      <c r="K916" s="64"/>
      <c r="L916" s="64"/>
      <c r="M916" s="525"/>
      <c r="Q916" s="754"/>
    </row>
    <row r="917" spans="1:17" s="3" customFormat="1" ht="17.45" customHeight="1">
      <c r="A917" s="34"/>
      <c r="B917" s="34"/>
      <c r="D917" s="45"/>
      <c r="G917" s="429"/>
      <c r="J917" s="525"/>
      <c r="K917" s="64"/>
      <c r="L917" s="64"/>
      <c r="M917" s="525"/>
      <c r="Q917" s="754"/>
    </row>
    <row r="918" spans="1:17" s="3" customFormat="1" ht="17.45" customHeight="1">
      <c r="A918" s="34"/>
      <c r="B918" s="34"/>
      <c r="D918" s="45"/>
      <c r="G918" s="429"/>
      <c r="J918" s="525"/>
      <c r="K918" s="64"/>
      <c r="L918" s="64"/>
      <c r="M918" s="525"/>
      <c r="Q918" s="754"/>
    </row>
    <row r="919" spans="1:17" s="3" customFormat="1" ht="17.45" customHeight="1">
      <c r="A919" s="34"/>
      <c r="B919" s="34"/>
      <c r="D919" s="45"/>
      <c r="G919" s="429"/>
      <c r="J919" s="525"/>
      <c r="K919" s="64"/>
      <c r="L919" s="64"/>
      <c r="M919" s="525"/>
      <c r="Q919" s="754"/>
    </row>
    <row r="920" spans="1:17" s="3" customFormat="1" ht="17.45" customHeight="1">
      <c r="A920" s="34"/>
      <c r="B920" s="34"/>
      <c r="D920" s="45"/>
      <c r="G920" s="429"/>
      <c r="J920" s="525"/>
      <c r="K920" s="64"/>
      <c r="L920" s="64"/>
      <c r="M920" s="525"/>
      <c r="Q920" s="754"/>
    </row>
    <row r="921" spans="1:17" s="3" customFormat="1" ht="17.45" customHeight="1">
      <c r="A921" s="34"/>
      <c r="B921" s="34"/>
      <c r="D921" s="45"/>
      <c r="G921" s="429"/>
      <c r="J921" s="525"/>
      <c r="K921" s="64"/>
      <c r="L921" s="64"/>
      <c r="M921" s="525"/>
      <c r="Q921" s="754"/>
    </row>
    <row r="922" spans="1:17" s="3" customFormat="1" ht="17.45" customHeight="1">
      <c r="A922" s="34"/>
      <c r="B922" s="34"/>
      <c r="D922" s="45"/>
      <c r="G922" s="429"/>
      <c r="J922" s="525"/>
      <c r="K922" s="64"/>
      <c r="L922" s="64"/>
      <c r="M922" s="525"/>
      <c r="Q922" s="754"/>
    </row>
    <row r="923" spans="1:17" s="3" customFormat="1" ht="17.45" customHeight="1">
      <c r="A923" s="34"/>
      <c r="B923" s="34"/>
      <c r="D923" s="45"/>
      <c r="G923" s="429"/>
      <c r="J923" s="525"/>
      <c r="K923" s="64"/>
      <c r="L923" s="64"/>
      <c r="M923" s="525"/>
      <c r="Q923" s="754"/>
    </row>
    <row r="924" spans="1:17" s="3" customFormat="1" ht="17.45" customHeight="1">
      <c r="A924" s="34"/>
      <c r="B924" s="34"/>
      <c r="D924" s="45"/>
      <c r="G924" s="429"/>
      <c r="J924" s="525"/>
      <c r="K924" s="64"/>
      <c r="L924" s="64"/>
      <c r="M924" s="525"/>
      <c r="Q924" s="754"/>
    </row>
    <row r="925" spans="1:17" s="3" customFormat="1" ht="17.45" customHeight="1">
      <c r="A925" s="34"/>
      <c r="B925" s="34"/>
      <c r="D925" s="45"/>
      <c r="G925" s="429"/>
      <c r="J925" s="525"/>
      <c r="K925" s="64"/>
      <c r="L925" s="64"/>
      <c r="M925" s="525"/>
      <c r="Q925" s="754"/>
    </row>
    <row r="926" spans="1:17" s="3" customFormat="1" ht="17.45" customHeight="1">
      <c r="A926" s="34"/>
      <c r="B926" s="34"/>
      <c r="D926" s="45"/>
      <c r="G926" s="429"/>
      <c r="J926" s="525"/>
      <c r="K926" s="64"/>
      <c r="L926" s="64"/>
      <c r="M926" s="525"/>
      <c r="Q926" s="754"/>
    </row>
    <row r="927" spans="1:17" s="3" customFormat="1" ht="17.45" customHeight="1">
      <c r="A927" s="34"/>
      <c r="B927" s="34"/>
      <c r="D927" s="45"/>
      <c r="G927" s="429"/>
      <c r="J927" s="525"/>
      <c r="K927" s="64"/>
      <c r="L927" s="64"/>
      <c r="M927" s="525"/>
      <c r="Q927" s="754"/>
    </row>
    <row r="928" spans="1:17" s="3" customFormat="1" ht="17.45" customHeight="1">
      <c r="A928" s="34"/>
      <c r="B928" s="34"/>
      <c r="D928" s="45"/>
      <c r="G928" s="429"/>
      <c r="J928" s="525"/>
      <c r="K928" s="64"/>
      <c r="L928" s="64"/>
      <c r="M928" s="525"/>
      <c r="Q928" s="754"/>
    </row>
    <row r="929" spans="1:17" s="3" customFormat="1" ht="17.45" customHeight="1">
      <c r="A929" s="34"/>
      <c r="B929" s="34"/>
      <c r="D929" s="45"/>
      <c r="G929" s="429"/>
      <c r="J929" s="525"/>
      <c r="K929" s="64"/>
      <c r="L929" s="64"/>
      <c r="M929" s="525"/>
      <c r="Q929" s="754"/>
    </row>
    <row r="930" spans="1:17" s="3" customFormat="1" ht="17.45" customHeight="1">
      <c r="A930" s="34"/>
      <c r="B930" s="34"/>
      <c r="D930" s="45"/>
      <c r="G930" s="429"/>
      <c r="J930" s="525"/>
      <c r="K930" s="64"/>
      <c r="L930" s="64"/>
      <c r="M930" s="525"/>
      <c r="Q930" s="754"/>
    </row>
    <row r="931" spans="1:17" s="3" customFormat="1" ht="17.45" customHeight="1">
      <c r="A931" s="34"/>
      <c r="B931" s="34"/>
      <c r="D931" s="45"/>
      <c r="G931" s="429"/>
      <c r="J931" s="525"/>
      <c r="K931" s="64"/>
      <c r="L931" s="64"/>
      <c r="M931" s="525"/>
      <c r="Q931" s="754"/>
    </row>
    <row r="932" spans="1:17" s="3" customFormat="1" ht="17.45" customHeight="1">
      <c r="A932" s="34"/>
      <c r="B932" s="34"/>
      <c r="D932" s="45"/>
      <c r="G932" s="429"/>
      <c r="J932" s="525"/>
      <c r="K932" s="64"/>
      <c r="L932" s="64"/>
      <c r="M932" s="525"/>
      <c r="Q932" s="754"/>
    </row>
    <row r="933" spans="1:17" s="3" customFormat="1" ht="17.45" customHeight="1">
      <c r="A933" s="34"/>
      <c r="B933" s="34"/>
      <c r="D933" s="45"/>
      <c r="G933" s="429"/>
      <c r="J933" s="525"/>
      <c r="K933" s="64"/>
      <c r="L933" s="64"/>
      <c r="M933" s="525"/>
      <c r="Q933" s="754"/>
    </row>
    <row r="934" spans="1:17" s="3" customFormat="1" ht="17.45" customHeight="1">
      <c r="A934" s="34"/>
      <c r="B934" s="34"/>
      <c r="D934" s="45"/>
      <c r="G934" s="429"/>
      <c r="J934" s="525"/>
      <c r="K934" s="64"/>
      <c r="L934" s="64"/>
      <c r="M934" s="525"/>
      <c r="Q934" s="754"/>
    </row>
    <row r="935" spans="1:17" s="3" customFormat="1" ht="17.45" customHeight="1">
      <c r="A935" s="34"/>
      <c r="B935" s="34"/>
      <c r="D935" s="45"/>
      <c r="G935" s="429"/>
      <c r="J935" s="525"/>
      <c r="K935" s="64"/>
      <c r="L935" s="64"/>
      <c r="M935" s="525"/>
      <c r="Q935" s="754"/>
    </row>
    <row r="936" spans="1:17" s="3" customFormat="1" ht="17.45" customHeight="1">
      <c r="A936" s="34"/>
      <c r="B936" s="34"/>
      <c r="D936" s="45"/>
      <c r="G936" s="429"/>
      <c r="J936" s="525"/>
      <c r="K936" s="64"/>
      <c r="L936" s="64"/>
      <c r="M936" s="525"/>
      <c r="Q936" s="754"/>
    </row>
    <row r="937" spans="1:17" s="3" customFormat="1" ht="17.45" customHeight="1">
      <c r="A937" s="34"/>
      <c r="B937" s="34"/>
      <c r="D937" s="45"/>
      <c r="G937" s="429"/>
      <c r="J937" s="525"/>
      <c r="K937" s="64"/>
      <c r="L937" s="64"/>
      <c r="M937" s="525"/>
      <c r="Q937" s="754"/>
    </row>
    <row r="938" spans="1:17" s="3" customFormat="1" ht="17.45" customHeight="1">
      <c r="A938" s="34"/>
      <c r="B938" s="34"/>
      <c r="D938" s="45"/>
      <c r="G938" s="429"/>
      <c r="J938" s="525"/>
      <c r="K938" s="64"/>
      <c r="L938" s="64"/>
      <c r="M938" s="525"/>
      <c r="Q938" s="754"/>
    </row>
    <row r="939" spans="1:17" s="3" customFormat="1" ht="17.45" customHeight="1">
      <c r="A939" s="34"/>
      <c r="B939" s="34"/>
      <c r="D939" s="45"/>
      <c r="G939" s="429"/>
      <c r="J939" s="525"/>
      <c r="K939" s="64"/>
      <c r="L939" s="64"/>
      <c r="M939" s="525"/>
      <c r="Q939" s="754"/>
    </row>
    <row r="940" spans="1:17" s="3" customFormat="1" ht="17.45" customHeight="1">
      <c r="A940" s="34"/>
      <c r="B940" s="34"/>
      <c r="D940" s="45"/>
      <c r="G940" s="429"/>
      <c r="J940" s="525"/>
      <c r="K940" s="64"/>
      <c r="L940" s="64"/>
      <c r="M940" s="525"/>
      <c r="Q940" s="754"/>
    </row>
    <row r="941" spans="1:17" s="3" customFormat="1" ht="17.45" customHeight="1">
      <c r="A941" s="34"/>
      <c r="B941" s="34"/>
      <c r="D941" s="45"/>
      <c r="G941" s="429"/>
      <c r="J941" s="525"/>
      <c r="K941" s="64"/>
      <c r="L941" s="64"/>
      <c r="M941" s="525"/>
      <c r="Q941" s="754"/>
    </row>
    <row r="942" spans="1:17" s="3" customFormat="1" ht="17.45" customHeight="1">
      <c r="A942" s="34"/>
      <c r="B942" s="34"/>
      <c r="D942" s="45"/>
      <c r="G942" s="429"/>
      <c r="J942" s="525"/>
      <c r="K942" s="64"/>
      <c r="L942" s="64"/>
      <c r="M942" s="525"/>
      <c r="Q942" s="754"/>
    </row>
    <row r="943" spans="1:17" s="3" customFormat="1" ht="17.45" customHeight="1">
      <c r="A943" s="34"/>
      <c r="B943" s="34"/>
      <c r="D943" s="45"/>
      <c r="G943" s="429"/>
      <c r="J943" s="525"/>
      <c r="K943" s="64"/>
      <c r="L943" s="64"/>
      <c r="M943" s="525"/>
      <c r="Q943" s="754"/>
    </row>
    <row r="944" spans="1:17" s="3" customFormat="1" ht="17.45" customHeight="1">
      <c r="A944" s="34"/>
      <c r="B944" s="34"/>
      <c r="D944" s="45"/>
      <c r="G944" s="429"/>
      <c r="J944" s="525"/>
      <c r="K944" s="64"/>
      <c r="L944" s="64"/>
      <c r="M944" s="525"/>
      <c r="Q944" s="754"/>
    </row>
    <row r="945" spans="1:17" s="3" customFormat="1" ht="17.45" customHeight="1">
      <c r="A945" s="34"/>
      <c r="B945" s="34"/>
      <c r="D945" s="45"/>
      <c r="G945" s="429"/>
      <c r="J945" s="525"/>
      <c r="K945" s="64"/>
      <c r="L945" s="64"/>
      <c r="M945" s="525"/>
      <c r="Q945" s="754"/>
    </row>
    <row r="946" spans="1:17" s="3" customFormat="1" ht="17.45" customHeight="1">
      <c r="A946" s="34"/>
      <c r="B946" s="34"/>
      <c r="D946" s="45"/>
      <c r="G946" s="429"/>
      <c r="J946" s="525"/>
      <c r="K946" s="64"/>
      <c r="L946" s="64"/>
      <c r="M946" s="525"/>
      <c r="Q946" s="754"/>
    </row>
    <row r="947" spans="1:17" s="3" customFormat="1" ht="17.45" customHeight="1">
      <c r="A947" s="34"/>
      <c r="B947" s="34"/>
      <c r="D947" s="45"/>
      <c r="G947" s="429"/>
      <c r="J947" s="525"/>
      <c r="K947" s="64"/>
      <c r="L947" s="64"/>
      <c r="M947" s="525"/>
      <c r="Q947" s="754"/>
    </row>
    <row r="948" spans="1:17" s="3" customFormat="1" ht="17.45" customHeight="1">
      <c r="A948" s="34"/>
      <c r="B948" s="34"/>
      <c r="D948" s="45"/>
      <c r="G948" s="429"/>
      <c r="J948" s="525"/>
      <c r="K948" s="64"/>
      <c r="L948" s="64"/>
      <c r="M948" s="525"/>
      <c r="Q948" s="754"/>
    </row>
    <row r="949" spans="1:17" s="3" customFormat="1" ht="17.45" customHeight="1">
      <c r="A949" s="34"/>
      <c r="B949" s="34"/>
      <c r="D949" s="45"/>
      <c r="G949" s="429"/>
      <c r="J949" s="525"/>
      <c r="K949" s="64"/>
      <c r="L949" s="64"/>
      <c r="M949" s="525"/>
      <c r="Q949" s="754"/>
    </row>
    <row r="950" spans="1:17" s="3" customFormat="1" ht="17.45" customHeight="1">
      <c r="A950" s="34"/>
      <c r="B950" s="34"/>
      <c r="D950" s="45"/>
      <c r="G950" s="429"/>
      <c r="J950" s="525"/>
      <c r="K950" s="64"/>
      <c r="L950" s="64"/>
      <c r="M950" s="525"/>
      <c r="Q950" s="754"/>
    </row>
    <row r="951" spans="1:17" s="3" customFormat="1" ht="17.45" customHeight="1">
      <c r="A951" s="34"/>
      <c r="B951" s="34"/>
      <c r="D951" s="45"/>
      <c r="G951" s="429"/>
      <c r="J951" s="525"/>
      <c r="K951" s="64"/>
      <c r="L951" s="64"/>
      <c r="M951" s="525"/>
      <c r="Q951" s="754"/>
    </row>
    <row r="952" spans="1:17" s="3" customFormat="1" ht="17.45" customHeight="1">
      <c r="A952" s="34"/>
      <c r="B952" s="34"/>
      <c r="D952" s="45"/>
      <c r="G952" s="429"/>
      <c r="J952" s="525"/>
      <c r="K952" s="64"/>
      <c r="L952" s="64"/>
      <c r="M952" s="525"/>
      <c r="Q952" s="754"/>
    </row>
    <row r="953" spans="1:17" s="3" customFormat="1" ht="17.45" customHeight="1">
      <c r="A953" s="34"/>
      <c r="B953" s="34"/>
      <c r="D953" s="45"/>
      <c r="G953" s="429"/>
      <c r="J953" s="525"/>
      <c r="K953" s="64"/>
      <c r="L953" s="64"/>
      <c r="M953" s="525"/>
      <c r="Q953" s="754"/>
    </row>
    <row r="954" spans="1:17" s="3" customFormat="1" ht="17.45" customHeight="1">
      <c r="A954" s="34"/>
      <c r="B954" s="34"/>
      <c r="D954" s="45"/>
      <c r="G954" s="429"/>
      <c r="J954" s="525"/>
      <c r="K954" s="64"/>
      <c r="L954" s="64"/>
      <c r="M954" s="525"/>
      <c r="Q954" s="754"/>
    </row>
    <row r="955" spans="1:17" s="3" customFormat="1" ht="17.45" customHeight="1">
      <c r="A955" s="34"/>
      <c r="B955" s="34"/>
      <c r="D955" s="45"/>
      <c r="G955" s="429"/>
      <c r="J955" s="525"/>
      <c r="K955" s="64"/>
      <c r="L955" s="64"/>
      <c r="M955" s="525"/>
      <c r="Q955" s="754"/>
    </row>
    <row r="956" spans="1:17" s="3" customFormat="1" ht="17.45" customHeight="1">
      <c r="A956" s="34"/>
      <c r="B956" s="34"/>
      <c r="D956" s="45"/>
      <c r="G956" s="429"/>
      <c r="J956" s="525"/>
      <c r="K956" s="64"/>
      <c r="L956" s="64"/>
      <c r="M956" s="525"/>
      <c r="Q956" s="754"/>
    </row>
    <row r="957" spans="1:17" s="3" customFormat="1" ht="17.45" customHeight="1">
      <c r="A957" s="34"/>
      <c r="B957" s="34"/>
      <c r="D957" s="45"/>
      <c r="G957" s="429"/>
      <c r="J957" s="525"/>
      <c r="K957" s="64"/>
      <c r="L957" s="64"/>
      <c r="M957" s="525"/>
      <c r="Q957" s="754"/>
    </row>
    <row r="958" spans="1:17" s="3" customFormat="1" ht="17.45" customHeight="1">
      <c r="A958" s="34"/>
      <c r="B958" s="34"/>
      <c r="D958" s="45"/>
      <c r="G958" s="429"/>
      <c r="J958" s="525"/>
      <c r="K958" s="64"/>
      <c r="L958" s="64"/>
      <c r="M958" s="525"/>
      <c r="Q958" s="754"/>
    </row>
    <row r="959" spans="1:17" s="3" customFormat="1" ht="17.45" customHeight="1">
      <c r="A959" s="34"/>
      <c r="B959" s="34"/>
      <c r="D959" s="45"/>
      <c r="G959" s="429"/>
      <c r="J959" s="525"/>
      <c r="K959" s="64"/>
      <c r="L959" s="64"/>
      <c r="M959" s="525"/>
      <c r="Q959" s="754"/>
    </row>
    <row r="960" spans="1:17" s="3" customFormat="1" ht="17.45" customHeight="1">
      <c r="A960" s="34"/>
      <c r="B960" s="34"/>
      <c r="D960" s="45"/>
      <c r="G960" s="429"/>
      <c r="J960" s="525"/>
      <c r="K960" s="64"/>
      <c r="L960" s="64"/>
      <c r="M960" s="525"/>
      <c r="Q960" s="754"/>
    </row>
    <row r="961" spans="1:17" s="3" customFormat="1" ht="17.45" customHeight="1">
      <c r="A961" s="34"/>
      <c r="B961" s="34"/>
      <c r="D961" s="45"/>
      <c r="G961" s="429"/>
      <c r="J961" s="525"/>
      <c r="K961" s="64"/>
      <c r="L961" s="64"/>
      <c r="M961" s="525"/>
      <c r="Q961" s="754"/>
    </row>
    <row r="962" spans="1:17" s="3" customFormat="1" ht="17.45" customHeight="1">
      <c r="A962" s="34"/>
      <c r="B962" s="34"/>
      <c r="D962" s="45"/>
      <c r="G962" s="429"/>
      <c r="J962" s="525"/>
      <c r="K962" s="64"/>
      <c r="L962" s="64"/>
      <c r="M962" s="525"/>
      <c r="Q962" s="754"/>
    </row>
    <row r="963" spans="1:17" s="3" customFormat="1" ht="17.45" customHeight="1">
      <c r="A963" s="34"/>
      <c r="B963" s="34"/>
      <c r="D963" s="45"/>
      <c r="G963" s="429"/>
      <c r="J963" s="525"/>
      <c r="K963" s="64"/>
      <c r="L963" s="64"/>
      <c r="M963" s="525"/>
      <c r="Q963" s="754"/>
    </row>
    <row r="964" spans="1:17" s="3" customFormat="1" ht="17.45" customHeight="1">
      <c r="A964" s="34"/>
      <c r="B964" s="34"/>
      <c r="D964" s="45"/>
      <c r="G964" s="429"/>
      <c r="J964" s="525"/>
      <c r="K964" s="64"/>
      <c r="L964" s="64"/>
      <c r="M964" s="525"/>
      <c r="Q964" s="754"/>
    </row>
    <row r="965" spans="1:17" s="3" customFormat="1" ht="17.45" customHeight="1">
      <c r="A965" s="34"/>
      <c r="B965" s="34"/>
      <c r="D965" s="45"/>
      <c r="G965" s="429"/>
      <c r="J965" s="525"/>
      <c r="K965" s="64"/>
      <c r="L965" s="64"/>
      <c r="M965" s="525"/>
      <c r="Q965" s="754"/>
    </row>
    <row r="966" spans="1:17" s="3" customFormat="1" ht="17.45" customHeight="1">
      <c r="A966" s="34"/>
      <c r="B966" s="34"/>
      <c r="D966" s="45"/>
      <c r="G966" s="429"/>
      <c r="J966" s="525"/>
      <c r="K966" s="64"/>
      <c r="L966" s="64"/>
      <c r="M966" s="525"/>
      <c r="Q966" s="754"/>
    </row>
    <row r="967" spans="1:17" s="3" customFormat="1" ht="17.45" customHeight="1">
      <c r="A967" s="34"/>
      <c r="B967" s="34"/>
      <c r="D967" s="45"/>
      <c r="G967" s="429"/>
      <c r="J967" s="525"/>
      <c r="K967" s="64"/>
      <c r="L967" s="64"/>
      <c r="M967" s="525"/>
      <c r="Q967" s="754"/>
    </row>
    <row r="968" spans="1:17" s="3" customFormat="1" ht="17.45" customHeight="1">
      <c r="A968" s="34"/>
      <c r="B968" s="34"/>
      <c r="D968" s="45"/>
      <c r="G968" s="429"/>
      <c r="J968" s="525"/>
      <c r="K968" s="64"/>
      <c r="L968" s="64"/>
      <c r="M968" s="525"/>
      <c r="Q968" s="754"/>
    </row>
    <row r="969" spans="1:17" s="3" customFormat="1" ht="17.45" customHeight="1">
      <c r="A969" s="34"/>
      <c r="B969" s="34"/>
      <c r="D969" s="45"/>
      <c r="G969" s="429"/>
      <c r="J969" s="525"/>
      <c r="K969" s="64"/>
      <c r="L969" s="64"/>
      <c r="M969" s="525"/>
      <c r="Q969" s="754"/>
    </row>
    <row r="970" spans="1:17" s="3" customFormat="1" ht="17.45" customHeight="1">
      <c r="A970" s="34"/>
      <c r="B970" s="34"/>
      <c r="D970" s="45"/>
      <c r="G970" s="429"/>
      <c r="J970" s="525"/>
      <c r="K970" s="64"/>
      <c r="L970" s="64"/>
      <c r="M970" s="525"/>
      <c r="Q970" s="754"/>
    </row>
    <row r="971" spans="1:17" s="3" customFormat="1" ht="17.45" customHeight="1">
      <c r="A971" s="34"/>
      <c r="B971" s="34"/>
      <c r="D971" s="45"/>
      <c r="G971" s="429"/>
      <c r="J971" s="525"/>
      <c r="K971" s="64"/>
      <c r="L971" s="64"/>
      <c r="M971" s="525"/>
      <c r="Q971" s="754"/>
    </row>
    <row r="972" spans="1:17" s="3" customFormat="1" ht="17.45" customHeight="1">
      <c r="A972" s="34"/>
      <c r="B972" s="34"/>
      <c r="D972" s="45"/>
      <c r="G972" s="429"/>
      <c r="J972" s="525"/>
      <c r="K972" s="64"/>
      <c r="L972" s="64"/>
      <c r="M972" s="525"/>
      <c r="Q972" s="754"/>
    </row>
    <row r="973" spans="1:17" s="3" customFormat="1" ht="17.45" customHeight="1">
      <c r="A973" s="34"/>
      <c r="B973" s="34"/>
      <c r="D973" s="45"/>
      <c r="G973" s="429"/>
      <c r="J973" s="525"/>
      <c r="K973" s="64"/>
      <c r="L973" s="64"/>
      <c r="M973" s="525"/>
      <c r="Q973" s="754"/>
    </row>
    <row r="974" spans="1:17" s="3" customFormat="1" ht="17.45" customHeight="1">
      <c r="A974" s="34"/>
      <c r="B974" s="34"/>
      <c r="D974" s="45"/>
      <c r="G974" s="429"/>
      <c r="J974" s="525"/>
      <c r="K974" s="64"/>
      <c r="L974" s="64"/>
      <c r="M974" s="525"/>
      <c r="Q974" s="754"/>
    </row>
    <row r="975" spans="1:17" s="3" customFormat="1" ht="17.45" customHeight="1">
      <c r="A975" s="34"/>
      <c r="B975" s="34"/>
      <c r="D975" s="45"/>
      <c r="G975" s="429"/>
      <c r="J975" s="525"/>
      <c r="K975" s="64"/>
      <c r="L975" s="64"/>
      <c r="M975" s="525"/>
      <c r="Q975" s="754"/>
    </row>
    <row r="976" spans="1:17" s="3" customFormat="1" ht="17.45" customHeight="1">
      <c r="A976" s="34"/>
      <c r="B976" s="34"/>
      <c r="D976" s="45"/>
      <c r="G976" s="429"/>
      <c r="J976" s="525"/>
      <c r="K976" s="64"/>
      <c r="L976" s="64"/>
      <c r="M976" s="525"/>
      <c r="Q976" s="754"/>
    </row>
    <row r="977" spans="1:17" s="3" customFormat="1" ht="17.45" customHeight="1">
      <c r="A977" s="34"/>
      <c r="B977" s="34"/>
      <c r="D977" s="45"/>
      <c r="G977" s="429"/>
      <c r="J977" s="525"/>
      <c r="K977" s="64"/>
      <c r="L977" s="64"/>
      <c r="M977" s="525"/>
      <c r="Q977" s="754"/>
    </row>
    <row r="978" spans="1:17" s="3" customFormat="1" ht="17.45" customHeight="1">
      <c r="A978" s="34"/>
      <c r="B978" s="34"/>
      <c r="D978" s="45"/>
      <c r="G978" s="429"/>
      <c r="J978" s="525"/>
      <c r="K978" s="64"/>
      <c r="L978" s="64"/>
      <c r="M978" s="525"/>
      <c r="Q978" s="754"/>
    </row>
    <row r="979" spans="1:17" s="3" customFormat="1" ht="17.45" customHeight="1">
      <c r="A979" s="34"/>
      <c r="B979" s="34"/>
      <c r="D979" s="45"/>
      <c r="G979" s="429"/>
      <c r="J979" s="525"/>
      <c r="K979" s="64"/>
      <c r="L979" s="64"/>
      <c r="M979" s="525"/>
      <c r="Q979" s="754"/>
    </row>
    <row r="980" spans="1:17" s="3" customFormat="1" ht="17.45" customHeight="1">
      <c r="A980" s="34"/>
      <c r="B980" s="34"/>
      <c r="D980" s="45"/>
      <c r="G980" s="429"/>
      <c r="J980" s="525"/>
      <c r="K980" s="64"/>
      <c r="L980" s="64"/>
      <c r="M980" s="525"/>
      <c r="Q980" s="754"/>
    </row>
    <row r="981" spans="1:17" s="3" customFormat="1" ht="17.45" customHeight="1">
      <c r="A981" s="34"/>
      <c r="B981" s="34"/>
      <c r="D981" s="45"/>
      <c r="G981" s="429"/>
      <c r="J981" s="525"/>
      <c r="K981" s="64"/>
      <c r="L981" s="64"/>
      <c r="M981" s="525"/>
      <c r="Q981" s="754"/>
    </row>
    <row r="982" spans="1:17" s="3" customFormat="1" ht="17.45" customHeight="1">
      <c r="A982" s="34"/>
      <c r="B982" s="34"/>
      <c r="D982" s="45"/>
      <c r="G982" s="429"/>
      <c r="J982" s="525"/>
      <c r="K982" s="64"/>
      <c r="L982" s="64"/>
      <c r="M982" s="525"/>
      <c r="Q982" s="754"/>
    </row>
    <row r="983" spans="1:17" s="3" customFormat="1" ht="17.45" customHeight="1">
      <c r="A983" s="34"/>
      <c r="B983" s="34"/>
      <c r="D983" s="45"/>
      <c r="G983" s="429"/>
      <c r="J983" s="525"/>
      <c r="K983" s="64"/>
      <c r="L983" s="64"/>
      <c r="M983" s="525"/>
      <c r="Q983" s="754"/>
    </row>
    <row r="984" spans="1:17" s="3" customFormat="1" ht="17.45" customHeight="1">
      <c r="A984" s="34"/>
      <c r="B984" s="34"/>
      <c r="D984" s="45"/>
      <c r="G984" s="429"/>
      <c r="J984" s="525"/>
      <c r="K984" s="64"/>
      <c r="L984" s="64"/>
      <c r="M984" s="525"/>
      <c r="Q984" s="754"/>
    </row>
    <row r="985" spans="1:17" s="3" customFormat="1" ht="17.45" customHeight="1">
      <c r="A985" s="34"/>
      <c r="B985" s="34"/>
      <c r="D985" s="45"/>
      <c r="G985" s="429"/>
      <c r="J985" s="525"/>
      <c r="K985" s="64"/>
      <c r="L985" s="64"/>
      <c r="M985" s="525"/>
      <c r="Q985" s="754"/>
    </row>
    <row r="986" spans="1:17" s="3" customFormat="1" ht="17.45" customHeight="1">
      <c r="A986" s="34"/>
      <c r="B986" s="34"/>
      <c r="D986" s="45"/>
      <c r="G986" s="429"/>
      <c r="J986" s="525"/>
      <c r="K986" s="64"/>
      <c r="L986" s="64"/>
      <c r="M986" s="525"/>
      <c r="Q986" s="754"/>
    </row>
    <row r="987" spans="1:17" s="3" customFormat="1" ht="17.45" customHeight="1">
      <c r="A987" s="34"/>
      <c r="B987" s="34"/>
      <c r="D987" s="45"/>
      <c r="G987" s="429"/>
      <c r="J987" s="525"/>
      <c r="K987" s="64"/>
      <c r="L987" s="64"/>
      <c r="M987" s="525"/>
      <c r="Q987" s="754"/>
    </row>
    <row r="988" spans="1:17" s="3" customFormat="1" ht="17.45" customHeight="1">
      <c r="A988" s="34"/>
      <c r="B988" s="34"/>
      <c r="D988" s="45"/>
      <c r="G988" s="429"/>
      <c r="J988" s="525"/>
      <c r="K988" s="64"/>
      <c r="L988" s="64"/>
      <c r="M988" s="525"/>
      <c r="Q988" s="754"/>
    </row>
    <row r="989" spans="1:17" s="3" customFormat="1" ht="17.45" customHeight="1">
      <c r="A989" s="34"/>
      <c r="B989" s="34"/>
      <c r="D989" s="45"/>
      <c r="G989" s="429"/>
      <c r="J989" s="525"/>
      <c r="K989" s="64"/>
      <c r="L989" s="64"/>
      <c r="M989" s="525"/>
      <c r="Q989" s="754"/>
    </row>
    <row r="990" spans="1:17" s="3" customFormat="1" ht="17.45" customHeight="1">
      <c r="A990" s="34"/>
      <c r="B990" s="34"/>
      <c r="D990" s="45"/>
      <c r="G990" s="429"/>
      <c r="J990" s="525"/>
      <c r="K990" s="64"/>
      <c r="L990" s="64"/>
      <c r="M990" s="525"/>
      <c r="Q990" s="754"/>
    </row>
    <row r="991" spans="1:17" s="3" customFormat="1" ht="17.45" customHeight="1">
      <c r="A991" s="34"/>
      <c r="B991" s="34"/>
      <c r="D991" s="45"/>
      <c r="G991" s="429"/>
      <c r="J991" s="525"/>
      <c r="K991" s="64"/>
      <c r="L991" s="64"/>
      <c r="M991" s="525"/>
      <c r="Q991" s="754"/>
    </row>
    <row r="992" spans="1:17" s="3" customFormat="1" ht="17.45" customHeight="1">
      <c r="A992" s="34"/>
      <c r="B992" s="34"/>
      <c r="D992" s="45"/>
      <c r="G992" s="429"/>
      <c r="J992" s="525"/>
      <c r="K992" s="64"/>
      <c r="L992" s="64"/>
      <c r="M992" s="525"/>
      <c r="Q992" s="754"/>
    </row>
    <row r="993" spans="1:17" s="3" customFormat="1" ht="17.45" customHeight="1">
      <c r="A993" s="34"/>
      <c r="B993" s="34"/>
      <c r="D993" s="45"/>
      <c r="G993" s="429"/>
      <c r="J993" s="525"/>
      <c r="K993" s="64"/>
      <c r="L993" s="64"/>
      <c r="M993" s="525"/>
      <c r="Q993" s="754"/>
    </row>
    <row r="994" spans="1:17" s="3" customFormat="1" ht="17.45" customHeight="1">
      <c r="A994" s="34"/>
      <c r="B994" s="34"/>
      <c r="D994" s="45"/>
      <c r="G994" s="429"/>
      <c r="J994" s="525"/>
      <c r="K994" s="64"/>
      <c r="L994" s="64"/>
      <c r="M994" s="525"/>
      <c r="Q994" s="754"/>
    </row>
    <row r="995" spans="1:17" s="3" customFormat="1" ht="17.45" customHeight="1">
      <c r="A995" s="34"/>
      <c r="B995" s="34"/>
      <c r="D995" s="45"/>
      <c r="G995" s="429"/>
      <c r="J995" s="525"/>
      <c r="K995" s="64"/>
      <c r="L995" s="64"/>
      <c r="M995" s="525"/>
      <c r="Q995" s="754"/>
    </row>
    <row r="996" spans="1:17" s="3" customFormat="1" ht="17.45" customHeight="1">
      <c r="A996" s="34"/>
      <c r="B996" s="34"/>
      <c r="D996" s="45"/>
      <c r="G996" s="429"/>
      <c r="J996" s="525"/>
      <c r="K996" s="64"/>
      <c r="L996" s="64"/>
      <c r="M996" s="525"/>
      <c r="Q996" s="754"/>
    </row>
    <row r="997" spans="1:17" s="3" customFormat="1" ht="17.45" customHeight="1">
      <c r="A997" s="34"/>
      <c r="B997" s="34"/>
      <c r="D997" s="45"/>
      <c r="G997" s="429"/>
      <c r="J997" s="525"/>
      <c r="K997" s="64"/>
      <c r="L997" s="64"/>
      <c r="M997" s="525"/>
      <c r="Q997" s="754"/>
    </row>
    <row r="998" spans="1:17" s="3" customFormat="1" ht="17.45" customHeight="1">
      <c r="A998" s="34"/>
      <c r="B998" s="34"/>
      <c r="D998" s="45"/>
      <c r="G998" s="429"/>
      <c r="J998" s="525"/>
      <c r="K998" s="64"/>
      <c r="L998" s="64"/>
      <c r="M998" s="525"/>
      <c r="Q998" s="754"/>
    </row>
    <row r="999" spans="1:17" s="3" customFormat="1" ht="17.45" customHeight="1">
      <c r="A999" s="34"/>
      <c r="B999" s="34"/>
      <c r="D999" s="45"/>
      <c r="G999" s="429"/>
      <c r="J999" s="525"/>
      <c r="K999" s="64"/>
      <c r="L999" s="64"/>
      <c r="M999" s="525"/>
      <c r="Q999" s="754"/>
    </row>
    <row r="1000" spans="1:17" s="3" customFormat="1" ht="17.45" customHeight="1">
      <c r="A1000" s="34"/>
      <c r="B1000" s="34"/>
      <c r="D1000" s="45"/>
      <c r="G1000" s="429"/>
      <c r="J1000" s="525"/>
      <c r="K1000" s="64"/>
      <c r="L1000" s="64"/>
      <c r="M1000" s="525"/>
      <c r="Q1000" s="754"/>
    </row>
    <row r="1001" spans="1:17" s="3" customFormat="1" ht="17.45" customHeight="1">
      <c r="A1001" s="34"/>
      <c r="B1001" s="34"/>
      <c r="D1001" s="45"/>
      <c r="G1001" s="429"/>
      <c r="J1001" s="525"/>
      <c r="K1001" s="64"/>
      <c r="L1001" s="64"/>
      <c r="M1001" s="525"/>
      <c r="Q1001" s="754"/>
    </row>
    <row r="1002" spans="1:17" s="3" customFormat="1" ht="17.45" customHeight="1">
      <c r="A1002" s="34"/>
      <c r="B1002" s="34"/>
      <c r="D1002" s="45"/>
      <c r="G1002" s="429"/>
      <c r="J1002" s="525"/>
      <c r="K1002" s="64"/>
      <c r="L1002" s="64"/>
      <c r="M1002" s="525"/>
      <c r="Q1002" s="754"/>
    </row>
    <row r="1003" spans="1:17" s="3" customFormat="1" ht="17.45" customHeight="1">
      <c r="A1003" s="34"/>
      <c r="B1003" s="34"/>
      <c r="D1003" s="45"/>
      <c r="G1003" s="429"/>
      <c r="J1003" s="525"/>
      <c r="K1003" s="64"/>
      <c r="L1003" s="64"/>
      <c r="M1003" s="525"/>
      <c r="Q1003" s="754"/>
    </row>
    <row r="1004" spans="1:17" s="3" customFormat="1" ht="17.45" customHeight="1">
      <c r="A1004" s="34"/>
      <c r="B1004" s="34"/>
      <c r="D1004" s="45"/>
      <c r="G1004" s="429"/>
      <c r="J1004" s="525"/>
      <c r="K1004" s="64"/>
      <c r="L1004" s="64"/>
      <c r="M1004" s="525"/>
      <c r="Q1004" s="754"/>
    </row>
    <row r="1005" spans="1:17" s="3" customFormat="1" ht="17.45" customHeight="1">
      <c r="A1005" s="34"/>
      <c r="B1005" s="34"/>
      <c r="D1005" s="45"/>
      <c r="G1005" s="429"/>
      <c r="J1005" s="525"/>
      <c r="K1005" s="64"/>
      <c r="L1005" s="64"/>
      <c r="M1005" s="525"/>
      <c r="Q1005" s="754"/>
    </row>
    <row r="1006" spans="1:17" s="3" customFormat="1" ht="17.45" customHeight="1">
      <c r="A1006" s="34"/>
      <c r="B1006" s="34"/>
      <c r="D1006" s="45"/>
      <c r="G1006" s="429"/>
      <c r="J1006" s="525"/>
      <c r="K1006" s="64"/>
      <c r="L1006" s="64"/>
      <c r="M1006" s="525"/>
      <c r="Q1006" s="754"/>
    </row>
    <row r="1007" spans="1:17" s="3" customFormat="1" ht="17.45" customHeight="1">
      <c r="A1007" s="34"/>
      <c r="B1007" s="34"/>
      <c r="D1007" s="45"/>
      <c r="G1007" s="429"/>
      <c r="J1007" s="525"/>
      <c r="K1007" s="64"/>
      <c r="L1007" s="64"/>
      <c r="M1007" s="525"/>
      <c r="Q1007" s="754"/>
    </row>
    <row r="1008" spans="1:17" s="3" customFormat="1" ht="17.45" customHeight="1">
      <c r="A1008" s="34"/>
      <c r="B1008" s="34"/>
      <c r="D1008" s="45"/>
      <c r="G1008" s="429"/>
      <c r="J1008" s="525"/>
      <c r="K1008" s="64"/>
      <c r="L1008" s="64"/>
      <c r="M1008" s="525"/>
      <c r="Q1008" s="754"/>
    </row>
    <row r="1009" spans="1:17" s="3" customFormat="1" ht="17.45" customHeight="1">
      <c r="A1009" s="34"/>
      <c r="B1009" s="34"/>
      <c r="D1009" s="45"/>
      <c r="G1009" s="429"/>
      <c r="J1009" s="525"/>
      <c r="K1009" s="64"/>
      <c r="L1009" s="64"/>
      <c r="M1009" s="525"/>
      <c r="Q1009" s="754"/>
    </row>
    <row r="1010" spans="1:17" s="3" customFormat="1" ht="17.45" customHeight="1">
      <c r="A1010" s="34"/>
      <c r="B1010" s="34"/>
      <c r="D1010" s="45"/>
      <c r="G1010" s="429"/>
      <c r="J1010" s="525"/>
      <c r="K1010" s="64"/>
      <c r="L1010" s="64"/>
      <c r="M1010" s="525"/>
      <c r="Q1010" s="754"/>
    </row>
    <row r="1011" spans="1:17" s="3" customFormat="1" ht="17.45" customHeight="1">
      <c r="A1011" s="34"/>
      <c r="B1011" s="34"/>
      <c r="D1011" s="45"/>
      <c r="G1011" s="429"/>
      <c r="J1011" s="525"/>
      <c r="K1011" s="64"/>
      <c r="L1011" s="64"/>
      <c r="M1011" s="525"/>
      <c r="Q1011" s="754"/>
    </row>
    <row r="1012" spans="1:17" s="3" customFormat="1" ht="17.45" customHeight="1">
      <c r="A1012" s="34"/>
      <c r="B1012" s="34"/>
      <c r="D1012" s="45"/>
      <c r="G1012" s="429"/>
      <c r="J1012" s="525"/>
      <c r="K1012" s="64"/>
      <c r="L1012" s="64"/>
      <c r="M1012" s="525"/>
      <c r="Q1012" s="754"/>
    </row>
    <row r="1013" spans="1:17" s="3" customFormat="1" ht="17.45" customHeight="1">
      <c r="A1013" s="34"/>
      <c r="B1013" s="34"/>
      <c r="D1013" s="45"/>
      <c r="G1013" s="429"/>
      <c r="J1013" s="525"/>
      <c r="K1013" s="64"/>
      <c r="L1013" s="64"/>
      <c r="M1013" s="525"/>
      <c r="Q1013" s="754"/>
    </row>
    <row r="1014" spans="1:17" s="3" customFormat="1" ht="17.45" customHeight="1">
      <c r="A1014" s="34"/>
      <c r="B1014" s="34"/>
      <c r="D1014" s="45"/>
      <c r="G1014" s="429"/>
      <c r="J1014" s="525"/>
      <c r="K1014" s="64"/>
      <c r="L1014" s="64"/>
      <c r="M1014" s="525"/>
      <c r="Q1014" s="754"/>
    </row>
    <row r="1015" spans="1:17" s="3" customFormat="1" ht="17.45" customHeight="1">
      <c r="A1015" s="34"/>
      <c r="B1015" s="34"/>
      <c r="D1015" s="45"/>
      <c r="G1015" s="429"/>
      <c r="J1015" s="525"/>
      <c r="K1015" s="64"/>
      <c r="L1015" s="64"/>
      <c r="M1015" s="525"/>
      <c r="Q1015" s="754"/>
    </row>
    <row r="1016" spans="1:17" s="3" customFormat="1" ht="17.45" customHeight="1">
      <c r="A1016" s="34"/>
      <c r="B1016" s="34"/>
      <c r="D1016" s="45"/>
      <c r="G1016" s="429"/>
      <c r="J1016" s="525"/>
      <c r="K1016" s="64"/>
      <c r="L1016" s="64"/>
      <c r="M1016" s="525"/>
      <c r="Q1016" s="754"/>
    </row>
    <row r="1017" spans="1:17" s="4" customFormat="1" ht="17.45" customHeight="1">
      <c r="A1017" s="34"/>
      <c r="B1017" s="34"/>
      <c r="C1017" s="3"/>
      <c r="D1017" s="45"/>
      <c r="E1017" s="3"/>
      <c r="F1017" s="3"/>
      <c r="G1017" s="429"/>
      <c r="H1017" s="3"/>
      <c r="I1017" s="3"/>
      <c r="J1017" s="525"/>
      <c r="K1017" s="64"/>
      <c r="L1017" s="64"/>
      <c r="M1017" s="526"/>
      <c r="Q1017" s="1550"/>
    </row>
    <row r="1018" spans="1:17" s="4" customFormat="1" ht="17.45" customHeight="1">
      <c r="A1018" s="34"/>
      <c r="B1018" s="34"/>
      <c r="C1018" s="3"/>
      <c r="D1018" s="45"/>
      <c r="E1018" s="3"/>
      <c r="F1018" s="3"/>
      <c r="G1018" s="429"/>
      <c r="H1018" s="3"/>
      <c r="I1018" s="3"/>
      <c r="J1018" s="525"/>
      <c r="K1018" s="64"/>
      <c r="L1018" s="64"/>
      <c r="M1018" s="526"/>
      <c r="Q1018" s="1550"/>
    </row>
    <row r="1019" spans="1:17" s="4" customFormat="1" ht="17.45" customHeight="1">
      <c r="A1019" s="34"/>
      <c r="B1019" s="34"/>
      <c r="C1019" s="3"/>
      <c r="D1019" s="45"/>
      <c r="E1019" s="3"/>
      <c r="F1019" s="3"/>
      <c r="G1019" s="429"/>
      <c r="H1019" s="3"/>
      <c r="I1019" s="3"/>
      <c r="J1019" s="525"/>
      <c r="K1019" s="64"/>
      <c r="L1019" s="64"/>
      <c r="M1019" s="526"/>
      <c r="Q1019" s="1550"/>
    </row>
    <row r="1020" spans="1:17" s="4" customFormat="1" ht="17.45" customHeight="1">
      <c r="A1020" s="34"/>
      <c r="B1020" s="34"/>
      <c r="C1020" s="3"/>
      <c r="D1020" s="45"/>
      <c r="E1020" s="3"/>
      <c r="F1020" s="3"/>
      <c r="G1020" s="429"/>
      <c r="H1020" s="3"/>
      <c r="I1020" s="3"/>
      <c r="J1020" s="525"/>
      <c r="K1020" s="64"/>
      <c r="L1020" s="64"/>
      <c r="M1020" s="526"/>
      <c r="Q1020" s="1550"/>
    </row>
    <row r="1021" spans="1:17" s="4" customFormat="1" ht="17.45" customHeight="1">
      <c r="A1021" s="34"/>
      <c r="B1021" s="34"/>
      <c r="C1021" s="3"/>
      <c r="D1021" s="45"/>
      <c r="E1021" s="3"/>
      <c r="F1021" s="3"/>
      <c r="G1021" s="429"/>
      <c r="H1021" s="3"/>
      <c r="I1021" s="3"/>
      <c r="J1021" s="525"/>
      <c r="K1021" s="64"/>
      <c r="L1021" s="64"/>
      <c r="M1021" s="526"/>
      <c r="Q1021" s="1550"/>
    </row>
    <row r="1022" spans="1:17" s="4" customFormat="1" ht="17.45" customHeight="1">
      <c r="A1022" s="34"/>
      <c r="B1022" s="34"/>
      <c r="C1022" s="3"/>
      <c r="D1022" s="45"/>
      <c r="E1022" s="3"/>
      <c r="F1022" s="3"/>
      <c r="G1022" s="429"/>
      <c r="H1022" s="3"/>
      <c r="I1022" s="3"/>
      <c r="J1022" s="525"/>
      <c r="K1022" s="64"/>
      <c r="L1022" s="64"/>
      <c r="M1022" s="526"/>
      <c r="Q1022" s="1550"/>
    </row>
    <row r="1023" spans="1:17" s="4" customFormat="1" ht="17.45" customHeight="1">
      <c r="A1023" s="34"/>
      <c r="B1023" s="34"/>
      <c r="C1023" s="3"/>
      <c r="D1023" s="45"/>
      <c r="E1023" s="3"/>
      <c r="F1023" s="3"/>
      <c r="G1023" s="429"/>
      <c r="H1023" s="3"/>
      <c r="I1023" s="3"/>
      <c r="J1023" s="525"/>
      <c r="K1023" s="64"/>
      <c r="L1023" s="64"/>
      <c r="M1023" s="526"/>
      <c r="Q1023" s="1550"/>
    </row>
    <row r="1024" spans="1:17" s="4" customFormat="1" ht="17.45" customHeight="1">
      <c r="A1024" s="34"/>
      <c r="B1024" s="34"/>
      <c r="C1024" s="3"/>
      <c r="D1024" s="45"/>
      <c r="E1024" s="3"/>
      <c r="F1024" s="3"/>
      <c r="G1024" s="429"/>
      <c r="H1024" s="3"/>
      <c r="I1024" s="3"/>
      <c r="J1024" s="525"/>
      <c r="K1024" s="64"/>
      <c r="L1024" s="64"/>
      <c r="M1024" s="526"/>
      <c r="Q1024" s="1550"/>
    </row>
    <row r="1025" spans="1:17" s="4" customFormat="1" ht="17.45" customHeight="1">
      <c r="A1025" s="34"/>
      <c r="B1025" s="34"/>
      <c r="C1025" s="3"/>
      <c r="D1025" s="45"/>
      <c r="E1025" s="3"/>
      <c r="F1025" s="3"/>
      <c r="G1025" s="429"/>
      <c r="H1025" s="3"/>
      <c r="I1025" s="3"/>
      <c r="J1025" s="525"/>
      <c r="K1025" s="64"/>
      <c r="L1025" s="64"/>
      <c r="M1025" s="526"/>
      <c r="Q1025" s="1550"/>
    </row>
    <row r="1026" spans="1:17" s="4" customFormat="1" ht="17.45" customHeight="1">
      <c r="A1026" s="34"/>
      <c r="B1026" s="34"/>
      <c r="C1026" s="3"/>
      <c r="D1026" s="45"/>
      <c r="E1026" s="3"/>
      <c r="F1026" s="3"/>
      <c r="G1026" s="429"/>
      <c r="H1026" s="3"/>
      <c r="I1026" s="3"/>
      <c r="J1026" s="525"/>
      <c r="K1026" s="64"/>
      <c r="L1026" s="64"/>
      <c r="M1026" s="526"/>
      <c r="Q1026" s="1550"/>
    </row>
    <row r="1027" spans="1:17" s="4" customFormat="1" ht="17.45" customHeight="1">
      <c r="A1027" s="38"/>
      <c r="B1027" s="38"/>
      <c r="C1027" s="3"/>
      <c r="D1027" s="45"/>
      <c r="E1027" s="3"/>
      <c r="F1027" s="3"/>
      <c r="G1027" s="521"/>
      <c r="J1027" s="526"/>
      <c r="K1027" s="65"/>
      <c r="L1027" s="65"/>
      <c r="M1027" s="526"/>
      <c r="Q1027" s="1550"/>
    </row>
    <row r="1028" spans="1:17" s="4" customFormat="1" ht="17.45" customHeight="1">
      <c r="A1028" s="38"/>
      <c r="B1028" s="38"/>
      <c r="C1028" s="3"/>
      <c r="D1028" s="45"/>
      <c r="E1028" s="3"/>
      <c r="F1028" s="3"/>
      <c r="G1028" s="521"/>
      <c r="J1028" s="526"/>
      <c r="K1028" s="65"/>
      <c r="L1028" s="65"/>
      <c r="M1028" s="526"/>
      <c r="Q1028" s="1550"/>
    </row>
    <row r="1029" spans="1:17" s="4" customFormat="1" ht="17.45" customHeight="1">
      <c r="A1029" s="38"/>
      <c r="B1029" s="38"/>
      <c r="C1029" s="3"/>
      <c r="D1029" s="45"/>
      <c r="E1029" s="3"/>
      <c r="F1029" s="3"/>
      <c r="G1029" s="521"/>
      <c r="J1029" s="526"/>
      <c r="K1029" s="65"/>
      <c r="L1029" s="65"/>
      <c r="M1029" s="526"/>
      <c r="Q1029" s="1550"/>
    </row>
    <row r="1030" spans="1:17" s="4" customFormat="1" ht="17.45" customHeight="1">
      <c r="A1030" s="38"/>
      <c r="B1030" s="38"/>
      <c r="C1030" s="3"/>
      <c r="D1030" s="46"/>
      <c r="G1030" s="521"/>
      <c r="J1030" s="526"/>
      <c r="K1030" s="65"/>
      <c r="L1030" s="65"/>
      <c r="M1030" s="526"/>
      <c r="Q1030" s="1550"/>
    </row>
    <row r="1031" spans="1:17" s="4" customFormat="1" ht="17.45" customHeight="1">
      <c r="A1031" s="38"/>
      <c r="B1031" s="38"/>
      <c r="C1031" s="3"/>
      <c r="D1031" s="46"/>
      <c r="G1031" s="521"/>
      <c r="J1031" s="526"/>
      <c r="K1031" s="65"/>
      <c r="L1031" s="65"/>
      <c r="M1031" s="526"/>
      <c r="Q1031" s="1550"/>
    </row>
    <row r="1032" spans="1:17" s="4" customFormat="1" ht="17.45" customHeight="1">
      <c r="A1032" s="38"/>
      <c r="B1032" s="38"/>
      <c r="D1032" s="46"/>
      <c r="G1032" s="521"/>
      <c r="J1032" s="526"/>
      <c r="K1032" s="65"/>
      <c r="L1032" s="65"/>
      <c r="M1032" s="526"/>
      <c r="Q1032" s="1550"/>
    </row>
    <row r="1033" spans="1:17" s="4" customFormat="1" ht="17.45" customHeight="1">
      <c r="A1033" s="38"/>
      <c r="B1033" s="38"/>
      <c r="D1033" s="46"/>
      <c r="G1033" s="521"/>
      <c r="J1033" s="526"/>
      <c r="K1033" s="65"/>
      <c r="L1033" s="65"/>
      <c r="M1033" s="526"/>
      <c r="Q1033" s="1550"/>
    </row>
    <row r="1034" spans="1:17" s="4" customFormat="1" ht="17.45" customHeight="1">
      <c r="A1034" s="38"/>
      <c r="B1034" s="38"/>
      <c r="D1034" s="46"/>
      <c r="G1034" s="521"/>
      <c r="J1034" s="526"/>
      <c r="K1034" s="65"/>
      <c r="L1034" s="65"/>
      <c r="M1034" s="526"/>
      <c r="Q1034" s="1550"/>
    </row>
    <row r="1035" spans="1:17" s="4" customFormat="1" ht="17.45" customHeight="1">
      <c r="A1035" s="38"/>
      <c r="B1035" s="38"/>
      <c r="D1035" s="46"/>
      <c r="G1035" s="521"/>
      <c r="J1035" s="526"/>
      <c r="K1035" s="65"/>
      <c r="L1035" s="65"/>
      <c r="M1035" s="526"/>
      <c r="Q1035" s="1550"/>
    </row>
    <row r="1036" spans="1:17" s="4" customFormat="1" ht="17.45" customHeight="1">
      <c r="A1036" s="38"/>
      <c r="B1036" s="38"/>
      <c r="D1036" s="46"/>
      <c r="G1036" s="521"/>
      <c r="J1036" s="526"/>
      <c r="K1036" s="65"/>
      <c r="L1036" s="65"/>
      <c r="M1036" s="526"/>
      <c r="Q1036" s="1550"/>
    </row>
    <row r="1037" spans="1:17" s="4" customFormat="1" ht="17.45" customHeight="1">
      <c r="A1037" s="38"/>
      <c r="B1037" s="38"/>
      <c r="D1037" s="46"/>
      <c r="G1037" s="521"/>
      <c r="J1037" s="526"/>
      <c r="K1037" s="65"/>
      <c r="L1037" s="65"/>
      <c r="M1037" s="526"/>
      <c r="Q1037" s="1550"/>
    </row>
    <row r="1038" spans="1:17" s="4" customFormat="1" ht="17.45" customHeight="1">
      <c r="A1038" s="38"/>
      <c r="B1038" s="38"/>
      <c r="D1038" s="46"/>
      <c r="G1038" s="521"/>
      <c r="J1038" s="526"/>
      <c r="K1038" s="65"/>
      <c r="L1038" s="65"/>
      <c r="M1038" s="526"/>
      <c r="Q1038" s="1550"/>
    </row>
    <row r="1039" spans="1:17" s="4" customFormat="1" ht="17.45" customHeight="1">
      <c r="A1039" s="38"/>
      <c r="B1039" s="38"/>
      <c r="D1039" s="46"/>
      <c r="G1039" s="521"/>
      <c r="J1039" s="526"/>
      <c r="K1039" s="65"/>
      <c r="L1039" s="65"/>
      <c r="M1039" s="526"/>
      <c r="Q1039" s="1550"/>
    </row>
    <row r="1040" spans="1:17" s="4" customFormat="1" ht="17.45" customHeight="1">
      <c r="A1040" s="38"/>
      <c r="B1040" s="38"/>
      <c r="D1040" s="46"/>
      <c r="G1040" s="521"/>
      <c r="J1040" s="526"/>
      <c r="K1040" s="65"/>
      <c r="L1040" s="65"/>
      <c r="M1040" s="526"/>
      <c r="Q1040" s="1550"/>
    </row>
    <row r="1041" spans="1:17" s="4" customFormat="1" ht="17.45" customHeight="1">
      <c r="A1041" s="38"/>
      <c r="B1041" s="38"/>
      <c r="D1041" s="46"/>
      <c r="G1041" s="521"/>
      <c r="J1041" s="526"/>
      <c r="K1041" s="65"/>
      <c r="L1041" s="65"/>
      <c r="M1041" s="526"/>
      <c r="Q1041" s="1550"/>
    </row>
    <row r="1042" spans="1:17" s="4" customFormat="1" ht="17.45" customHeight="1">
      <c r="A1042" s="38"/>
      <c r="B1042" s="38"/>
      <c r="D1042" s="46"/>
      <c r="G1042" s="521"/>
      <c r="J1042" s="526"/>
      <c r="K1042" s="65"/>
      <c r="L1042" s="65"/>
      <c r="M1042" s="526"/>
      <c r="Q1042" s="1550"/>
    </row>
    <row r="1043" spans="1:17" s="4" customFormat="1" ht="17.45" customHeight="1">
      <c r="A1043" s="38"/>
      <c r="B1043" s="38"/>
      <c r="D1043" s="46"/>
      <c r="G1043" s="521"/>
      <c r="J1043" s="526"/>
      <c r="K1043" s="65"/>
      <c r="L1043" s="65"/>
      <c r="M1043" s="526"/>
      <c r="Q1043" s="1550"/>
    </row>
    <row r="1044" spans="1:17" s="4" customFormat="1" ht="17.45" customHeight="1">
      <c r="A1044" s="38"/>
      <c r="B1044" s="38"/>
      <c r="D1044" s="46"/>
      <c r="G1044" s="521"/>
      <c r="J1044" s="526"/>
      <c r="K1044" s="65"/>
      <c r="L1044" s="65"/>
      <c r="M1044" s="526"/>
      <c r="Q1044" s="1550"/>
    </row>
    <row r="1045" spans="1:17" s="4" customFormat="1" ht="17.45" customHeight="1">
      <c r="A1045" s="38"/>
      <c r="B1045" s="38"/>
      <c r="D1045" s="46"/>
      <c r="G1045" s="521"/>
      <c r="J1045" s="526"/>
      <c r="K1045" s="65"/>
      <c r="L1045" s="65"/>
      <c r="M1045" s="526"/>
      <c r="Q1045" s="1550"/>
    </row>
    <row r="1046" spans="1:17" s="4" customFormat="1" ht="17.45" customHeight="1">
      <c r="A1046" s="38"/>
      <c r="B1046" s="38"/>
      <c r="D1046" s="46"/>
      <c r="G1046" s="521"/>
      <c r="J1046" s="526"/>
      <c r="K1046" s="65"/>
      <c r="L1046" s="65"/>
      <c r="M1046" s="526"/>
      <c r="Q1046" s="1550"/>
    </row>
    <row r="1047" spans="1:17" s="4" customFormat="1" ht="17.45" customHeight="1">
      <c r="A1047" s="38"/>
      <c r="B1047" s="38"/>
      <c r="D1047" s="46"/>
      <c r="G1047" s="521"/>
      <c r="J1047" s="526"/>
      <c r="K1047" s="65"/>
      <c r="L1047" s="65"/>
      <c r="M1047" s="526"/>
      <c r="Q1047" s="1550"/>
    </row>
    <row r="1048" spans="1:17" s="4" customFormat="1" ht="17.45" customHeight="1">
      <c r="A1048" s="38"/>
      <c r="B1048" s="38"/>
      <c r="D1048" s="46"/>
      <c r="G1048" s="521"/>
      <c r="J1048" s="526"/>
      <c r="K1048" s="65"/>
      <c r="L1048" s="65"/>
      <c r="M1048" s="526"/>
      <c r="Q1048" s="1550"/>
    </row>
    <row r="1049" spans="1:17" s="4" customFormat="1" ht="17.45" customHeight="1">
      <c r="A1049" s="38"/>
      <c r="B1049" s="38"/>
      <c r="D1049" s="46"/>
      <c r="G1049" s="521"/>
      <c r="J1049" s="526"/>
      <c r="K1049" s="65"/>
      <c r="L1049" s="65"/>
      <c r="M1049" s="526"/>
      <c r="Q1049" s="1550"/>
    </row>
    <row r="1050" spans="1:17" s="4" customFormat="1" ht="17.45" customHeight="1">
      <c r="A1050" s="38"/>
      <c r="B1050" s="38"/>
      <c r="D1050" s="46"/>
      <c r="G1050" s="521"/>
      <c r="J1050" s="526"/>
      <c r="K1050" s="65"/>
      <c r="L1050" s="65"/>
      <c r="M1050" s="526"/>
      <c r="Q1050" s="1550"/>
    </row>
    <row r="1051" spans="1:17" s="4" customFormat="1" ht="17.45" customHeight="1">
      <c r="A1051" s="38"/>
      <c r="B1051" s="38"/>
      <c r="D1051" s="46"/>
      <c r="G1051" s="521"/>
      <c r="J1051" s="526"/>
      <c r="K1051" s="65"/>
      <c r="L1051" s="65"/>
      <c r="M1051" s="526"/>
      <c r="Q1051" s="1550"/>
    </row>
    <row r="1052" spans="1:17" s="4" customFormat="1" ht="17.45" customHeight="1">
      <c r="A1052" s="38"/>
      <c r="B1052" s="38"/>
      <c r="D1052" s="46"/>
      <c r="G1052" s="521"/>
      <c r="J1052" s="526"/>
      <c r="K1052" s="65"/>
      <c r="L1052" s="65"/>
      <c r="M1052" s="526"/>
      <c r="Q1052" s="1550"/>
    </row>
    <row r="1053" spans="1:17" s="4" customFormat="1" ht="17.45" customHeight="1">
      <c r="A1053" s="38"/>
      <c r="B1053" s="38"/>
      <c r="D1053" s="46"/>
      <c r="G1053" s="521"/>
      <c r="J1053" s="526"/>
      <c r="K1053" s="65"/>
      <c r="L1053" s="65"/>
      <c r="M1053" s="526"/>
      <c r="Q1053" s="1550"/>
    </row>
    <row r="1054" spans="1:17" s="4" customFormat="1" ht="17.45" customHeight="1">
      <c r="A1054" s="38"/>
      <c r="B1054" s="38"/>
      <c r="D1054" s="46"/>
      <c r="G1054" s="521"/>
      <c r="J1054" s="526"/>
      <c r="K1054" s="65"/>
      <c r="L1054" s="65"/>
      <c r="M1054" s="526"/>
      <c r="Q1054" s="1550"/>
    </row>
    <row r="1055" spans="1:17" s="4" customFormat="1" ht="17.45" customHeight="1">
      <c r="A1055" s="38"/>
      <c r="B1055" s="38"/>
      <c r="D1055" s="46"/>
      <c r="G1055" s="521"/>
      <c r="J1055" s="526"/>
      <c r="K1055" s="65"/>
      <c r="L1055" s="65"/>
      <c r="M1055" s="526"/>
      <c r="Q1055" s="1550"/>
    </row>
    <row r="1056" spans="1:17" s="4" customFormat="1" ht="17.45" customHeight="1">
      <c r="A1056" s="38"/>
      <c r="B1056" s="38"/>
      <c r="D1056" s="46"/>
      <c r="G1056" s="521"/>
      <c r="J1056" s="526"/>
      <c r="K1056" s="65"/>
      <c r="L1056" s="65"/>
      <c r="M1056" s="526"/>
      <c r="Q1056" s="1550"/>
    </row>
    <row r="1057" spans="1:17" s="4" customFormat="1" ht="17.45" customHeight="1">
      <c r="A1057" s="38"/>
      <c r="B1057" s="38"/>
      <c r="D1057" s="46"/>
      <c r="G1057" s="521"/>
      <c r="J1057" s="526"/>
      <c r="K1057" s="65"/>
      <c r="L1057" s="65"/>
      <c r="M1057" s="526"/>
      <c r="Q1057" s="1550"/>
    </row>
    <row r="1058" spans="1:17" s="4" customFormat="1" ht="17.45" customHeight="1">
      <c r="A1058" s="38"/>
      <c r="B1058" s="38"/>
      <c r="D1058" s="46"/>
      <c r="G1058" s="521"/>
      <c r="J1058" s="526"/>
      <c r="K1058" s="65"/>
      <c r="L1058" s="65"/>
      <c r="M1058" s="526"/>
      <c r="Q1058" s="1550"/>
    </row>
    <row r="1059" spans="1:17" s="4" customFormat="1" ht="17.45" customHeight="1">
      <c r="A1059" s="38"/>
      <c r="B1059" s="38"/>
      <c r="D1059" s="46"/>
      <c r="G1059" s="521"/>
      <c r="J1059" s="526"/>
      <c r="K1059" s="65"/>
      <c r="L1059" s="65"/>
      <c r="M1059" s="526"/>
      <c r="Q1059" s="1550"/>
    </row>
    <row r="1060" spans="1:17" s="4" customFormat="1" ht="17.45" customHeight="1">
      <c r="A1060" s="38"/>
      <c r="B1060" s="38"/>
      <c r="D1060" s="46"/>
      <c r="G1060" s="521"/>
      <c r="J1060" s="526"/>
      <c r="K1060" s="65"/>
      <c r="L1060" s="65"/>
      <c r="M1060" s="526"/>
      <c r="Q1060" s="1550"/>
    </row>
    <row r="1061" spans="1:17" s="4" customFormat="1" ht="17.45" customHeight="1">
      <c r="A1061" s="38"/>
      <c r="B1061" s="38"/>
      <c r="D1061" s="46"/>
      <c r="G1061" s="521"/>
      <c r="J1061" s="526"/>
      <c r="K1061" s="65"/>
      <c r="L1061" s="65"/>
      <c r="M1061" s="526"/>
      <c r="Q1061" s="1550"/>
    </row>
    <row r="1062" spans="1:17" s="4" customFormat="1" ht="17.45" customHeight="1">
      <c r="A1062" s="38"/>
      <c r="B1062" s="38"/>
      <c r="D1062" s="46"/>
      <c r="G1062" s="521"/>
      <c r="J1062" s="526"/>
      <c r="K1062" s="65"/>
      <c r="L1062" s="65"/>
      <c r="M1062" s="526"/>
      <c r="Q1062" s="1550"/>
    </row>
    <row r="1063" spans="1:17" s="4" customFormat="1" ht="17.45" customHeight="1">
      <c r="A1063" s="38"/>
      <c r="B1063" s="38"/>
      <c r="D1063" s="46"/>
      <c r="G1063" s="521"/>
      <c r="J1063" s="526"/>
      <c r="K1063" s="65"/>
      <c r="L1063" s="65"/>
      <c r="M1063" s="526"/>
      <c r="Q1063" s="1550"/>
    </row>
    <row r="1064" spans="1:17" s="4" customFormat="1" ht="17.45" customHeight="1">
      <c r="A1064" s="38"/>
      <c r="B1064" s="38"/>
      <c r="D1064" s="46"/>
      <c r="G1064" s="521"/>
      <c r="J1064" s="526"/>
      <c r="K1064" s="65"/>
      <c r="L1064" s="65"/>
      <c r="M1064" s="526"/>
      <c r="Q1064" s="1550"/>
    </row>
    <row r="1065" spans="1:17" s="4" customFormat="1" ht="17.45" customHeight="1">
      <c r="A1065" s="38"/>
      <c r="B1065" s="38"/>
      <c r="D1065" s="46"/>
      <c r="G1065" s="521"/>
      <c r="J1065" s="526"/>
      <c r="K1065" s="65"/>
      <c r="L1065" s="65"/>
      <c r="M1065" s="526"/>
      <c r="Q1065" s="1550"/>
    </row>
    <row r="1066" spans="1:17" s="4" customFormat="1" ht="17.45" customHeight="1">
      <c r="A1066" s="38"/>
      <c r="B1066" s="38"/>
      <c r="D1066" s="46"/>
      <c r="G1066" s="521"/>
      <c r="J1066" s="526"/>
      <c r="K1066" s="65"/>
      <c r="L1066" s="65"/>
      <c r="M1066" s="526"/>
      <c r="Q1066" s="1550"/>
    </row>
    <row r="1067" spans="1:17" s="4" customFormat="1" ht="17.45" customHeight="1">
      <c r="A1067" s="38"/>
      <c r="B1067" s="38"/>
      <c r="D1067" s="46"/>
      <c r="G1067" s="521"/>
      <c r="J1067" s="526"/>
      <c r="K1067" s="65"/>
      <c r="L1067" s="65"/>
      <c r="M1067" s="526"/>
      <c r="Q1067" s="1550"/>
    </row>
    <row r="1068" spans="1:17" s="4" customFormat="1" ht="17.45" customHeight="1">
      <c r="A1068" s="38"/>
      <c r="B1068" s="38"/>
      <c r="D1068" s="46"/>
      <c r="G1068" s="521"/>
      <c r="J1068" s="526"/>
      <c r="K1068" s="65"/>
      <c r="L1068" s="65"/>
      <c r="M1068" s="526"/>
      <c r="Q1068" s="1550"/>
    </row>
    <row r="1069" spans="1:17" s="4" customFormat="1" ht="17.45" customHeight="1">
      <c r="A1069" s="38"/>
      <c r="B1069" s="38"/>
      <c r="D1069" s="46"/>
      <c r="G1069" s="521"/>
      <c r="J1069" s="526"/>
      <c r="K1069" s="65"/>
      <c r="L1069" s="65"/>
      <c r="M1069" s="526"/>
      <c r="Q1069" s="1550"/>
    </row>
    <row r="1070" spans="1:17" s="4" customFormat="1" ht="17.45" customHeight="1">
      <c r="A1070" s="38"/>
      <c r="B1070" s="38"/>
      <c r="D1070" s="46"/>
      <c r="G1070" s="521"/>
      <c r="J1070" s="526"/>
      <c r="K1070" s="65"/>
      <c r="L1070" s="65"/>
      <c r="M1070" s="526"/>
      <c r="Q1070" s="1550"/>
    </row>
    <row r="1071" spans="1:17" s="4" customFormat="1" ht="17.45" customHeight="1">
      <c r="A1071" s="38"/>
      <c r="B1071" s="38"/>
      <c r="D1071" s="46"/>
      <c r="G1071" s="521"/>
      <c r="J1071" s="526"/>
      <c r="K1071" s="65"/>
      <c r="L1071" s="65"/>
      <c r="M1071" s="526"/>
      <c r="Q1071" s="1550"/>
    </row>
    <row r="1072" spans="1:17" s="4" customFormat="1" ht="17.45" customHeight="1">
      <c r="A1072" s="38"/>
      <c r="B1072" s="38"/>
      <c r="D1072" s="46"/>
      <c r="G1072" s="521"/>
      <c r="J1072" s="526"/>
      <c r="K1072" s="65"/>
      <c r="L1072" s="65"/>
      <c r="M1072" s="526"/>
      <c r="Q1072" s="1550"/>
    </row>
    <row r="1073" spans="1:17" s="4" customFormat="1" ht="17.45" customHeight="1">
      <c r="A1073" s="38"/>
      <c r="B1073" s="38"/>
      <c r="D1073" s="46"/>
      <c r="G1073" s="521"/>
      <c r="J1073" s="526"/>
      <c r="K1073" s="65"/>
      <c r="L1073" s="65"/>
      <c r="M1073" s="526"/>
      <c r="Q1073" s="1550"/>
    </row>
    <row r="1074" spans="1:17" s="4" customFormat="1" ht="17.45" customHeight="1">
      <c r="A1074" s="38"/>
      <c r="B1074" s="38"/>
      <c r="D1074" s="46"/>
      <c r="G1074" s="521"/>
      <c r="J1074" s="526"/>
      <c r="K1074" s="65"/>
      <c r="L1074" s="65"/>
      <c r="M1074" s="526"/>
      <c r="Q1074" s="1550"/>
    </row>
    <row r="1075" spans="1:17" s="4" customFormat="1" ht="17.45" customHeight="1">
      <c r="A1075" s="38"/>
      <c r="B1075" s="38"/>
      <c r="D1075" s="46"/>
      <c r="G1075" s="521"/>
      <c r="J1075" s="526"/>
      <c r="K1075" s="65"/>
      <c r="L1075" s="65"/>
      <c r="M1075" s="526"/>
      <c r="Q1075" s="1550"/>
    </row>
    <row r="1076" spans="1:17" s="4" customFormat="1" ht="17.45" customHeight="1">
      <c r="A1076" s="38"/>
      <c r="B1076" s="38"/>
      <c r="D1076" s="46"/>
      <c r="G1076" s="521"/>
      <c r="J1076" s="526"/>
      <c r="K1076" s="65"/>
      <c r="L1076" s="65"/>
      <c r="M1076" s="526"/>
      <c r="Q1076" s="1550"/>
    </row>
    <row r="1077" spans="1:17" s="4" customFormat="1" ht="17.45" customHeight="1">
      <c r="A1077" s="38"/>
      <c r="B1077" s="38"/>
      <c r="D1077" s="46"/>
      <c r="G1077" s="521"/>
      <c r="J1077" s="526"/>
      <c r="K1077" s="65"/>
      <c r="L1077" s="65"/>
      <c r="M1077" s="526"/>
      <c r="Q1077" s="1550"/>
    </row>
    <row r="1078" spans="1:17" s="4" customFormat="1" ht="17.45" customHeight="1">
      <c r="A1078" s="38"/>
      <c r="B1078" s="38"/>
      <c r="D1078" s="46"/>
      <c r="G1078" s="521"/>
      <c r="J1078" s="526"/>
      <c r="K1078" s="65"/>
      <c r="L1078" s="65"/>
      <c r="M1078" s="526"/>
      <c r="Q1078" s="1550"/>
    </row>
    <row r="1079" spans="1:17" s="4" customFormat="1" ht="17.45" customHeight="1">
      <c r="A1079" s="38"/>
      <c r="B1079" s="38"/>
      <c r="D1079" s="46"/>
      <c r="G1079" s="521"/>
      <c r="J1079" s="526"/>
      <c r="K1079" s="65"/>
      <c r="L1079" s="65"/>
      <c r="M1079" s="526"/>
      <c r="Q1079" s="1550"/>
    </row>
    <row r="1080" spans="1:17" s="4" customFormat="1" ht="17.45" customHeight="1">
      <c r="A1080" s="38"/>
      <c r="B1080" s="38"/>
      <c r="D1080" s="46"/>
      <c r="G1080" s="521"/>
      <c r="J1080" s="526"/>
      <c r="K1080" s="65"/>
      <c r="L1080" s="65"/>
      <c r="M1080" s="526"/>
      <c r="Q1080" s="1550"/>
    </row>
    <row r="1081" spans="1:17" s="4" customFormat="1" ht="17.45" customHeight="1">
      <c r="A1081" s="38"/>
      <c r="B1081" s="38"/>
      <c r="D1081" s="46"/>
      <c r="G1081" s="521"/>
      <c r="J1081" s="526"/>
      <c r="K1081" s="65"/>
      <c r="L1081" s="65"/>
      <c r="M1081" s="526"/>
      <c r="Q1081" s="1550"/>
    </row>
    <row r="1082" spans="1:17" s="4" customFormat="1" ht="17.45" customHeight="1">
      <c r="A1082" s="38"/>
      <c r="B1082" s="38"/>
      <c r="D1082" s="46"/>
      <c r="G1082" s="521"/>
      <c r="J1082" s="526"/>
      <c r="K1082" s="65"/>
      <c r="L1082" s="65"/>
      <c r="M1082" s="526"/>
      <c r="Q1082" s="1550"/>
    </row>
    <row r="1083" spans="1:17" s="4" customFormat="1" ht="17.45" customHeight="1">
      <c r="A1083" s="38"/>
      <c r="B1083" s="38"/>
      <c r="D1083" s="46"/>
      <c r="G1083" s="521"/>
      <c r="J1083" s="526"/>
      <c r="K1083" s="65"/>
      <c r="L1083" s="65"/>
      <c r="M1083" s="526"/>
      <c r="Q1083" s="1550"/>
    </row>
    <row r="1084" spans="1:17" s="4" customFormat="1" ht="17.45" customHeight="1">
      <c r="A1084" s="38"/>
      <c r="B1084" s="38"/>
      <c r="D1084" s="46"/>
      <c r="G1084" s="521"/>
      <c r="J1084" s="526"/>
      <c r="K1084" s="65"/>
      <c r="L1084" s="65"/>
      <c r="M1084" s="526"/>
      <c r="Q1084" s="1550"/>
    </row>
    <row r="1085" spans="1:17" s="4" customFormat="1" ht="17.45" customHeight="1">
      <c r="A1085" s="38"/>
      <c r="B1085" s="38"/>
      <c r="D1085" s="46"/>
      <c r="G1085" s="521"/>
      <c r="J1085" s="526"/>
      <c r="K1085" s="65"/>
      <c r="L1085" s="65"/>
      <c r="M1085" s="526"/>
      <c r="Q1085" s="1550"/>
    </row>
    <row r="1086" spans="1:17" s="4" customFormat="1" ht="17.45" customHeight="1">
      <c r="A1086" s="38"/>
      <c r="B1086" s="38"/>
      <c r="D1086" s="46"/>
      <c r="G1086" s="521"/>
      <c r="J1086" s="526"/>
      <c r="K1086" s="65"/>
      <c r="L1086" s="65"/>
      <c r="M1086" s="526"/>
      <c r="Q1086" s="1550"/>
    </row>
    <row r="1087" spans="1:17" s="4" customFormat="1" ht="17.45" customHeight="1">
      <c r="A1087" s="38"/>
      <c r="B1087" s="38"/>
      <c r="D1087" s="46"/>
      <c r="G1087" s="521"/>
      <c r="J1087" s="526"/>
      <c r="K1087" s="65"/>
      <c r="L1087" s="65"/>
      <c r="M1087" s="526"/>
      <c r="Q1087" s="1550"/>
    </row>
    <row r="1088" spans="1:17" s="4" customFormat="1" ht="17.45" customHeight="1">
      <c r="A1088" s="38"/>
      <c r="B1088" s="38"/>
      <c r="D1088" s="46"/>
      <c r="G1088" s="521"/>
      <c r="J1088" s="526"/>
      <c r="K1088" s="65"/>
      <c r="L1088" s="65"/>
      <c r="M1088" s="526"/>
      <c r="Q1088" s="1550"/>
    </row>
    <row r="1089" spans="1:17" s="4" customFormat="1" ht="17.45" customHeight="1">
      <c r="A1089" s="38"/>
      <c r="B1089" s="38"/>
      <c r="D1089" s="46"/>
      <c r="G1089" s="521"/>
      <c r="J1089" s="526"/>
      <c r="K1089" s="65"/>
      <c r="L1089" s="65"/>
      <c r="M1089" s="526"/>
      <c r="Q1089" s="1550"/>
    </row>
    <row r="1090" spans="1:17" s="4" customFormat="1" ht="17.45" customHeight="1">
      <c r="A1090" s="38"/>
      <c r="B1090" s="38"/>
      <c r="D1090" s="46"/>
      <c r="G1090" s="521"/>
      <c r="J1090" s="526"/>
      <c r="K1090" s="65"/>
      <c r="L1090" s="65"/>
      <c r="M1090" s="526"/>
      <c r="Q1090" s="1550"/>
    </row>
    <row r="1091" spans="1:17" s="4" customFormat="1" ht="17.45" customHeight="1">
      <c r="A1091" s="38"/>
      <c r="B1091" s="38"/>
      <c r="D1091" s="46"/>
      <c r="G1091" s="521"/>
      <c r="J1091" s="526"/>
      <c r="K1091" s="65"/>
      <c r="L1091" s="65"/>
      <c r="M1091" s="526"/>
      <c r="Q1091" s="1550"/>
    </row>
    <row r="1092" spans="1:17" s="4" customFormat="1" ht="17.45" customHeight="1">
      <c r="A1092" s="38"/>
      <c r="B1092" s="38"/>
      <c r="D1092" s="46"/>
      <c r="G1092" s="521"/>
      <c r="J1092" s="526"/>
      <c r="K1092" s="65"/>
      <c r="L1092" s="65"/>
      <c r="M1092" s="526"/>
      <c r="Q1092" s="1550"/>
    </row>
    <row r="1093" spans="1:17" s="4" customFormat="1" ht="17.45" customHeight="1">
      <c r="A1093" s="38"/>
      <c r="B1093" s="38"/>
      <c r="D1093" s="46"/>
      <c r="G1093" s="521"/>
      <c r="J1093" s="526"/>
      <c r="K1093" s="65"/>
      <c r="L1093" s="65"/>
      <c r="M1093" s="526"/>
      <c r="Q1093" s="1550"/>
    </row>
    <row r="1094" spans="1:17" s="4" customFormat="1" ht="17.45" customHeight="1">
      <c r="A1094" s="38"/>
      <c r="B1094" s="38"/>
      <c r="D1094" s="46"/>
      <c r="G1094" s="521"/>
      <c r="J1094" s="526"/>
      <c r="K1094" s="65"/>
      <c r="L1094" s="65"/>
      <c r="M1094" s="526"/>
      <c r="Q1094" s="1550"/>
    </row>
    <row r="1095" spans="1:17" s="4" customFormat="1" ht="17.45" customHeight="1">
      <c r="A1095" s="38"/>
      <c r="B1095" s="38"/>
      <c r="D1095" s="46"/>
      <c r="G1095" s="521"/>
      <c r="J1095" s="526"/>
      <c r="K1095" s="65"/>
      <c r="L1095" s="65"/>
      <c r="M1095" s="526"/>
      <c r="Q1095" s="1550"/>
    </row>
    <row r="1096" spans="1:17" s="4" customFormat="1" ht="17.45" customHeight="1">
      <c r="A1096" s="38"/>
      <c r="B1096" s="38"/>
      <c r="D1096" s="46"/>
      <c r="G1096" s="521"/>
      <c r="J1096" s="526"/>
      <c r="K1096" s="65"/>
      <c r="L1096" s="65"/>
      <c r="M1096" s="526"/>
      <c r="Q1096" s="1550"/>
    </row>
    <row r="1097" spans="1:17" s="4" customFormat="1" ht="17.45" customHeight="1">
      <c r="A1097" s="38"/>
      <c r="B1097" s="38"/>
      <c r="D1097" s="46"/>
      <c r="G1097" s="521"/>
      <c r="J1097" s="526"/>
      <c r="K1097" s="65"/>
      <c r="L1097" s="65"/>
      <c r="M1097" s="526"/>
      <c r="Q1097" s="1550"/>
    </row>
    <row r="1098" spans="1:17" s="4" customFormat="1" ht="17.45" customHeight="1">
      <c r="A1098" s="38"/>
      <c r="B1098" s="38"/>
      <c r="D1098" s="46"/>
      <c r="G1098" s="521"/>
      <c r="J1098" s="526"/>
      <c r="K1098" s="65"/>
      <c r="L1098" s="65"/>
      <c r="M1098" s="526"/>
      <c r="Q1098" s="1550"/>
    </row>
    <row r="1099" spans="1:17" s="4" customFormat="1" ht="17.45" customHeight="1">
      <c r="A1099" s="38"/>
      <c r="B1099" s="38"/>
      <c r="D1099" s="46"/>
      <c r="G1099" s="521"/>
      <c r="J1099" s="526"/>
      <c r="K1099" s="65"/>
      <c r="L1099" s="65"/>
      <c r="M1099" s="526"/>
      <c r="Q1099" s="1550"/>
    </row>
    <row r="1100" spans="1:17" s="4" customFormat="1" ht="17.45" customHeight="1">
      <c r="A1100" s="38"/>
      <c r="B1100" s="38"/>
      <c r="D1100" s="46"/>
      <c r="G1100" s="521"/>
      <c r="J1100" s="526"/>
      <c r="K1100" s="65"/>
      <c r="L1100" s="65"/>
      <c r="M1100" s="526"/>
      <c r="Q1100" s="1550"/>
    </row>
    <row r="1101" spans="1:17" s="4" customFormat="1" ht="17.45" customHeight="1">
      <c r="A1101" s="38"/>
      <c r="B1101" s="38"/>
      <c r="D1101" s="46"/>
      <c r="G1101" s="521"/>
      <c r="J1101" s="526"/>
      <c r="K1101" s="65"/>
      <c r="L1101" s="65"/>
      <c r="M1101" s="526"/>
      <c r="Q1101" s="1550"/>
    </row>
    <row r="1102" spans="1:17" s="4" customFormat="1" ht="17.45" customHeight="1">
      <c r="A1102" s="38"/>
      <c r="B1102" s="38"/>
      <c r="D1102" s="46"/>
      <c r="G1102" s="521"/>
      <c r="J1102" s="526"/>
      <c r="K1102" s="65"/>
      <c r="L1102" s="65"/>
      <c r="M1102" s="526"/>
      <c r="Q1102" s="1550"/>
    </row>
    <row r="1103" spans="1:17" s="4" customFormat="1" ht="17.45" customHeight="1">
      <c r="A1103" s="38"/>
      <c r="B1103" s="38"/>
      <c r="D1103" s="46"/>
      <c r="G1103" s="521"/>
      <c r="J1103" s="526"/>
      <c r="K1103" s="65"/>
      <c r="L1103" s="65"/>
      <c r="M1103" s="526"/>
      <c r="Q1103" s="1550"/>
    </row>
    <row r="1104" spans="1:17" s="4" customFormat="1" ht="17.45" customHeight="1">
      <c r="A1104" s="38"/>
      <c r="B1104" s="38"/>
      <c r="D1104" s="46"/>
      <c r="G1104" s="521"/>
      <c r="J1104" s="526"/>
      <c r="K1104" s="65"/>
      <c r="L1104" s="65"/>
      <c r="M1104" s="526"/>
      <c r="Q1104" s="1550"/>
    </row>
    <row r="1105" spans="1:17" s="4" customFormat="1" ht="17.45" customHeight="1">
      <c r="A1105" s="38"/>
      <c r="B1105" s="38"/>
      <c r="D1105" s="46"/>
      <c r="G1105" s="521"/>
      <c r="J1105" s="526"/>
      <c r="K1105" s="65"/>
      <c r="L1105" s="65"/>
      <c r="M1105" s="526"/>
      <c r="Q1105" s="1550"/>
    </row>
    <row r="1106" spans="1:17" s="4" customFormat="1" ht="17.45" customHeight="1">
      <c r="A1106" s="38"/>
      <c r="B1106" s="38"/>
      <c r="D1106" s="46"/>
      <c r="G1106" s="521"/>
      <c r="J1106" s="526"/>
      <c r="K1106" s="65"/>
      <c r="L1106" s="65"/>
      <c r="M1106" s="526"/>
      <c r="Q1106" s="1550"/>
    </row>
    <row r="1107" spans="1:17" s="4" customFormat="1" ht="17.45" customHeight="1">
      <c r="A1107" s="38"/>
      <c r="B1107" s="38"/>
      <c r="D1107" s="46"/>
      <c r="G1107" s="521"/>
      <c r="J1107" s="526"/>
      <c r="K1107" s="65"/>
      <c r="L1107" s="65"/>
      <c r="M1107" s="526"/>
      <c r="Q1107" s="1550"/>
    </row>
    <row r="1108" spans="1:17" s="4" customFormat="1" ht="17.45" customHeight="1">
      <c r="A1108" s="38"/>
      <c r="B1108" s="38"/>
      <c r="D1108" s="46"/>
      <c r="G1108" s="521"/>
      <c r="J1108" s="526"/>
      <c r="K1108" s="65"/>
      <c r="L1108" s="65"/>
      <c r="M1108" s="526"/>
      <c r="Q1108" s="1550"/>
    </row>
    <row r="1109" spans="1:17" s="4" customFormat="1" ht="17.45" customHeight="1">
      <c r="A1109" s="38"/>
      <c r="B1109" s="38"/>
      <c r="D1109" s="46"/>
      <c r="G1109" s="521"/>
      <c r="J1109" s="526"/>
      <c r="K1109" s="65"/>
      <c r="L1109" s="65"/>
      <c r="M1109" s="526"/>
      <c r="Q1109" s="1550"/>
    </row>
    <row r="1110" spans="1:17" s="4" customFormat="1" ht="17.45" customHeight="1">
      <c r="A1110" s="38"/>
      <c r="B1110" s="38"/>
      <c r="D1110" s="46"/>
      <c r="G1110" s="521"/>
      <c r="J1110" s="526"/>
      <c r="K1110" s="65"/>
      <c r="L1110" s="65"/>
      <c r="M1110" s="526"/>
      <c r="Q1110" s="1550"/>
    </row>
    <row r="1111" spans="1:17" s="4" customFormat="1" ht="17.45" customHeight="1">
      <c r="A1111" s="38"/>
      <c r="B1111" s="38"/>
      <c r="D1111" s="46"/>
      <c r="G1111" s="521"/>
      <c r="J1111" s="526"/>
      <c r="K1111" s="65"/>
      <c r="L1111" s="65"/>
      <c r="M1111" s="526"/>
      <c r="Q1111" s="1550"/>
    </row>
    <row r="1112" spans="1:17" s="4" customFormat="1" ht="17.45" customHeight="1">
      <c r="A1112" s="38"/>
      <c r="B1112" s="38"/>
      <c r="D1112" s="46"/>
      <c r="G1112" s="521"/>
      <c r="J1112" s="526"/>
      <c r="K1112" s="65"/>
      <c r="L1112" s="65"/>
      <c r="M1112" s="526"/>
      <c r="Q1112" s="1550"/>
    </row>
    <row r="1113" spans="1:17" s="4" customFormat="1" ht="17.45" customHeight="1">
      <c r="A1113" s="38"/>
      <c r="B1113" s="38"/>
      <c r="D1113" s="46"/>
      <c r="G1113" s="521"/>
      <c r="J1113" s="526"/>
      <c r="K1113" s="65"/>
      <c r="L1113" s="65"/>
      <c r="M1113" s="526"/>
      <c r="Q1113" s="1550"/>
    </row>
    <row r="1114" spans="1:17" s="4" customFormat="1" ht="17.45" customHeight="1">
      <c r="A1114" s="38"/>
      <c r="B1114" s="38"/>
      <c r="D1114" s="46"/>
      <c r="G1114" s="521"/>
      <c r="J1114" s="526"/>
      <c r="K1114" s="65"/>
      <c r="L1114" s="65"/>
      <c r="M1114" s="526"/>
      <c r="Q1114" s="1550"/>
    </row>
    <row r="1115" spans="1:17" s="4" customFormat="1" ht="17.45" customHeight="1">
      <c r="A1115" s="38"/>
      <c r="B1115" s="38"/>
      <c r="D1115" s="46"/>
      <c r="G1115" s="521"/>
      <c r="J1115" s="526"/>
      <c r="K1115" s="65"/>
      <c r="L1115" s="65"/>
      <c r="M1115" s="526"/>
      <c r="Q1115" s="1550"/>
    </row>
    <row r="1116" spans="1:17" s="4" customFormat="1" ht="17.45" customHeight="1">
      <c r="A1116" s="38"/>
      <c r="B1116" s="38"/>
      <c r="D1116" s="46"/>
      <c r="G1116" s="521"/>
      <c r="J1116" s="526"/>
      <c r="K1116" s="65"/>
      <c r="L1116" s="65"/>
      <c r="M1116" s="526"/>
      <c r="Q1116" s="1550"/>
    </row>
    <row r="1117" spans="1:17" s="4" customFormat="1" ht="17.45" customHeight="1">
      <c r="A1117" s="38"/>
      <c r="B1117" s="38"/>
      <c r="D1117" s="46"/>
      <c r="G1117" s="521"/>
      <c r="J1117" s="526"/>
      <c r="K1117" s="65"/>
      <c r="L1117" s="65"/>
      <c r="M1117" s="526"/>
      <c r="Q1117" s="1550"/>
    </row>
    <row r="1118" spans="1:17" s="4" customFormat="1" ht="17.45" customHeight="1">
      <c r="A1118" s="38"/>
      <c r="B1118" s="38"/>
      <c r="D1118" s="46"/>
      <c r="G1118" s="521"/>
      <c r="J1118" s="526"/>
      <c r="K1118" s="65"/>
      <c r="L1118" s="65"/>
      <c r="M1118" s="526"/>
      <c r="Q1118" s="1550"/>
    </row>
    <row r="1119" spans="1:17" s="4" customFormat="1" ht="17.45" customHeight="1">
      <c r="A1119" s="38"/>
      <c r="B1119" s="38"/>
      <c r="D1119" s="46"/>
      <c r="G1119" s="521"/>
      <c r="J1119" s="526"/>
      <c r="K1119" s="65"/>
      <c r="L1119" s="65"/>
      <c r="M1119" s="526"/>
      <c r="Q1119" s="1550"/>
    </row>
    <row r="1120" spans="1:17" s="4" customFormat="1" ht="17.45" customHeight="1">
      <c r="A1120" s="38"/>
      <c r="B1120" s="38"/>
      <c r="D1120" s="46"/>
      <c r="G1120" s="521"/>
      <c r="J1120" s="526"/>
      <c r="K1120" s="65"/>
      <c r="L1120" s="65"/>
      <c r="M1120" s="526"/>
      <c r="Q1120" s="1550"/>
    </row>
    <row r="1121" spans="1:17" s="4" customFormat="1" ht="17.45" customHeight="1">
      <c r="A1121" s="38"/>
      <c r="B1121" s="38"/>
      <c r="D1121" s="46"/>
      <c r="G1121" s="521"/>
      <c r="J1121" s="526"/>
      <c r="K1121" s="65"/>
      <c r="L1121" s="65"/>
      <c r="M1121" s="526"/>
      <c r="Q1121" s="1550"/>
    </row>
    <row r="1122" spans="1:17" s="4" customFormat="1" ht="17.45" customHeight="1">
      <c r="A1122" s="38"/>
      <c r="B1122" s="38"/>
      <c r="D1122" s="46"/>
      <c r="G1122" s="521"/>
      <c r="J1122" s="526"/>
      <c r="K1122" s="65"/>
      <c r="L1122" s="65"/>
      <c r="M1122" s="526"/>
      <c r="Q1122" s="1550"/>
    </row>
    <row r="1123" spans="1:17" s="4" customFormat="1" ht="17.45" customHeight="1">
      <c r="A1123" s="38"/>
      <c r="B1123" s="38"/>
      <c r="D1123" s="46"/>
      <c r="G1123" s="521"/>
      <c r="J1123" s="526"/>
      <c r="K1123" s="65"/>
      <c r="L1123" s="65"/>
      <c r="M1123" s="526"/>
      <c r="Q1123" s="1550"/>
    </row>
    <row r="1124" spans="1:17" s="4" customFormat="1" ht="17.45" customHeight="1">
      <c r="A1124" s="38"/>
      <c r="B1124" s="38"/>
      <c r="D1124" s="46"/>
      <c r="G1124" s="521"/>
      <c r="J1124" s="526"/>
      <c r="K1124" s="65"/>
      <c r="L1124" s="65"/>
      <c r="M1124" s="526"/>
      <c r="Q1124" s="1550"/>
    </row>
    <row r="1125" spans="1:17" s="4" customFormat="1" ht="17.45" customHeight="1">
      <c r="A1125" s="38"/>
      <c r="B1125" s="38"/>
      <c r="D1125" s="46"/>
      <c r="G1125" s="521"/>
      <c r="J1125" s="526"/>
      <c r="K1125" s="65"/>
      <c r="L1125" s="65"/>
      <c r="M1125" s="526"/>
      <c r="Q1125" s="1550"/>
    </row>
    <row r="1126" spans="1:17" s="4" customFormat="1" ht="17.45" customHeight="1">
      <c r="A1126" s="38"/>
      <c r="B1126" s="38"/>
      <c r="D1126" s="46"/>
      <c r="G1126" s="521"/>
      <c r="J1126" s="526"/>
      <c r="K1126" s="65"/>
      <c r="L1126" s="65"/>
      <c r="M1126" s="526"/>
      <c r="Q1126" s="1550"/>
    </row>
    <row r="1127" spans="1:17" s="4" customFormat="1" ht="17.45" customHeight="1">
      <c r="A1127" s="38"/>
      <c r="B1127" s="38"/>
      <c r="D1127" s="46"/>
      <c r="G1127" s="521"/>
      <c r="J1127" s="526"/>
      <c r="K1127" s="65"/>
      <c r="L1127" s="65"/>
      <c r="M1127" s="526"/>
      <c r="Q1127" s="1550"/>
    </row>
    <row r="1128" spans="1:17" s="4" customFormat="1" ht="17.45" customHeight="1">
      <c r="A1128" s="38"/>
      <c r="B1128" s="38"/>
      <c r="D1128" s="46"/>
      <c r="G1128" s="521"/>
      <c r="J1128" s="526"/>
      <c r="K1128" s="65"/>
      <c r="L1128" s="65"/>
      <c r="M1128" s="526"/>
      <c r="Q1128" s="1550"/>
    </row>
    <row r="1129" spans="1:17" s="4" customFormat="1" ht="17.45" customHeight="1">
      <c r="A1129" s="38"/>
      <c r="B1129" s="38"/>
      <c r="D1129" s="46"/>
      <c r="G1129" s="521"/>
      <c r="J1129" s="526"/>
      <c r="K1129" s="65"/>
      <c r="L1129" s="65"/>
      <c r="M1129" s="526"/>
      <c r="Q1129" s="1550"/>
    </row>
    <row r="1130" spans="1:17" s="4" customFormat="1" ht="17.45" customHeight="1">
      <c r="A1130" s="38"/>
      <c r="B1130" s="38"/>
      <c r="D1130" s="46"/>
      <c r="G1130" s="521"/>
      <c r="J1130" s="526"/>
      <c r="K1130" s="65"/>
      <c r="L1130" s="65"/>
      <c r="M1130" s="526"/>
      <c r="Q1130" s="1550"/>
    </row>
    <row r="1131" spans="1:17" s="4" customFormat="1" ht="17.45" customHeight="1">
      <c r="A1131" s="38"/>
      <c r="B1131" s="38"/>
      <c r="D1131" s="46"/>
      <c r="G1131" s="521"/>
      <c r="J1131" s="526"/>
      <c r="K1131" s="65"/>
      <c r="L1131" s="65"/>
      <c r="M1131" s="526"/>
      <c r="Q1131" s="1550"/>
    </row>
    <row r="1132" spans="1:17" s="4" customFormat="1" ht="17.45" customHeight="1">
      <c r="A1132" s="38"/>
      <c r="B1132" s="38"/>
      <c r="D1132" s="46"/>
      <c r="G1132" s="521"/>
      <c r="J1132" s="526"/>
      <c r="K1132" s="65"/>
      <c r="L1132" s="65"/>
      <c r="M1132" s="526"/>
      <c r="Q1132" s="1550"/>
    </row>
    <row r="1133" spans="1:17" s="4" customFormat="1" ht="17.45" customHeight="1">
      <c r="A1133" s="38"/>
      <c r="B1133" s="38"/>
      <c r="D1133" s="46"/>
      <c r="G1133" s="521"/>
      <c r="J1133" s="526"/>
      <c r="K1133" s="65"/>
      <c r="L1133" s="65"/>
      <c r="M1133" s="526"/>
      <c r="Q1133" s="1550"/>
    </row>
    <row r="1134" spans="1:17" s="4" customFormat="1" ht="17.45" customHeight="1">
      <c r="A1134" s="38"/>
      <c r="B1134" s="38"/>
      <c r="D1134" s="46"/>
      <c r="G1134" s="521"/>
      <c r="J1134" s="526"/>
      <c r="K1134" s="65"/>
      <c r="L1134" s="65"/>
      <c r="M1134" s="526"/>
      <c r="Q1134" s="1550"/>
    </row>
    <row r="1135" spans="1:17" s="4" customFormat="1" ht="17.45" customHeight="1">
      <c r="A1135" s="38"/>
      <c r="B1135" s="38"/>
      <c r="D1135" s="46"/>
      <c r="G1135" s="521"/>
      <c r="J1135" s="526"/>
      <c r="K1135" s="65"/>
      <c r="L1135" s="65"/>
      <c r="M1135" s="526"/>
      <c r="Q1135" s="1550"/>
    </row>
    <row r="1136" spans="1:17" s="4" customFormat="1" ht="17.45" customHeight="1">
      <c r="A1136" s="38"/>
      <c r="B1136" s="38"/>
      <c r="D1136" s="46"/>
      <c r="G1136" s="521"/>
      <c r="J1136" s="526"/>
      <c r="K1136" s="65"/>
      <c r="L1136" s="65"/>
      <c r="M1136" s="526"/>
      <c r="Q1136" s="1550"/>
    </row>
    <row r="1137" spans="1:17" s="4" customFormat="1" ht="17.45" customHeight="1">
      <c r="A1137" s="38"/>
      <c r="B1137" s="38"/>
      <c r="D1137" s="46"/>
      <c r="G1137" s="521"/>
      <c r="J1137" s="526"/>
      <c r="K1137" s="65"/>
      <c r="L1137" s="65"/>
      <c r="M1137" s="526"/>
      <c r="Q1137" s="1550"/>
    </row>
    <row r="1138" spans="1:17" s="4" customFormat="1" ht="17.45" customHeight="1">
      <c r="A1138" s="38"/>
      <c r="B1138" s="38"/>
      <c r="D1138" s="46"/>
      <c r="G1138" s="521"/>
      <c r="J1138" s="526"/>
      <c r="K1138" s="65"/>
      <c r="L1138" s="65"/>
      <c r="M1138" s="526"/>
      <c r="Q1138" s="1550"/>
    </row>
    <row r="1139" spans="1:17" s="4" customFormat="1" ht="17.45" customHeight="1">
      <c r="A1139" s="38"/>
      <c r="B1139" s="38"/>
      <c r="D1139" s="46"/>
      <c r="G1139" s="521"/>
      <c r="J1139" s="526"/>
      <c r="K1139" s="65"/>
      <c r="L1139" s="65"/>
      <c r="M1139" s="526"/>
      <c r="Q1139" s="1550"/>
    </row>
    <row r="1140" spans="1:17" s="4" customFormat="1" ht="17.45" customHeight="1">
      <c r="A1140" s="38"/>
      <c r="B1140" s="38"/>
      <c r="D1140" s="46"/>
      <c r="G1140" s="521"/>
      <c r="J1140" s="526"/>
      <c r="K1140" s="65"/>
      <c r="L1140" s="65"/>
      <c r="M1140" s="526"/>
      <c r="Q1140" s="1550"/>
    </row>
    <row r="1141" spans="1:17" s="4" customFormat="1" ht="17.45" customHeight="1">
      <c r="A1141" s="38"/>
      <c r="B1141" s="38"/>
      <c r="D1141" s="46"/>
      <c r="G1141" s="521"/>
      <c r="J1141" s="526"/>
      <c r="K1141" s="65"/>
      <c r="L1141" s="65"/>
      <c r="M1141" s="526"/>
      <c r="Q1141" s="1550"/>
    </row>
    <row r="1142" spans="1:17" s="4" customFormat="1" ht="17.45" customHeight="1">
      <c r="A1142" s="38"/>
      <c r="B1142" s="38"/>
      <c r="D1142" s="46"/>
      <c r="G1142" s="521"/>
      <c r="J1142" s="526"/>
      <c r="K1142" s="65"/>
      <c r="L1142" s="65"/>
      <c r="M1142" s="526"/>
      <c r="Q1142" s="1550"/>
    </row>
    <row r="1143" spans="1:17" s="4" customFormat="1" ht="17.45" customHeight="1">
      <c r="A1143" s="38"/>
      <c r="B1143" s="38"/>
      <c r="D1143" s="46"/>
      <c r="G1143" s="521"/>
      <c r="J1143" s="526"/>
      <c r="K1143" s="65"/>
      <c r="L1143" s="65"/>
      <c r="M1143" s="526"/>
      <c r="Q1143" s="1550"/>
    </row>
    <row r="1144" spans="1:17" s="4" customFormat="1" ht="17.45" customHeight="1">
      <c r="A1144" s="38"/>
      <c r="B1144" s="38"/>
      <c r="D1144" s="46"/>
      <c r="G1144" s="521"/>
      <c r="J1144" s="526"/>
      <c r="K1144" s="65"/>
      <c r="L1144" s="65"/>
      <c r="M1144" s="526"/>
      <c r="Q1144" s="1550"/>
    </row>
    <row r="1145" spans="1:17" s="4" customFormat="1" ht="17.45" customHeight="1">
      <c r="A1145" s="38"/>
      <c r="B1145" s="38"/>
      <c r="D1145" s="46"/>
      <c r="G1145" s="521"/>
      <c r="J1145" s="526"/>
      <c r="K1145" s="65"/>
      <c r="L1145" s="65"/>
      <c r="M1145" s="526"/>
      <c r="Q1145" s="1550"/>
    </row>
    <row r="1146" spans="1:17" s="4" customFormat="1" ht="17.45" customHeight="1">
      <c r="A1146" s="38"/>
      <c r="B1146" s="38"/>
      <c r="D1146" s="46"/>
      <c r="G1146" s="521"/>
      <c r="J1146" s="526"/>
      <c r="K1146" s="65"/>
      <c r="L1146" s="65"/>
      <c r="M1146" s="526"/>
      <c r="Q1146" s="1550"/>
    </row>
    <row r="1147" spans="1:17" s="4" customFormat="1" ht="17.45" customHeight="1">
      <c r="A1147" s="38"/>
      <c r="B1147" s="38"/>
      <c r="D1147" s="46"/>
      <c r="G1147" s="521"/>
      <c r="J1147" s="526"/>
      <c r="K1147" s="65"/>
      <c r="L1147" s="65"/>
      <c r="M1147" s="526"/>
      <c r="Q1147" s="1550"/>
    </row>
    <row r="1148" spans="1:17" s="4" customFormat="1" ht="17.45" customHeight="1">
      <c r="A1148" s="38"/>
      <c r="B1148" s="38"/>
      <c r="D1148" s="46"/>
      <c r="G1148" s="521"/>
      <c r="J1148" s="526"/>
      <c r="K1148" s="65"/>
      <c r="L1148" s="65"/>
      <c r="M1148" s="526"/>
      <c r="Q1148" s="1550"/>
    </row>
    <row r="1149" spans="1:17" s="4" customFormat="1" ht="17.45" customHeight="1">
      <c r="A1149" s="38"/>
      <c r="B1149" s="38"/>
      <c r="D1149" s="46"/>
      <c r="G1149" s="521"/>
      <c r="J1149" s="526"/>
      <c r="K1149" s="65"/>
      <c r="L1149" s="65"/>
      <c r="M1149" s="526"/>
      <c r="Q1149" s="1550"/>
    </row>
    <row r="1150" spans="1:17" s="4" customFormat="1" ht="17.45" customHeight="1">
      <c r="A1150" s="38"/>
      <c r="B1150" s="38"/>
      <c r="D1150" s="46"/>
      <c r="G1150" s="521"/>
      <c r="J1150" s="526"/>
      <c r="K1150" s="65"/>
      <c r="L1150" s="65"/>
      <c r="M1150" s="526"/>
      <c r="Q1150" s="1550"/>
    </row>
    <row r="1151" spans="1:17" s="4" customFormat="1" ht="17.45" customHeight="1">
      <c r="A1151" s="38"/>
      <c r="B1151" s="38"/>
      <c r="D1151" s="46"/>
      <c r="G1151" s="521"/>
      <c r="J1151" s="526"/>
      <c r="K1151" s="65"/>
      <c r="L1151" s="65"/>
      <c r="M1151" s="526"/>
      <c r="Q1151" s="1550"/>
    </row>
    <row r="1152" spans="1:17" s="4" customFormat="1" ht="17.45" customHeight="1">
      <c r="A1152" s="38"/>
      <c r="B1152" s="38"/>
      <c r="D1152" s="46"/>
      <c r="G1152" s="521"/>
      <c r="J1152" s="526"/>
      <c r="K1152" s="65"/>
      <c r="L1152" s="65"/>
      <c r="M1152" s="526"/>
      <c r="Q1152" s="1550"/>
    </row>
    <row r="1153" spans="1:17" s="4" customFormat="1" ht="17.45" customHeight="1">
      <c r="A1153" s="38"/>
      <c r="B1153" s="38"/>
      <c r="D1153" s="46"/>
      <c r="G1153" s="521"/>
      <c r="J1153" s="526"/>
      <c r="K1153" s="65"/>
      <c r="L1153" s="65"/>
      <c r="M1153" s="526"/>
      <c r="Q1153" s="1550"/>
    </row>
    <row r="1154" spans="1:17" s="4" customFormat="1" ht="17.45" customHeight="1">
      <c r="A1154" s="38"/>
      <c r="B1154" s="38"/>
      <c r="D1154" s="46"/>
      <c r="G1154" s="521"/>
      <c r="J1154" s="526"/>
      <c r="K1154" s="65"/>
      <c r="L1154" s="65"/>
      <c r="M1154" s="526"/>
      <c r="Q1154" s="1550"/>
    </row>
    <row r="1155" spans="1:17" s="4" customFormat="1" ht="17.45" customHeight="1">
      <c r="A1155" s="38"/>
      <c r="B1155" s="38"/>
      <c r="D1155" s="46"/>
      <c r="G1155" s="521"/>
      <c r="J1155" s="526"/>
      <c r="K1155" s="65"/>
      <c r="L1155" s="65"/>
      <c r="M1155" s="526"/>
      <c r="Q1155" s="1550"/>
    </row>
    <row r="1156" spans="1:17" s="4" customFormat="1" ht="17.45" customHeight="1">
      <c r="A1156" s="38"/>
      <c r="B1156" s="38"/>
      <c r="D1156" s="46"/>
      <c r="G1156" s="521"/>
      <c r="J1156" s="526"/>
      <c r="K1156" s="65"/>
      <c r="L1156" s="65"/>
      <c r="M1156" s="526"/>
      <c r="Q1156" s="1550"/>
    </row>
    <row r="1157" spans="1:17" s="4" customFormat="1" ht="17.45" customHeight="1">
      <c r="A1157" s="38"/>
      <c r="B1157" s="38"/>
      <c r="D1157" s="46"/>
      <c r="G1157" s="521"/>
      <c r="J1157" s="526"/>
      <c r="K1157" s="65"/>
      <c r="L1157" s="65"/>
      <c r="M1157" s="526"/>
      <c r="Q1157" s="1550"/>
    </row>
    <row r="1158" spans="1:17" s="4" customFormat="1" ht="17.45" customHeight="1">
      <c r="A1158" s="38"/>
      <c r="B1158" s="38"/>
      <c r="D1158" s="46"/>
      <c r="G1158" s="521"/>
      <c r="J1158" s="526"/>
      <c r="K1158" s="65"/>
      <c r="L1158" s="65"/>
      <c r="M1158" s="526"/>
      <c r="Q1158" s="1550"/>
    </row>
    <row r="1159" spans="1:17" s="4" customFormat="1" ht="17.45" customHeight="1">
      <c r="A1159" s="38"/>
      <c r="B1159" s="38"/>
      <c r="D1159" s="46"/>
      <c r="G1159" s="521"/>
      <c r="J1159" s="526"/>
      <c r="K1159" s="65"/>
      <c r="L1159" s="65"/>
      <c r="M1159" s="526"/>
      <c r="Q1159" s="1550"/>
    </row>
    <row r="1160" spans="1:17" s="4" customFormat="1" ht="17.45" customHeight="1">
      <c r="A1160" s="38"/>
      <c r="B1160" s="38"/>
      <c r="D1160" s="46"/>
      <c r="G1160" s="521"/>
      <c r="J1160" s="526"/>
      <c r="K1160" s="65"/>
      <c r="L1160" s="65"/>
      <c r="M1160" s="526"/>
      <c r="Q1160" s="1550"/>
    </row>
    <row r="1161" spans="1:17" s="4" customFormat="1" ht="17.45" customHeight="1">
      <c r="A1161" s="38"/>
      <c r="B1161" s="38"/>
      <c r="D1161" s="46"/>
      <c r="G1161" s="521"/>
      <c r="J1161" s="526"/>
      <c r="K1161" s="65"/>
      <c r="L1161" s="65"/>
      <c r="M1161" s="526"/>
      <c r="Q1161" s="1550"/>
    </row>
    <row r="1162" spans="1:17" s="4" customFormat="1" ht="17.45" customHeight="1">
      <c r="A1162" s="38"/>
      <c r="B1162" s="38"/>
      <c r="D1162" s="46"/>
      <c r="G1162" s="521"/>
      <c r="J1162" s="526"/>
      <c r="K1162" s="65"/>
      <c r="L1162" s="65"/>
      <c r="M1162" s="526"/>
      <c r="Q1162" s="1550"/>
    </row>
    <row r="1163" spans="1:17" s="4" customFormat="1" ht="17.45" customHeight="1">
      <c r="A1163" s="38"/>
      <c r="B1163" s="38"/>
      <c r="D1163" s="46"/>
      <c r="G1163" s="521"/>
      <c r="J1163" s="526"/>
      <c r="K1163" s="65"/>
      <c r="L1163" s="65"/>
      <c r="M1163" s="526"/>
      <c r="Q1163" s="1550"/>
    </row>
    <row r="1164" spans="1:17" s="4" customFormat="1" ht="17.45" customHeight="1">
      <c r="A1164" s="38"/>
      <c r="B1164" s="38"/>
      <c r="D1164" s="46"/>
      <c r="G1164" s="521"/>
      <c r="J1164" s="526"/>
      <c r="K1164" s="65"/>
      <c r="L1164" s="65"/>
      <c r="M1164" s="526"/>
      <c r="Q1164" s="1550"/>
    </row>
    <row r="1165" spans="1:17" s="4" customFormat="1" ht="17.45" customHeight="1">
      <c r="A1165" s="38"/>
      <c r="B1165" s="38"/>
      <c r="D1165" s="46"/>
      <c r="G1165" s="521"/>
      <c r="J1165" s="526"/>
      <c r="K1165" s="65"/>
      <c r="L1165" s="65"/>
      <c r="M1165" s="526"/>
      <c r="Q1165" s="1550"/>
    </row>
    <row r="1166" spans="1:17" s="4" customFormat="1" ht="17.45" customHeight="1">
      <c r="A1166" s="38"/>
      <c r="B1166" s="38"/>
      <c r="D1166" s="46"/>
      <c r="G1166" s="521"/>
      <c r="J1166" s="526"/>
      <c r="K1166" s="65"/>
      <c r="L1166" s="65"/>
      <c r="M1166" s="526"/>
      <c r="Q1166" s="1550"/>
    </row>
    <row r="1167" spans="1:17" s="4" customFormat="1" ht="17.45" customHeight="1">
      <c r="A1167" s="38"/>
      <c r="B1167" s="38"/>
      <c r="D1167" s="46"/>
      <c r="G1167" s="521"/>
      <c r="J1167" s="526"/>
      <c r="K1167" s="65"/>
      <c r="L1167" s="65"/>
      <c r="M1167" s="526"/>
      <c r="Q1167" s="1550"/>
    </row>
    <row r="1168" spans="1:17" s="4" customFormat="1" ht="17.45" customHeight="1">
      <c r="A1168" s="38"/>
      <c r="B1168" s="38"/>
      <c r="D1168" s="46"/>
      <c r="G1168" s="521"/>
      <c r="J1168" s="526"/>
      <c r="K1168" s="65"/>
      <c r="L1168" s="65"/>
      <c r="M1168" s="526"/>
      <c r="Q1168" s="1550"/>
    </row>
    <row r="1169" spans="1:17" s="4" customFormat="1" ht="17.45" customHeight="1">
      <c r="A1169" s="38"/>
      <c r="B1169" s="38"/>
      <c r="D1169" s="46"/>
      <c r="G1169" s="521"/>
      <c r="J1169" s="526"/>
      <c r="K1169" s="65"/>
      <c r="L1169" s="65"/>
      <c r="M1169" s="526"/>
      <c r="Q1169" s="1550"/>
    </row>
    <row r="1170" spans="1:17" s="4" customFormat="1" ht="17.45" customHeight="1">
      <c r="A1170" s="38"/>
      <c r="B1170" s="38"/>
      <c r="D1170" s="46"/>
      <c r="G1170" s="521"/>
      <c r="J1170" s="526"/>
      <c r="K1170" s="65"/>
      <c r="L1170" s="65"/>
      <c r="M1170" s="526"/>
      <c r="Q1170" s="1550"/>
    </row>
    <row r="1171" spans="1:17" s="4" customFormat="1" ht="17.45" customHeight="1">
      <c r="A1171" s="38"/>
      <c r="B1171" s="38"/>
      <c r="D1171" s="46"/>
      <c r="G1171" s="521"/>
      <c r="J1171" s="526"/>
      <c r="K1171" s="65"/>
      <c r="L1171" s="65"/>
      <c r="M1171" s="526"/>
      <c r="Q1171" s="1550"/>
    </row>
    <row r="1172" spans="1:17" s="4" customFormat="1" ht="17.45" customHeight="1">
      <c r="A1172" s="38"/>
      <c r="B1172" s="38"/>
      <c r="D1172" s="46"/>
      <c r="G1172" s="521"/>
      <c r="J1172" s="526"/>
      <c r="K1172" s="65"/>
      <c r="L1172" s="65"/>
      <c r="M1172" s="526"/>
      <c r="Q1172" s="1550"/>
    </row>
    <row r="1173" spans="1:17" s="4" customFormat="1" ht="17.45" customHeight="1">
      <c r="A1173" s="38"/>
      <c r="B1173" s="38"/>
      <c r="D1173" s="46"/>
      <c r="G1173" s="521"/>
      <c r="J1173" s="526"/>
      <c r="K1173" s="65"/>
      <c r="L1173" s="65"/>
      <c r="M1173" s="526"/>
      <c r="Q1173" s="1550"/>
    </row>
    <row r="1174" spans="1:17" s="4" customFormat="1" ht="17.45" customHeight="1">
      <c r="A1174" s="38"/>
      <c r="B1174" s="38"/>
      <c r="D1174" s="46"/>
      <c r="G1174" s="521"/>
      <c r="J1174" s="526"/>
      <c r="K1174" s="65"/>
      <c r="L1174" s="65"/>
      <c r="M1174" s="526"/>
      <c r="Q1174" s="1550"/>
    </row>
    <row r="1175" spans="1:17" s="4" customFormat="1" ht="17.45" customHeight="1">
      <c r="A1175" s="38"/>
      <c r="B1175" s="38"/>
      <c r="D1175" s="46"/>
      <c r="G1175" s="521"/>
      <c r="J1175" s="526"/>
      <c r="K1175" s="65"/>
      <c r="L1175" s="65"/>
      <c r="M1175" s="526"/>
      <c r="Q1175" s="1550"/>
    </row>
    <row r="1176" spans="1:17" s="4" customFormat="1" ht="17.45" customHeight="1">
      <c r="A1176" s="38"/>
      <c r="B1176" s="38"/>
      <c r="D1176" s="46"/>
      <c r="G1176" s="521"/>
      <c r="J1176" s="526"/>
      <c r="K1176" s="65"/>
      <c r="L1176" s="65"/>
      <c r="M1176" s="526"/>
      <c r="Q1176" s="1550"/>
    </row>
    <row r="1177" spans="1:17" s="4" customFormat="1" ht="17.45" customHeight="1">
      <c r="A1177" s="38"/>
      <c r="B1177" s="38"/>
      <c r="D1177" s="46"/>
      <c r="G1177" s="521"/>
      <c r="J1177" s="526"/>
      <c r="K1177" s="65"/>
      <c r="L1177" s="65"/>
      <c r="M1177" s="526"/>
      <c r="Q1177" s="1550"/>
    </row>
    <row r="1178" spans="1:17" s="4" customFormat="1" ht="17.45" customHeight="1">
      <c r="A1178" s="38"/>
      <c r="B1178" s="38"/>
      <c r="D1178" s="46"/>
      <c r="G1178" s="521"/>
      <c r="J1178" s="526"/>
      <c r="K1178" s="65"/>
      <c r="L1178" s="65"/>
      <c r="M1178" s="526"/>
      <c r="Q1178" s="1550"/>
    </row>
    <row r="1179" spans="1:17" s="4" customFormat="1" ht="17.45" customHeight="1">
      <c r="A1179" s="38"/>
      <c r="B1179" s="38"/>
      <c r="D1179" s="46"/>
      <c r="G1179" s="521"/>
      <c r="J1179" s="526"/>
      <c r="K1179" s="65"/>
      <c r="L1179" s="65"/>
      <c r="M1179" s="526"/>
      <c r="Q1179" s="1550"/>
    </row>
    <row r="1180" spans="1:17" s="4" customFormat="1" ht="17.45" customHeight="1">
      <c r="A1180" s="38"/>
      <c r="B1180" s="38"/>
      <c r="D1180" s="46"/>
      <c r="G1180" s="521"/>
      <c r="J1180" s="526"/>
      <c r="K1180" s="65"/>
      <c r="L1180" s="65"/>
      <c r="M1180" s="526"/>
      <c r="Q1180" s="1550"/>
    </row>
    <row r="1181" spans="1:17" s="4" customFormat="1" ht="17.45" customHeight="1">
      <c r="A1181" s="38"/>
      <c r="B1181" s="38"/>
      <c r="D1181" s="46"/>
      <c r="G1181" s="521"/>
      <c r="J1181" s="526"/>
      <c r="K1181" s="65"/>
      <c r="L1181" s="65"/>
      <c r="M1181" s="526"/>
      <c r="Q1181" s="1550"/>
    </row>
    <row r="1182" spans="1:17" s="4" customFormat="1" ht="17.45" customHeight="1">
      <c r="A1182" s="38"/>
      <c r="B1182" s="38"/>
      <c r="D1182" s="46"/>
      <c r="G1182" s="521"/>
      <c r="J1182" s="526"/>
      <c r="K1182" s="65"/>
      <c r="L1182" s="65"/>
      <c r="M1182" s="526"/>
      <c r="Q1182" s="1550"/>
    </row>
    <row r="1183" spans="1:17" s="4" customFormat="1" ht="17.45" customHeight="1">
      <c r="A1183" s="38"/>
      <c r="B1183" s="38"/>
      <c r="D1183" s="46"/>
      <c r="G1183" s="521"/>
      <c r="J1183" s="526"/>
      <c r="K1183" s="65"/>
      <c r="L1183" s="65"/>
      <c r="M1183" s="526"/>
      <c r="Q1183" s="1550"/>
    </row>
    <row r="1184" spans="1:17" s="4" customFormat="1" ht="17.45" customHeight="1">
      <c r="A1184" s="38"/>
      <c r="B1184" s="38"/>
      <c r="D1184" s="46"/>
      <c r="G1184" s="521"/>
      <c r="J1184" s="526"/>
      <c r="K1184" s="65"/>
      <c r="L1184" s="65"/>
      <c r="M1184" s="526"/>
      <c r="Q1184" s="1550"/>
    </row>
    <row r="1185" spans="1:17" s="4" customFormat="1" ht="17.45" customHeight="1">
      <c r="A1185" s="38"/>
      <c r="B1185" s="38"/>
      <c r="D1185" s="46"/>
      <c r="G1185" s="521"/>
      <c r="J1185" s="526"/>
      <c r="K1185" s="65"/>
      <c r="L1185" s="65"/>
      <c r="M1185" s="526"/>
      <c r="Q1185" s="1550"/>
    </row>
    <row r="1186" spans="1:17" s="4" customFormat="1" ht="17.45" customHeight="1">
      <c r="A1186" s="38"/>
      <c r="B1186" s="38"/>
      <c r="D1186" s="46"/>
      <c r="G1186" s="521"/>
      <c r="J1186" s="526"/>
      <c r="K1186" s="65"/>
      <c r="L1186" s="65"/>
      <c r="M1186" s="526"/>
      <c r="Q1186" s="1550"/>
    </row>
    <row r="1187" spans="1:17" s="4" customFormat="1" ht="17.45" customHeight="1">
      <c r="A1187" s="38"/>
      <c r="B1187" s="38"/>
      <c r="D1187" s="46"/>
      <c r="G1187" s="521"/>
      <c r="J1187" s="526"/>
      <c r="K1187" s="65"/>
      <c r="L1187" s="65"/>
      <c r="M1187" s="526"/>
      <c r="Q1187" s="1550"/>
    </row>
    <row r="1188" spans="1:17" s="4" customFormat="1" ht="17.45" customHeight="1">
      <c r="A1188" s="38"/>
      <c r="B1188" s="38"/>
      <c r="D1188" s="46"/>
      <c r="G1188" s="521"/>
      <c r="J1188" s="526"/>
      <c r="K1188" s="65"/>
      <c r="L1188" s="65"/>
      <c r="M1188" s="526"/>
      <c r="Q1188" s="1550"/>
    </row>
    <row r="1189" spans="1:17" s="4" customFormat="1" ht="17.45" customHeight="1">
      <c r="A1189" s="38"/>
      <c r="B1189" s="38"/>
      <c r="D1189" s="46"/>
      <c r="G1189" s="521"/>
      <c r="J1189" s="526"/>
      <c r="K1189" s="65"/>
      <c r="L1189" s="65"/>
      <c r="M1189" s="526"/>
      <c r="Q1189" s="1550"/>
    </row>
    <row r="1190" spans="1:17" s="4" customFormat="1" ht="17.45" customHeight="1">
      <c r="A1190" s="38"/>
      <c r="B1190" s="38"/>
      <c r="D1190" s="46"/>
      <c r="G1190" s="521"/>
      <c r="J1190" s="526"/>
      <c r="K1190" s="65"/>
      <c r="L1190" s="65"/>
      <c r="M1190" s="526"/>
      <c r="Q1190" s="1550"/>
    </row>
    <row r="1191" spans="1:17" s="4" customFormat="1" ht="17.45" customHeight="1">
      <c r="A1191" s="38"/>
      <c r="B1191" s="38"/>
      <c r="D1191" s="46"/>
      <c r="G1191" s="521"/>
      <c r="J1191" s="526"/>
      <c r="K1191" s="65"/>
      <c r="L1191" s="65"/>
      <c r="M1191" s="526"/>
      <c r="Q1191" s="1550"/>
    </row>
    <row r="1192" spans="1:17" s="4" customFormat="1" ht="17.45" customHeight="1">
      <c r="A1192" s="38"/>
      <c r="B1192" s="38"/>
      <c r="D1192" s="46"/>
      <c r="G1192" s="521"/>
      <c r="J1192" s="526"/>
      <c r="K1192" s="65"/>
      <c r="L1192" s="65"/>
      <c r="M1192" s="526"/>
      <c r="Q1192" s="1550"/>
    </row>
    <row r="1193" spans="1:17" s="4" customFormat="1" ht="17.45" customHeight="1">
      <c r="A1193" s="38"/>
      <c r="B1193" s="38"/>
      <c r="D1193" s="46"/>
      <c r="G1193" s="521"/>
      <c r="J1193" s="526"/>
      <c r="K1193" s="65"/>
      <c r="L1193" s="65"/>
      <c r="M1193" s="526"/>
      <c r="Q1193" s="1550"/>
    </row>
    <row r="1194" spans="1:17" s="4" customFormat="1" ht="17.45" customHeight="1">
      <c r="A1194" s="38"/>
      <c r="B1194" s="38"/>
      <c r="D1194" s="46"/>
      <c r="G1194" s="521"/>
      <c r="J1194" s="526"/>
      <c r="K1194" s="65"/>
      <c r="L1194" s="65"/>
      <c r="M1194" s="526"/>
      <c r="Q1194" s="1550"/>
    </row>
    <row r="1195" spans="1:17" s="4" customFormat="1" ht="17.45" customHeight="1">
      <c r="A1195" s="38"/>
      <c r="B1195" s="38"/>
      <c r="D1195" s="46"/>
      <c r="G1195" s="521"/>
      <c r="J1195" s="526"/>
      <c r="K1195" s="65"/>
      <c r="L1195" s="65"/>
      <c r="M1195" s="526"/>
      <c r="Q1195" s="1550"/>
    </row>
    <row r="1196" spans="1:17" s="4" customFormat="1" ht="17.45" customHeight="1">
      <c r="A1196" s="38"/>
      <c r="B1196" s="38"/>
      <c r="D1196" s="46"/>
      <c r="G1196" s="521"/>
      <c r="J1196" s="526"/>
      <c r="K1196" s="65"/>
      <c r="L1196" s="65"/>
      <c r="M1196" s="526"/>
      <c r="Q1196" s="1550"/>
    </row>
    <row r="1197" spans="1:17" s="4" customFormat="1" ht="17.45" customHeight="1">
      <c r="A1197" s="38"/>
      <c r="B1197" s="38"/>
      <c r="D1197" s="46"/>
      <c r="G1197" s="521"/>
      <c r="J1197" s="526"/>
      <c r="K1197" s="65"/>
      <c r="L1197" s="65"/>
      <c r="M1197" s="526"/>
      <c r="Q1197" s="1550"/>
    </row>
    <row r="1198" spans="1:17" s="4" customFormat="1" ht="17.45" customHeight="1">
      <c r="A1198" s="38"/>
      <c r="B1198" s="38"/>
      <c r="D1198" s="46"/>
      <c r="G1198" s="521"/>
      <c r="J1198" s="526"/>
      <c r="K1198" s="65"/>
      <c r="L1198" s="65"/>
      <c r="M1198" s="526"/>
      <c r="Q1198" s="1550"/>
    </row>
    <row r="1199" spans="1:17" s="4" customFormat="1" ht="17.45" customHeight="1">
      <c r="A1199" s="38"/>
      <c r="B1199" s="38"/>
      <c r="D1199" s="46"/>
      <c r="G1199" s="521"/>
      <c r="J1199" s="526"/>
      <c r="K1199" s="65"/>
      <c r="L1199" s="65"/>
      <c r="M1199" s="526"/>
      <c r="Q1199" s="1550"/>
    </row>
    <row r="1200" spans="1:17" s="4" customFormat="1" ht="17.45" customHeight="1">
      <c r="A1200" s="38"/>
      <c r="B1200" s="38"/>
      <c r="D1200" s="46"/>
      <c r="G1200" s="521"/>
      <c r="J1200" s="526"/>
      <c r="K1200" s="65"/>
      <c r="L1200" s="65"/>
      <c r="M1200" s="526"/>
      <c r="Q1200" s="1550"/>
    </row>
    <row r="1201" spans="1:17" s="4" customFormat="1" ht="17.45" customHeight="1">
      <c r="A1201" s="38"/>
      <c r="B1201" s="38"/>
      <c r="D1201" s="46"/>
      <c r="G1201" s="521"/>
      <c r="J1201" s="526"/>
      <c r="K1201" s="65"/>
      <c r="L1201" s="65"/>
      <c r="M1201" s="526"/>
      <c r="Q1201" s="1550"/>
    </row>
    <row r="1202" spans="1:17" s="4" customFormat="1" ht="17.45" customHeight="1">
      <c r="A1202" s="38"/>
      <c r="B1202" s="38"/>
      <c r="D1202" s="46"/>
      <c r="G1202" s="521"/>
      <c r="J1202" s="526"/>
      <c r="K1202" s="65"/>
      <c r="L1202" s="65"/>
      <c r="M1202" s="526"/>
      <c r="Q1202" s="1550"/>
    </row>
    <row r="1203" spans="1:17" s="4" customFormat="1" ht="17.45" customHeight="1">
      <c r="A1203" s="38"/>
      <c r="B1203" s="38"/>
      <c r="D1203" s="46"/>
      <c r="G1203" s="521"/>
      <c r="J1203" s="526"/>
      <c r="K1203" s="65"/>
      <c r="L1203" s="65"/>
      <c r="M1203" s="526"/>
      <c r="Q1203" s="1550"/>
    </row>
    <row r="1204" spans="1:17" s="4" customFormat="1" ht="17.45" customHeight="1">
      <c r="A1204" s="38"/>
      <c r="B1204" s="38"/>
      <c r="D1204" s="46"/>
      <c r="G1204" s="521"/>
      <c r="J1204" s="526"/>
      <c r="K1204" s="65"/>
      <c r="L1204" s="65"/>
      <c r="M1204" s="526"/>
      <c r="Q1204" s="1550"/>
    </row>
    <row r="1205" spans="1:17" s="4" customFormat="1" ht="17.45" customHeight="1">
      <c r="A1205" s="38"/>
      <c r="B1205" s="38"/>
      <c r="D1205" s="46"/>
      <c r="G1205" s="521"/>
      <c r="J1205" s="526"/>
      <c r="K1205" s="65"/>
      <c r="L1205" s="65"/>
      <c r="M1205" s="526"/>
      <c r="Q1205" s="1550"/>
    </row>
    <row r="1206" spans="1:17" s="4" customFormat="1" ht="17.45" customHeight="1">
      <c r="A1206" s="38"/>
      <c r="B1206" s="38"/>
      <c r="D1206" s="46"/>
      <c r="G1206" s="521"/>
      <c r="J1206" s="526"/>
      <c r="K1206" s="65"/>
      <c r="L1206" s="65"/>
      <c r="M1206" s="526"/>
      <c r="Q1206" s="1550"/>
    </row>
    <row r="1207" spans="1:17" s="4" customFormat="1" ht="17.45" customHeight="1">
      <c r="A1207" s="38"/>
      <c r="B1207" s="38"/>
      <c r="D1207" s="46"/>
      <c r="G1207" s="521"/>
      <c r="J1207" s="526"/>
      <c r="K1207" s="65"/>
      <c r="L1207" s="65"/>
      <c r="M1207" s="526"/>
      <c r="Q1207" s="1550"/>
    </row>
    <row r="1208" spans="1:17" s="4" customFormat="1" ht="17.45" customHeight="1">
      <c r="A1208" s="38"/>
      <c r="B1208" s="38"/>
      <c r="D1208" s="46"/>
      <c r="G1208" s="521"/>
      <c r="J1208" s="526"/>
      <c r="K1208" s="65"/>
      <c r="L1208" s="65"/>
      <c r="M1208" s="526"/>
      <c r="Q1208" s="1550"/>
    </row>
    <row r="1209" spans="1:17" s="4" customFormat="1" ht="17.45" customHeight="1">
      <c r="A1209" s="38"/>
      <c r="B1209" s="38"/>
      <c r="D1209" s="46"/>
      <c r="G1209" s="521"/>
      <c r="J1209" s="526"/>
      <c r="K1209" s="65"/>
      <c r="L1209" s="65"/>
      <c r="M1209" s="526"/>
      <c r="Q1209" s="1550"/>
    </row>
    <row r="1210" spans="1:17" s="4" customFormat="1" ht="17.45" customHeight="1">
      <c r="A1210" s="38"/>
      <c r="B1210" s="38"/>
      <c r="D1210" s="46"/>
      <c r="G1210" s="521"/>
      <c r="J1210" s="526"/>
      <c r="K1210" s="65"/>
      <c r="L1210" s="65"/>
      <c r="M1210" s="526"/>
      <c r="Q1210" s="1550"/>
    </row>
    <row r="1211" spans="1:17" s="4" customFormat="1" ht="17.45" customHeight="1">
      <c r="A1211" s="38"/>
      <c r="B1211" s="38"/>
      <c r="D1211" s="46"/>
      <c r="G1211" s="521"/>
      <c r="J1211" s="526"/>
      <c r="K1211" s="65"/>
      <c r="L1211" s="65"/>
      <c r="M1211" s="526"/>
      <c r="Q1211" s="1550"/>
    </row>
    <row r="1212" spans="1:17" s="4" customFormat="1" ht="17.45" customHeight="1">
      <c r="A1212" s="38"/>
      <c r="B1212" s="38"/>
      <c r="D1212" s="46"/>
      <c r="G1212" s="521"/>
      <c r="J1212" s="526"/>
      <c r="K1212" s="65"/>
      <c r="L1212" s="65"/>
      <c r="M1212" s="526"/>
      <c r="Q1212" s="1550"/>
    </row>
    <row r="1213" spans="1:17" s="4" customFormat="1" ht="17.45" customHeight="1">
      <c r="A1213" s="38"/>
      <c r="B1213" s="38"/>
      <c r="D1213" s="46"/>
      <c r="G1213" s="521"/>
      <c r="J1213" s="526"/>
      <c r="K1213" s="65"/>
      <c r="L1213" s="65"/>
      <c r="M1213" s="526"/>
      <c r="Q1213" s="1550"/>
    </row>
    <row r="1214" spans="1:17" s="4" customFormat="1" ht="17.45" customHeight="1">
      <c r="A1214" s="38"/>
      <c r="B1214" s="38"/>
      <c r="D1214" s="46"/>
      <c r="G1214" s="521"/>
      <c r="J1214" s="526"/>
      <c r="K1214" s="65"/>
      <c r="L1214" s="65"/>
      <c r="M1214" s="526"/>
      <c r="Q1214" s="1550"/>
    </row>
    <row r="1215" spans="1:17" s="4" customFormat="1" ht="17.45" customHeight="1">
      <c r="A1215" s="38"/>
      <c r="B1215" s="38"/>
      <c r="D1215" s="46"/>
      <c r="G1215" s="521"/>
      <c r="J1215" s="526"/>
      <c r="K1215" s="65"/>
      <c r="L1215" s="65"/>
      <c r="M1215" s="526"/>
      <c r="Q1215" s="1550"/>
    </row>
    <row r="1216" spans="1:17" s="4" customFormat="1" ht="17.45" customHeight="1">
      <c r="A1216" s="38"/>
      <c r="B1216" s="38"/>
      <c r="D1216" s="46"/>
      <c r="G1216" s="521"/>
      <c r="J1216" s="526"/>
      <c r="K1216" s="65"/>
      <c r="L1216" s="65"/>
      <c r="M1216" s="526"/>
      <c r="Q1216" s="1550"/>
    </row>
    <row r="1217" spans="1:17" s="4" customFormat="1" ht="17.45" customHeight="1">
      <c r="A1217" s="38"/>
      <c r="B1217" s="38"/>
      <c r="D1217" s="46"/>
      <c r="G1217" s="521"/>
      <c r="J1217" s="526"/>
      <c r="K1217" s="65"/>
      <c r="L1217" s="65"/>
      <c r="M1217" s="526"/>
      <c r="Q1217" s="1550"/>
    </row>
    <row r="1218" spans="1:17" s="4" customFormat="1" ht="17.45" customHeight="1">
      <c r="A1218" s="38"/>
      <c r="B1218" s="38"/>
      <c r="D1218" s="46"/>
      <c r="G1218" s="521"/>
      <c r="J1218" s="526"/>
      <c r="K1218" s="65"/>
      <c r="L1218" s="65"/>
      <c r="M1218" s="526"/>
      <c r="Q1218" s="1550"/>
    </row>
    <row r="1219" spans="1:17" s="4" customFormat="1" ht="17.45" customHeight="1">
      <c r="A1219" s="38"/>
      <c r="B1219" s="38"/>
      <c r="D1219" s="46"/>
      <c r="G1219" s="521"/>
      <c r="J1219" s="526"/>
      <c r="K1219" s="65"/>
      <c r="L1219" s="65"/>
      <c r="M1219" s="526"/>
      <c r="Q1219" s="1550"/>
    </row>
    <row r="1220" spans="1:17" s="4" customFormat="1" ht="17.45" customHeight="1">
      <c r="A1220" s="38"/>
      <c r="B1220" s="38"/>
      <c r="D1220" s="46"/>
      <c r="G1220" s="521"/>
      <c r="J1220" s="526"/>
      <c r="K1220" s="65"/>
      <c r="L1220" s="65"/>
      <c r="M1220" s="526"/>
      <c r="Q1220" s="1550"/>
    </row>
    <row r="1221" spans="1:17" s="4" customFormat="1" ht="17.45" customHeight="1">
      <c r="A1221" s="38"/>
      <c r="B1221" s="38"/>
      <c r="D1221" s="46"/>
      <c r="G1221" s="521"/>
      <c r="J1221" s="526"/>
      <c r="K1221" s="65"/>
      <c r="L1221" s="65"/>
      <c r="M1221" s="526"/>
      <c r="Q1221" s="1550"/>
    </row>
    <row r="1222" spans="1:17" s="4" customFormat="1" ht="17.45" customHeight="1">
      <c r="A1222" s="38"/>
      <c r="B1222" s="38"/>
      <c r="D1222" s="46"/>
      <c r="G1222" s="521"/>
      <c r="J1222" s="526"/>
      <c r="K1222" s="65"/>
      <c r="L1222" s="65"/>
      <c r="M1222" s="526"/>
      <c r="Q1222" s="1550"/>
    </row>
    <row r="1223" spans="1:17" s="4" customFormat="1" ht="17.45" customHeight="1">
      <c r="A1223" s="38"/>
      <c r="B1223" s="38"/>
      <c r="D1223" s="46"/>
      <c r="G1223" s="521"/>
      <c r="J1223" s="526"/>
      <c r="K1223" s="65"/>
      <c r="L1223" s="65"/>
      <c r="M1223" s="526"/>
      <c r="Q1223" s="1550"/>
    </row>
    <row r="1224" spans="1:17" s="4" customFormat="1" ht="17.45" customHeight="1">
      <c r="A1224" s="38"/>
      <c r="B1224" s="38"/>
      <c r="D1224" s="46"/>
      <c r="G1224" s="521"/>
      <c r="J1224" s="526"/>
      <c r="K1224" s="65"/>
      <c r="L1224" s="65"/>
      <c r="M1224" s="526"/>
      <c r="Q1224" s="1550"/>
    </row>
    <row r="1225" spans="1:17" s="4" customFormat="1" ht="17.45" customHeight="1">
      <c r="A1225" s="38"/>
      <c r="B1225" s="38"/>
      <c r="D1225" s="46"/>
      <c r="G1225" s="521"/>
      <c r="J1225" s="526"/>
      <c r="K1225" s="65"/>
      <c r="L1225" s="65"/>
      <c r="M1225" s="526"/>
      <c r="Q1225" s="1550"/>
    </row>
    <row r="1226" spans="1:17" s="4" customFormat="1" ht="17.45" customHeight="1">
      <c r="A1226" s="38"/>
      <c r="B1226" s="38"/>
      <c r="D1226" s="46"/>
      <c r="G1226" s="521"/>
      <c r="J1226" s="526"/>
      <c r="K1226" s="65"/>
      <c r="L1226" s="65"/>
      <c r="M1226" s="526"/>
      <c r="Q1226" s="1550"/>
    </row>
    <row r="1227" spans="1:17" s="4" customFormat="1" ht="17.45" customHeight="1">
      <c r="A1227" s="38"/>
      <c r="B1227" s="38"/>
      <c r="D1227" s="46"/>
      <c r="G1227" s="521"/>
      <c r="J1227" s="526"/>
      <c r="K1227" s="65"/>
      <c r="L1227" s="65"/>
      <c r="M1227" s="526"/>
      <c r="Q1227" s="1550"/>
    </row>
    <row r="1228" spans="1:17" s="4" customFormat="1" ht="17.45" customHeight="1">
      <c r="A1228" s="38"/>
      <c r="B1228" s="38"/>
      <c r="D1228" s="46"/>
      <c r="G1228" s="521"/>
      <c r="J1228" s="526"/>
      <c r="K1228" s="65"/>
      <c r="L1228" s="65"/>
      <c r="M1228" s="526"/>
      <c r="Q1228" s="1550"/>
    </row>
    <row r="1229" spans="1:17" s="4" customFormat="1" ht="17.45" customHeight="1">
      <c r="A1229" s="38"/>
      <c r="B1229" s="38"/>
      <c r="D1229" s="46"/>
      <c r="G1229" s="521"/>
      <c r="J1229" s="526"/>
      <c r="K1229" s="65"/>
      <c r="L1229" s="65"/>
      <c r="M1229" s="526"/>
      <c r="Q1229" s="1550"/>
    </row>
    <row r="1230" spans="1:17" s="4" customFormat="1" ht="17.45" customHeight="1">
      <c r="A1230" s="38"/>
      <c r="B1230" s="38"/>
      <c r="D1230" s="46"/>
      <c r="G1230" s="521"/>
      <c r="J1230" s="526"/>
      <c r="K1230" s="65"/>
      <c r="L1230" s="65"/>
      <c r="M1230" s="526"/>
      <c r="Q1230" s="1550"/>
    </row>
    <row r="1231" spans="1:17" s="4" customFormat="1" ht="17.45" customHeight="1">
      <c r="A1231" s="38"/>
      <c r="B1231" s="38"/>
      <c r="D1231" s="46"/>
      <c r="G1231" s="521"/>
      <c r="J1231" s="526"/>
      <c r="K1231" s="65"/>
      <c r="L1231" s="65"/>
      <c r="M1231" s="526"/>
      <c r="Q1231" s="1550"/>
    </row>
    <row r="1232" spans="1:17" s="4" customFormat="1" ht="17.45" customHeight="1">
      <c r="A1232" s="38"/>
      <c r="B1232" s="38"/>
      <c r="D1232" s="46"/>
      <c r="G1232" s="521"/>
      <c r="J1232" s="526"/>
      <c r="K1232" s="65"/>
      <c r="L1232" s="65"/>
      <c r="M1232" s="526"/>
      <c r="Q1232" s="1550"/>
    </row>
    <row r="1233" spans="1:17" s="4" customFormat="1" ht="17.45" customHeight="1">
      <c r="A1233" s="38"/>
      <c r="B1233" s="38"/>
      <c r="D1233" s="46"/>
      <c r="G1233" s="521"/>
      <c r="J1233" s="526"/>
      <c r="K1233" s="65"/>
      <c r="L1233" s="65"/>
      <c r="M1233" s="526"/>
      <c r="Q1233" s="1550"/>
    </row>
    <row r="1234" spans="1:17" s="4" customFormat="1" ht="17.45" customHeight="1">
      <c r="A1234" s="38"/>
      <c r="B1234" s="38"/>
      <c r="D1234" s="46"/>
      <c r="G1234" s="521"/>
      <c r="J1234" s="526"/>
      <c r="K1234" s="65"/>
      <c r="L1234" s="65"/>
      <c r="M1234" s="526"/>
      <c r="Q1234" s="1550"/>
    </row>
    <row r="1235" spans="1:17" s="4" customFormat="1" ht="17.45" customHeight="1">
      <c r="A1235" s="38"/>
      <c r="B1235" s="38"/>
      <c r="D1235" s="46"/>
      <c r="G1235" s="521"/>
      <c r="J1235" s="526"/>
      <c r="K1235" s="65"/>
      <c r="L1235" s="65"/>
      <c r="M1235" s="526"/>
      <c r="Q1235" s="1550"/>
    </row>
    <row r="1236" spans="1:17" s="4" customFormat="1" ht="17.45" customHeight="1">
      <c r="A1236" s="38"/>
      <c r="B1236" s="38"/>
      <c r="D1236" s="46"/>
      <c r="G1236" s="521"/>
      <c r="J1236" s="526"/>
      <c r="K1236" s="65"/>
      <c r="L1236" s="65"/>
      <c r="M1236" s="526"/>
      <c r="Q1236" s="1550"/>
    </row>
    <row r="1237" spans="1:17" s="4" customFormat="1" ht="17.45" customHeight="1">
      <c r="A1237" s="38"/>
      <c r="B1237" s="38"/>
      <c r="D1237" s="46"/>
      <c r="G1237" s="521"/>
      <c r="J1237" s="526"/>
      <c r="K1237" s="65"/>
      <c r="L1237" s="65"/>
      <c r="M1237" s="526"/>
      <c r="Q1237" s="1550"/>
    </row>
    <row r="1238" spans="1:17" s="4" customFormat="1" ht="17.45" customHeight="1">
      <c r="A1238" s="38"/>
      <c r="B1238" s="38"/>
      <c r="D1238" s="46"/>
      <c r="G1238" s="521"/>
      <c r="J1238" s="526"/>
      <c r="K1238" s="65"/>
      <c r="L1238" s="65"/>
      <c r="M1238" s="526"/>
      <c r="Q1238" s="1550"/>
    </row>
    <row r="1239" spans="1:17" s="4" customFormat="1" ht="17.45" customHeight="1">
      <c r="A1239" s="38"/>
      <c r="B1239" s="38"/>
      <c r="D1239" s="46"/>
      <c r="G1239" s="521"/>
      <c r="J1239" s="526"/>
      <c r="K1239" s="65"/>
      <c r="L1239" s="65"/>
      <c r="M1239" s="526"/>
      <c r="Q1239" s="1550"/>
    </row>
    <row r="1240" spans="1:17" s="4" customFormat="1" ht="17.45" customHeight="1">
      <c r="A1240" s="38"/>
      <c r="B1240" s="38"/>
      <c r="D1240" s="46"/>
      <c r="G1240" s="521"/>
      <c r="J1240" s="526"/>
      <c r="K1240" s="65"/>
      <c r="L1240" s="65"/>
      <c r="M1240" s="526"/>
      <c r="Q1240" s="1550"/>
    </row>
    <row r="1241" spans="1:17" s="4" customFormat="1" ht="17.45" customHeight="1">
      <c r="A1241" s="38"/>
      <c r="B1241" s="38"/>
      <c r="D1241" s="46"/>
      <c r="G1241" s="521"/>
      <c r="J1241" s="526"/>
      <c r="K1241" s="65"/>
      <c r="L1241" s="65"/>
      <c r="M1241" s="526"/>
      <c r="Q1241" s="1550"/>
    </row>
    <row r="1242" spans="1:17" s="4" customFormat="1" ht="17.45" customHeight="1">
      <c r="A1242" s="38"/>
      <c r="B1242" s="38"/>
      <c r="D1242" s="46"/>
      <c r="G1242" s="521"/>
      <c r="J1242" s="526"/>
      <c r="K1242" s="65"/>
      <c r="L1242" s="65"/>
      <c r="M1242" s="526"/>
      <c r="Q1242" s="1550"/>
    </row>
    <row r="1243" spans="1:17" s="4" customFormat="1" ht="17.45" customHeight="1">
      <c r="A1243" s="38"/>
      <c r="B1243" s="38"/>
      <c r="D1243" s="46"/>
      <c r="G1243" s="521"/>
      <c r="J1243" s="526"/>
      <c r="K1243" s="65"/>
      <c r="L1243" s="65"/>
      <c r="M1243" s="526"/>
      <c r="Q1243" s="1550"/>
    </row>
    <row r="1244" spans="1:17" s="4" customFormat="1" ht="17.45" customHeight="1">
      <c r="A1244" s="38"/>
      <c r="B1244" s="38"/>
      <c r="D1244" s="46"/>
      <c r="G1244" s="521"/>
      <c r="J1244" s="526"/>
      <c r="K1244" s="65"/>
      <c r="L1244" s="65"/>
      <c r="M1244" s="526"/>
      <c r="Q1244" s="1550"/>
    </row>
    <row r="1245" spans="1:17" s="4" customFormat="1" ht="17.45" customHeight="1">
      <c r="A1245" s="38"/>
      <c r="B1245" s="38"/>
      <c r="D1245" s="46"/>
      <c r="G1245" s="521"/>
      <c r="J1245" s="526"/>
      <c r="K1245" s="65"/>
      <c r="L1245" s="65"/>
      <c r="M1245" s="526"/>
      <c r="Q1245" s="1550"/>
    </row>
    <row r="1246" spans="1:17" s="4" customFormat="1" ht="17.45" customHeight="1">
      <c r="A1246" s="38"/>
      <c r="B1246" s="38"/>
      <c r="D1246" s="46"/>
      <c r="G1246" s="521"/>
      <c r="J1246" s="526"/>
      <c r="K1246" s="65"/>
      <c r="L1246" s="65"/>
      <c r="M1246" s="526"/>
      <c r="Q1246" s="1550"/>
    </row>
    <row r="1247" spans="1:17" s="4" customFormat="1" ht="17.45" customHeight="1">
      <c r="A1247" s="38"/>
      <c r="B1247" s="38"/>
      <c r="D1247" s="46"/>
      <c r="G1247" s="521"/>
      <c r="J1247" s="526"/>
      <c r="K1247" s="65"/>
      <c r="L1247" s="65"/>
      <c r="M1247" s="526"/>
      <c r="Q1247" s="1550"/>
    </row>
    <row r="1248" spans="1:17" s="4" customFormat="1" ht="17.45" customHeight="1">
      <c r="A1248" s="38"/>
      <c r="B1248" s="38"/>
      <c r="D1248" s="46"/>
      <c r="G1248" s="521"/>
      <c r="J1248" s="526"/>
      <c r="K1248" s="65"/>
      <c r="L1248" s="65"/>
      <c r="M1248" s="526"/>
      <c r="Q1248" s="1550"/>
    </row>
    <row r="1249" spans="1:17" s="4" customFormat="1" ht="17.45" customHeight="1">
      <c r="A1249" s="38"/>
      <c r="B1249" s="38"/>
      <c r="D1249" s="46"/>
      <c r="G1249" s="521"/>
      <c r="J1249" s="526"/>
      <c r="K1249" s="65"/>
      <c r="L1249" s="65"/>
      <c r="M1249" s="526"/>
      <c r="Q1249" s="1550"/>
    </row>
    <row r="1250" spans="1:17" s="4" customFormat="1" ht="17.45" customHeight="1">
      <c r="A1250" s="38"/>
      <c r="B1250" s="38"/>
      <c r="D1250" s="46"/>
      <c r="G1250" s="521"/>
      <c r="J1250" s="526"/>
      <c r="K1250" s="65"/>
      <c r="L1250" s="65"/>
      <c r="M1250" s="526"/>
      <c r="Q1250" s="1550"/>
    </row>
    <row r="1251" spans="1:17" s="4" customFormat="1" ht="17.45" customHeight="1">
      <c r="A1251" s="38"/>
      <c r="B1251" s="38"/>
      <c r="D1251" s="46"/>
      <c r="G1251" s="521"/>
      <c r="J1251" s="526"/>
      <c r="K1251" s="65"/>
      <c r="L1251" s="65"/>
      <c r="M1251" s="526"/>
      <c r="Q1251" s="1550"/>
    </row>
    <row r="1252" spans="1:17" s="4" customFormat="1" ht="17.45" customHeight="1">
      <c r="A1252" s="38"/>
      <c r="B1252" s="38"/>
      <c r="D1252" s="46"/>
      <c r="G1252" s="521"/>
      <c r="J1252" s="526"/>
      <c r="K1252" s="65"/>
      <c r="L1252" s="65"/>
      <c r="M1252" s="526"/>
      <c r="Q1252" s="1550"/>
    </row>
    <row r="1253" spans="1:17" s="4" customFormat="1" ht="17.45" customHeight="1">
      <c r="A1253" s="38"/>
      <c r="B1253" s="38"/>
      <c r="D1253" s="46"/>
      <c r="G1253" s="521"/>
      <c r="J1253" s="526"/>
      <c r="K1253" s="65"/>
      <c r="L1253" s="65"/>
      <c r="M1253" s="526"/>
      <c r="Q1253" s="1550"/>
    </row>
    <row r="1254" spans="1:17" s="4" customFormat="1" ht="17.45" customHeight="1">
      <c r="A1254" s="38"/>
      <c r="B1254" s="38"/>
      <c r="D1254" s="46"/>
      <c r="G1254" s="521"/>
      <c r="J1254" s="526"/>
      <c r="K1254" s="65"/>
      <c r="L1254" s="65"/>
      <c r="M1254" s="526"/>
      <c r="Q1254" s="1550"/>
    </row>
    <row r="1255" spans="1:17" s="4" customFormat="1" ht="17.45" customHeight="1">
      <c r="A1255" s="38"/>
      <c r="B1255" s="38"/>
      <c r="D1255" s="46"/>
      <c r="G1255" s="521"/>
      <c r="J1255" s="526"/>
      <c r="K1255" s="65"/>
      <c r="L1255" s="65"/>
      <c r="M1255" s="526"/>
      <c r="Q1255" s="1550"/>
    </row>
    <row r="1256" spans="1:17" s="4" customFormat="1" ht="17.45" customHeight="1">
      <c r="A1256" s="38"/>
      <c r="B1256" s="38"/>
      <c r="D1256" s="46"/>
      <c r="G1256" s="521"/>
      <c r="J1256" s="526"/>
      <c r="K1256" s="65"/>
      <c r="L1256" s="65"/>
      <c r="M1256" s="526"/>
      <c r="Q1256" s="1550"/>
    </row>
    <row r="1257" spans="1:17" s="4" customFormat="1" ht="17.45" customHeight="1">
      <c r="A1257" s="38"/>
      <c r="B1257" s="38"/>
      <c r="D1257" s="46"/>
      <c r="G1257" s="521"/>
      <c r="J1257" s="526"/>
      <c r="K1257" s="65"/>
      <c r="L1257" s="65"/>
      <c r="M1257" s="526"/>
      <c r="Q1257" s="1550"/>
    </row>
    <row r="1258" spans="1:17" s="4" customFormat="1" ht="17.45" customHeight="1">
      <c r="A1258" s="38"/>
      <c r="B1258" s="38"/>
      <c r="D1258" s="46"/>
      <c r="G1258" s="521"/>
      <c r="J1258" s="526"/>
      <c r="K1258" s="65"/>
      <c r="L1258" s="65"/>
      <c r="M1258" s="526"/>
      <c r="Q1258" s="1550"/>
    </row>
    <row r="1259" spans="1:17" s="4" customFormat="1" ht="17.45" customHeight="1">
      <c r="A1259" s="38"/>
      <c r="B1259" s="38"/>
      <c r="D1259" s="46"/>
      <c r="G1259" s="521"/>
      <c r="J1259" s="526"/>
      <c r="K1259" s="65"/>
      <c r="L1259" s="65"/>
      <c r="M1259" s="526"/>
      <c r="Q1259" s="1550"/>
    </row>
    <row r="1260" spans="1:17" s="4" customFormat="1" ht="17.45" customHeight="1">
      <c r="A1260" s="38"/>
      <c r="B1260" s="38"/>
      <c r="D1260" s="46"/>
      <c r="G1260" s="521"/>
      <c r="J1260" s="526"/>
      <c r="K1260" s="65"/>
      <c r="L1260" s="65"/>
      <c r="M1260" s="526"/>
      <c r="Q1260" s="1550"/>
    </row>
    <row r="1261" spans="1:17" s="4" customFormat="1" ht="17.45" customHeight="1">
      <c r="A1261" s="38"/>
      <c r="B1261" s="38"/>
      <c r="D1261" s="46"/>
      <c r="G1261" s="521"/>
      <c r="J1261" s="526"/>
      <c r="K1261" s="65"/>
      <c r="L1261" s="65"/>
      <c r="M1261" s="526"/>
      <c r="Q1261" s="1550"/>
    </row>
    <row r="1262" spans="1:17" s="4" customFormat="1" ht="17.45" customHeight="1">
      <c r="A1262" s="38"/>
      <c r="B1262" s="38"/>
      <c r="D1262" s="46"/>
      <c r="G1262" s="521"/>
      <c r="J1262" s="526"/>
      <c r="K1262" s="65"/>
      <c r="L1262" s="65"/>
      <c r="M1262" s="526"/>
      <c r="Q1262" s="1550"/>
    </row>
    <row r="1263" spans="1:17" s="4" customFormat="1" ht="17.45" customHeight="1">
      <c r="A1263" s="38"/>
      <c r="B1263" s="38"/>
      <c r="D1263" s="46"/>
      <c r="G1263" s="521"/>
      <c r="J1263" s="526"/>
      <c r="K1263" s="65"/>
      <c r="L1263" s="65"/>
      <c r="M1263" s="526"/>
      <c r="Q1263" s="1550"/>
    </row>
    <row r="1264" spans="1:17" s="4" customFormat="1" ht="17.45" customHeight="1">
      <c r="A1264" s="38"/>
      <c r="B1264" s="38"/>
      <c r="D1264" s="46"/>
      <c r="G1264" s="521"/>
      <c r="J1264" s="526"/>
      <c r="K1264" s="65"/>
      <c r="L1264" s="65"/>
      <c r="M1264" s="526"/>
      <c r="Q1264" s="1550"/>
    </row>
    <row r="1265" spans="1:17" s="4" customFormat="1" ht="17.45" customHeight="1">
      <c r="A1265" s="38"/>
      <c r="B1265" s="38"/>
      <c r="D1265" s="46"/>
      <c r="G1265" s="521"/>
      <c r="J1265" s="526"/>
      <c r="K1265" s="65"/>
      <c r="L1265" s="65"/>
      <c r="M1265" s="526"/>
      <c r="Q1265" s="1550"/>
    </row>
    <row r="1266" spans="1:17" s="4" customFormat="1" ht="17.45" customHeight="1">
      <c r="A1266" s="38"/>
      <c r="B1266" s="38"/>
      <c r="D1266" s="46"/>
      <c r="G1266" s="521"/>
      <c r="J1266" s="526"/>
      <c r="K1266" s="65"/>
      <c r="L1266" s="65"/>
      <c r="M1266" s="526"/>
      <c r="Q1266" s="1550"/>
    </row>
    <row r="1267" spans="1:17" s="4" customFormat="1" ht="17.45" customHeight="1">
      <c r="A1267" s="38"/>
      <c r="B1267" s="38"/>
      <c r="D1267" s="46"/>
      <c r="G1267" s="521"/>
      <c r="J1267" s="526"/>
      <c r="K1267" s="65"/>
      <c r="L1267" s="65"/>
      <c r="M1267" s="526"/>
      <c r="Q1267" s="1550"/>
    </row>
    <row r="1268" spans="1:17" s="4" customFormat="1" ht="17.45" customHeight="1">
      <c r="A1268" s="38"/>
      <c r="B1268" s="38"/>
      <c r="D1268" s="46"/>
      <c r="G1268" s="521"/>
      <c r="J1268" s="526"/>
      <c r="K1268" s="65"/>
      <c r="L1268" s="65"/>
      <c r="M1268" s="526"/>
      <c r="Q1268" s="1550"/>
    </row>
    <row r="1269" spans="1:17" s="4" customFormat="1" ht="17.45" customHeight="1">
      <c r="A1269" s="38"/>
      <c r="B1269" s="38"/>
      <c r="D1269" s="46"/>
      <c r="G1269" s="521"/>
      <c r="J1269" s="526"/>
      <c r="K1269" s="65"/>
      <c r="L1269" s="65"/>
      <c r="M1269" s="526"/>
      <c r="Q1269" s="1550"/>
    </row>
    <row r="1270" spans="1:17" s="4" customFormat="1" ht="17.45" customHeight="1">
      <c r="A1270" s="38"/>
      <c r="B1270" s="38"/>
      <c r="D1270" s="46"/>
      <c r="G1270" s="521"/>
      <c r="J1270" s="526"/>
      <c r="K1270" s="65"/>
      <c r="L1270" s="65"/>
      <c r="M1270" s="526"/>
      <c r="Q1270" s="1550"/>
    </row>
    <row r="1271" spans="1:17" s="4" customFormat="1" ht="17.45" customHeight="1">
      <c r="A1271" s="38"/>
      <c r="B1271" s="38"/>
      <c r="D1271" s="46"/>
      <c r="G1271" s="521"/>
      <c r="J1271" s="526"/>
      <c r="K1271" s="65"/>
      <c r="L1271" s="65"/>
      <c r="M1271" s="526"/>
      <c r="Q1271" s="1550"/>
    </row>
    <row r="1272" spans="1:17" s="4" customFormat="1" ht="17.45" customHeight="1">
      <c r="A1272" s="38"/>
      <c r="B1272" s="38"/>
      <c r="D1272" s="46"/>
      <c r="G1272" s="521"/>
      <c r="J1272" s="526"/>
      <c r="K1272" s="65"/>
      <c r="L1272" s="65"/>
      <c r="M1272" s="526"/>
      <c r="Q1272" s="1550"/>
    </row>
    <row r="1273" spans="1:17" s="4" customFormat="1" ht="17.45" customHeight="1">
      <c r="A1273" s="38"/>
      <c r="B1273" s="38"/>
      <c r="D1273" s="46"/>
      <c r="G1273" s="521"/>
      <c r="J1273" s="526"/>
      <c r="K1273" s="65"/>
      <c r="L1273" s="65"/>
      <c r="M1273" s="526"/>
      <c r="Q1273" s="1550"/>
    </row>
    <row r="1274" spans="1:17" s="4" customFormat="1" ht="17.45" customHeight="1">
      <c r="A1274" s="38"/>
      <c r="B1274" s="38"/>
      <c r="D1274" s="46"/>
      <c r="G1274" s="521"/>
      <c r="J1274" s="526"/>
      <c r="K1274" s="65"/>
      <c r="L1274" s="65"/>
      <c r="M1274" s="526"/>
      <c r="Q1274" s="1550"/>
    </row>
    <row r="1275" spans="1:17" s="4" customFormat="1" ht="17.45" customHeight="1">
      <c r="A1275" s="38"/>
      <c r="B1275" s="38"/>
      <c r="D1275" s="46"/>
      <c r="G1275" s="521"/>
      <c r="J1275" s="526"/>
      <c r="K1275" s="65"/>
      <c r="L1275" s="65"/>
      <c r="M1275" s="526"/>
      <c r="Q1275" s="1550"/>
    </row>
    <row r="1276" spans="1:17" s="4" customFormat="1" ht="17.45" customHeight="1">
      <c r="A1276" s="38"/>
      <c r="B1276" s="38"/>
      <c r="D1276" s="46"/>
      <c r="G1276" s="521"/>
      <c r="J1276" s="526"/>
      <c r="K1276" s="65"/>
      <c r="L1276" s="65"/>
      <c r="M1276" s="526"/>
      <c r="Q1276" s="1550"/>
    </row>
    <row r="1277" spans="1:17" s="4" customFormat="1" ht="17.45" customHeight="1">
      <c r="A1277" s="38"/>
      <c r="B1277" s="38"/>
      <c r="D1277" s="46"/>
      <c r="G1277" s="521"/>
      <c r="J1277" s="526"/>
      <c r="K1277" s="65"/>
      <c r="L1277" s="65"/>
      <c r="M1277" s="526"/>
      <c r="Q1277" s="1550"/>
    </row>
    <row r="1278" spans="1:17" s="4" customFormat="1" ht="17.45" customHeight="1">
      <c r="A1278" s="38"/>
      <c r="B1278" s="38"/>
      <c r="D1278" s="46"/>
      <c r="G1278" s="521"/>
      <c r="J1278" s="526"/>
      <c r="K1278" s="65"/>
      <c r="L1278" s="65"/>
      <c r="M1278" s="526"/>
      <c r="Q1278" s="1550"/>
    </row>
    <row r="1279" spans="1:17" s="4" customFormat="1" ht="17.45" customHeight="1">
      <c r="A1279" s="38"/>
      <c r="B1279" s="38"/>
      <c r="D1279" s="46"/>
      <c r="G1279" s="521"/>
      <c r="J1279" s="526"/>
      <c r="K1279" s="65"/>
      <c r="L1279" s="65"/>
      <c r="M1279" s="526"/>
      <c r="Q1279" s="1550"/>
    </row>
    <row r="1280" spans="1:17" s="4" customFormat="1" ht="17.45" customHeight="1">
      <c r="A1280" s="38"/>
      <c r="B1280" s="38"/>
      <c r="D1280" s="46"/>
      <c r="G1280" s="521"/>
      <c r="J1280" s="526"/>
      <c r="K1280" s="65"/>
      <c r="L1280" s="65"/>
      <c r="M1280" s="526"/>
      <c r="Q1280" s="1550"/>
    </row>
    <row r="1281" spans="1:17" s="4" customFormat="1" ht="17.45" customHeight="1">
      <c r="A1281" s="38"/>
      <c r="B1281" s="38"/>
      <c r="D1281" s="46"/>
      <c r="G1281" s="521"/>
      <c r="J1281" s="526"/>
      <c r="K1281" s="65"/>
      <c r="L1281" s="65"/>
      <c r="M1281" s="526"/>
      <c r="Q1281" s="1550"/>
    </row>
    <row r="1282" spans="1:17" s="4" customFormat="1" ht="17.45" customHeight="1">
      <c r="A1282" s="38"/>
      <c r="B1282" s="38"/>
      <c r="D1282" s="46"/>
      <c r="G1282" s="521"/>
      <c r="J1282" s="526"/>
      <c r="K1282" s="65"/>
      <c r="L1282" s="65"/>
      <c r="M1282" s="526"/>
      <c r="Q1282" s="1550"/>
    </row>
    <row r="1283" spans="1:17" s="4" customFormat="1" ht="17.45" customHeight="1">
      <c r="A1283" s="38"/>
      <c r="B1283" s="38"/>
      <c r="D1283" s="46"/>
      <c r="G1283" s="521"/>
      <c r="J1283" s="526"/>
      <c r="K1283" s="65"/>
      <c r="L1283" s="65"/>
      <c r="M1283" s="526"/>
      <c r="Q1283" s="1550"/>
    </row>
    <row r="1284" spans="1:17" s="4" customFormat="1" ht="17.45" customHeight="1">
      <c r="A1284" s="38"/>
      <c r="B1284" s="38"/>
      <c r="D1284" s="46"/>
      <c r="G1284" s="521"/>
      <c r="J1284" s="526"/>
      <c r="K1284" s="65"/>
      <c r="L1284" s="65"/>
      <c r="M1284" s="526"/>
      <c r="Q1284" s="1550"/>
    </row>
    <row r="1285" spans="1:17" s="4" customFormat="1" ht="17.45" customHeight="1">
      <c r="A1285" s="38"/>
      <c r="B1285" s="38"/>
      <c r="D1285" s="46"/>
      <c r="G1285" s="521"/>
      <c r="J1285" s="526"/>
      <c r="K1285" s="65"/>
      <c r="L1285" s="65"/>
      <c r="M1285" s="526"/>
      <c r="Q1285" s="1550"/>
    </row>
    <row r="1286" spans="1:17" s="4" customFormat="1" ht="17.45" customHeight="1">
      <c r="A1286" s="38"/>
      <c r="B1286" s="38"/>
      <c r="D1286" s="46"/>
      <c r="G1286" s="521"/>
      <c r="J1286" s="526"/>
      <c r="K1286" s="65"/>
      <c r="L1286" s="65"/>
      <c r="M1286" s="526"/>
      <c r="Q1286" s="1550"/>
    </row>
    <row r="1287" spans="1:17" s="4" customFormat="1" ht="17.45" customHeight="1">
      <c r="A1287" s="38"/>
      <c r="B1287" s="38"/>
      <c r="D1287" s="46"/>
      <c r="G1287" s="521"/>
      <c r="J1287" s="526"/>
      <c r="K1287" s="65"/>
      <c r="L1287" s="65"/>
      <c r="M1287" s="526"/>
      <c r="Q1287" s="1550"/>
    </row>
    <row r="1288" spans="1:17" s="4" customFormat="1" ht="17.45" customHeight="1">
      <c r="A1288" s="38"/>
      <c r="B1288" s="38"/>
      <c r="D1288" s="46"/>
      <c r="G1288" s="521"/>
      <c r="J1288" s="526"/>
      <c r="K1288" s="65"/>
      <c r="L1288" s="65"/>
      <c r="M1288" s="526"/>
      <c r="Q1288" s="1550"/>
    </row>
    <row r="1289" spans="1:17" s="4" customFormat="1" ht="17.45" customHeight="1">
      <c r="A1289" s="38"/>
      <c r="B1289" s="38"/>
      <c r="D1289" s="46"/>
      <c r="G1289" s="521"/>
      <c r="J1289" s="526"/>
      <c r="K1289" s="65"/>
      <c r="L1289" s="65"/>
      <c r="M1289" s="526"/>
      <c r="Q1289" s="1550"/>
    </row>
    <row r="1290" spans="1:17" s="4" customFormat="1" ht="17.45" customHeight="1">
      <c r="A1290" s="38"/>
      <c r="B1290" s="38"/>
      <c r="D1290" s="46"/>
      <c r="G1290" s="521"/>
      <c r="J1290" s="526"/>
      <c r="K1290" s="65"/>
      <c r="L1290" s="65"/>
      <c r="M1290" s="526"/>
      <c r="Q1290" s="1550"/>
    </row>
    <row r="1291" spans="1:17" s="4" customFormat="1" ht="17.45" customHeight="1">
      <c r="A1291" s="38"/>
      <c r="B1291" s="38"/>
      <c r="D1291" s="46"/>
      <c r="G1291" s="521"/>
      <c r="J1291" s="526"/>
      <c r="K1291" s="65"/>
      <c r="L1291" s="65"/>
      <c r="M1291" s="526"/>
      <c r="Q1291" s="1550"/>
    </row>
    <row r="1292" spans="1:17" s="4" customFormat="1" ht="17.45" customHeight="1">
      <c r="A1292" s="38"/>
      <c r="B1292" s="38"/>
      <c r="D1292" s="46"/>
      <c r="G1292" s="521"/>
      <c r="J1292" s="526"/>
      <c r="K1292" s="65"/>
      <c r="L1292" s="65"/>
      <c r="M1292" s="526"/>
      <c r="Q1292" s="1550"/>
    </row>
    <row r="1293" spans="1:17" s="4" customFormat="1" ht="17.45" customHeight="1">
      <c r="A1293" s="38"/>
      <c r="B1293" s="38"/>
      <c r="D1293" s="46"/>
      <c r="G1293" s="521"/>
      <c r="J1293" s="526"/>
      <c r="K1293" s="65"/>
      <c r="L1293" s="65"/>
      <c r="M1293" s="526"/>
      <c r="Q1293" s="1550"/>
    </row>
    <row r="1294" spans="1:17" s="4" customFormat="1" ht="17.45" customHeight="1">
      <c r="A1294" s="38"/>
      <c r="B1294" s="38"/>
      <c r="D1294" s="46"/>
      <c r="G1294" s="521"/>
      <c r="J1294" s="526"/>
      <c r="K1294" s="65"/>
      <c r="L1294" s="65"/>
      <c r="M1294" s="526"/>
      <c r="Q1294" s="1550"/>
    </row>
    <row r="1295" spans="1:17" s="4" customFormat="1" ht="17.45" customHeight="1">
      <c r="A1295" s="38"/>
      <c r="B1295" s="38"/>
      <c r="D1295" s="46"/>
      <c r="G1295" s="521"/>
      <c r="J1295" s="526"/>
      <c r="K1295" s="65"/>
      <c r="L1295" s="65"/>
      <c r="M1295" s="526"/>
      <c r="Q1295" s="1550"/>
    </row>
    <row r="1296" spans="1:17" s="4" customFormat="1" ht="17.45" customHeight="1">
      <c r="A1296" s="38"/>
      <c r="B1296" s="38"/>
      <c r="D1296" s="46"/>
      <c r="G1296" s="521"/>
      <c r="J1296" s="526"/>
      <c r="K1296" s="65"/>
      <c r="L1296" s="65"/>
      <c r="M1296" s="526"/>
      <c r="Q1296" s="1550"/>
    </row>
    <row r="1297" spans="1:17" s="4" customFormat="1" ht="17.45" customHeight="1">
      <c r="A1297" s="38"/>
      <c r="B1297" s="38"/>
      <c r="D1297" s="46"/>
      <c r="G1297" s="521"/>
      <c r="J1297" s="526"/>
      <c r="K1297" s="65"/>
      <c r="L1297" s="65"/>
      <c r="M1297" s="526"/>
      <c r="Q1297" s="1550"/>
    </row>
    <row r="1298" spans="1:17" s="4" customFormat="1" ht="17.45" customHeight="1">
      <c r="A1298" s="38"/>
      <c r="B1298" s="38"/>
      <c r="D1298" s="46"/>
      <c r="G1298" s="521"/>
      <c r="J1298" s="526"/>
      <c r="K1298" s="65"/>
      <c r="L1298" s="65"/>
      <c r="M1298" s="526"/>
      <c r="Q1298" s="1550"/>
    </row>
    <row r="1299" spans="1:17" s="4" customFormat="1" ht="17.45" customHeight="1">
      <c r="A1299" s="38"/>
      <c r="B1299" s="38"/>
      <c r="D1299" s="46"/>
      <c r="G1299" s="521"/>
      <c r="J1299" s="526"/>
      <c r="K1299" s="65"/>
      <c r="L1299" s="65"/>
      <c r="M1299" s="526"/>
      <c r="Q1299" s="1550"/>
    </row>
    <row r="1300" spans="1:17" s="4" customFormat="1" ht="17.45" customHeight="1">
      <c r="A1300" s="38"/>
      <c r="B1300" s="38"/>
      <c r="D1300" s="46"/>
      <c r="G1300" s="521"/>
      <c r="J1300" s="526"/>
      <c r="K1300" s="65"/>
      <c r="L1300" s="65"/>
      <c r="M1300" s="526"/>
      <c r="Q1300" s="1550"/>
    </row>
    <row r="1301" spans="1:17" s="4" customFormat="1" ht="17.45" customHeight="1">
      <c r="A1301" s="38"/>
      <c r="B1301" s="38"/>
      <c r="D1301" s="46"/>
      <c r="G1301" s="521"/>
      <c r="J1301" s="526"/>
      <c r="K1301" s="65"/>
      <c r="L1301" s="65"/>
      <c r="M1301" s="526"/>
      <c r="Q1301" s="1550"/>
    </row>
    <row r="1302" spans="1:17" s="4" customFormat="1" ht="17.45" customHeight="1">
      <c r="A1302" s="38"/>
      <c r="B1302" s="38"/>
      <c r="D1302" s="46"/>
      <c r="G1302" s="521"/>
      <c r="J1302" s="526"/>
      <c r="K1302" s="65"/>
      <c r="L1302" s="65"/>
      <c r="M1302" s="526"/>
      <c r="Q1302" s="1550"/>
    </row>
    <row r="1303" spans="1:17" s="4" customFormat="1" ht="17.45" customHeight="1">
      <c r="A1303" s="38"/>
      <c r="B1303" s="38"/>
      <c r="D1303" s="46"/>
      <c r="G1303" s="521"/>
      <c r="J1303" s="526"/>
      <c r="K1303" s="65"/>
      <c r="L1303" s="65"/>
      <c r="M1303" s="526"/>
      <c r="Q1303" s="1550"/>
    </row>
    <row r="1304" spans="1:17" s="4" customFormat="1" ht="17.45" customHeight="1">
      <c r="A1304" s="38"/>
      <c r="B1304" s="38"/>
      <c r="D1304" s="46"/>
      <c r="G1304" s="521"/>
      <c r="J1304" s="526"/>
      <c r="K1304" s="65"/>
      <c r="L1304" s="65"/>
      <c r="M1304" s="526"/>
      <c r="Q1304" s="1550"/>
    </row>
    <row r="1305" spans="1:17" s="4" customFormat="1" ht="17.45" customHeight="1">
      <c r="A1305" s="38"/>
      <c r="B1305" s="38"/>
      <c r="D1305" s="46"/>
      <c r="G1305" s="521"/>
      <c r="J1305" s="526"/>
      <c r="K1305" s="65"/>
      <c r="L1305" s="65"/>
      <c r="M1305" s="526"/>
      <c r="Q1305" s="1550"/>
    </row>
    <row r="1306" spans="1:17" s="4" customFormat="1" ht="17.45" customHeight="1">
      <c r="A1306" s="38"/>
      <c r="B1306" s="38"/>
      <c r="D1306" s="46"/>
      <c r="G1306" s="521"/>
      <c r="J1306" s="526"/>
      <c r="K1306" s="65"/>
      <c r="L1306" s="65"/>
      <c r="M1306" s="526"/>
      <c r="Q1306" s="1550"/>
    </row>
    <row r="1307" spans="1:17" s="4" customFormat="1" ht="17.45" customHeight="1">
      <c r="A1307" s="38"/>
      <c r="B1307" s="38"/>
      <c r="D1307" s="46"/>
      <c r="G1307" s="521"/>
      <c r="J1307" s="526"/>
      <c r="K1307" s="65"/>
      <c r="L1307" s="65"/>
      <c r="M1307" s="526"/>
      <c r="Q1307" s="1550"/>
    </row>
    <row r="1308" spans="1:17" s="4" customFormat="1" ht="17.45" customHeight="1">
      <c r="A1308" s="38"/>
      <c r="B1308" s="38"/>
      <c r="D1308" s="46"/>
      <c r="G1308" s="521"/>
      <c r="J1308" s="526"/>
      <c r="K1308" s="65"/>
      <c r="L1308" s="65"/>
      <c r="M1308" s="526"/>
      <c r="Q1308" s="1550"/>
    </row>
    <row r="1309" spans="1:17" s="4" customFormat="1" ht="17.45" customHeight="1">
      <c r="A1309" s="38"/>
      <c r="B1309" s="38"/>
      <c r="D1309" s="46"/>
      <c r="G1309" s="521"/>
      <c r="J1309" s="526"/>
      <c r="K1309" s="65"/>
      <c r="L1309" s="65"/>
      <c r="M1309" s="526"/>
      <c r="Q1309" s="1550"/>
    </row>
    <row r="1310" spans="1:17" s="4" customFormat="1" ht="17.45" customHeight="1">
      <c r="A1310" s="38"/>
      <c r="B1310" s="38"/>
      <c r="D1310" s="46"/>
      <c r="G1310" s="521"/>
      <c r="J1310" s="526"/>
      <c r="K1310" s="65"/>
      <c r="L1310" s="65"/>
      <c r="M1310" s="526"/>
      <c r="Q1310" s="1550"/>
    </row>
    <row r="1311" spans="1:17" s="4" customFormat="1" ht="17.45" customHeight="1">
      <c r="A1311" s="38"/>
      <c r="B1311" s="38"/>
      <c r="D1311" s="46"/>
      <c r="G1311" s="521"/>
      <c r="J1311" s="526"/>
      <c r="K1311" s="65"/>
      <c r="L1311" s="65"/>
      <c r="M1311" s="526"/>
      <c r="Q1311" s="1550"/>
    </row>
    <row r="1312" spans="1:17" s="4" customFormat="1" ht="17.45" customHeight="1">
      <c r="A1312" s="38"/>
      <c r="B1312" s="38"/>
      <c r="D1312" s="46"/>
      <c r="G1312" s="521"/>
      <c r="J1312" s="526"/>
      <c r="K1312" s="65"/>
      <c r="L1312" s="65"/>
      <c r="M1312" s="526"/>
      <c r="Q1312" s="1550"/>
    </row>
    <row r="1313" spans="1:17" s="4" customFormat="1" ht="17.45" customHeight="1">
      <c r="A1313" s="38"/>
      <c r="B1313" s="38"/>
      <c r="D1313" s="46"/>
      <c r="G1313" s="521"/>
      <c r="J1313" s="526"/>
      <c r="K1313" s="65"/>
      <c r="L1313" s="65"/>
      <c r="M1313" s="526"/>
      <c r="Q1313" s="1550"/>
    </row>
    <row r="1314" spans="1:17" s="4" customFormat="1" ht="17.45" customHeight="1">
      <c r="A1314" s="38"/>
      <c r="B1314" s="38"/>
      <c r="D1314" s="46"/>
      <c r="G1314" s="521"/>
      <c r="J1314" s="526"/>
      <c r="K1314" s="65"/>
      <c r="L1314" s="65"/>
      <c r="M1314" s="526"/>
      <c r="Q1314" s="1550"/>
    </row>
    <row r="1315" spans="1:17" s="4" customFormat="1" ht="17.45" customHeight="1">
      <c r="A1315" s="38"/>
      <c r="B1315" s="38"/>
      <c r="D1315" s="46"/>
      <c r="G1315" s="521"/>
      <c r="J1315" s="526"/>
      <c r="K1315" s="65"/>
      <c r="L1315" s="65"/>
      <c r="M1315" s="526"/>
      <c r="Q1315" s="1550"/>
    </row>
    <row r="1316" spans="1:17" s="4" customFormat="1" ht="17.45" customHeight="1">
      <c r="A1316" s="38"/>
      <c r="B1316" s="38"/>
      <c r="D1316" s="46"/>
      <c r="G1316" s="521"/>
      <c r="J1316" s="526"/>
      <c r="K1316" s="65"/>
      <c r="L1316" s="65"/>
      <c r="M1316" s="526"/>
      <c r="Q1316" s="1550"/>
    </row>
    <row r="1317" spans="1:17" s="4" customFormat="1" ht="17.45" customHeight="1">
      <c r="A1317" s="38"/>
      <c r="B1317" s="38"/>
      <c r="D1317" s="46"/>
      <c r="G1317" s="521"/>
      <c r="J1317" s="526"/>
      <c r="K1317" s="65"/>
      <c r="L1317" s="65"/>
      <c r="M1317" s="526"/>
      <c r="Q1317" s="1550"/>
    </row>
    <row r="1318" spans="1:17" s="4" customFormat="1" ht="17.45" customHeight="1">
      <c r="A1318" s="38"/>
      <c r="B1318" s="38"/>
      <c r="D1318" s="46"/>
      <c r="G1318" s="521"/>
      <c r="J1318" s="526"/>
      <c r="K1318" s="65"/>
      <c r="L1318" s="65"/>
      <c r="M1318" s="526"/>
      <c r="Q1318" s="1550"/>
    </row>
    <row r="1319" spans="1:17" s="4" customFormat="1" ht="17.45" customHeight="1">
      <c r="A1319" s="38"/>
      <c r="B1319" s="38"/>
      <c r="D1319" s="46"/>
      <c r="G1319" s="521"/>
      <c r="J1319" s="526"/>
      <c r="K1319" s="65"/>
      <c r="L1319" s="65"/>
      <c r="M1319" s="526"/>
      <c r="Q1319" s="1550"/>
    </row>
    <row r="1320" spans="1:17" s="4" customFormat="1" ht="17.45" customHeight="1">
      <c r="A1320" s="38"/>
      <c r="B1320" s="38"/>
      <c r="D1320" s="46"/>
      <c r="G1320" s="521"/>
      <c r="J1320" s="526"/>
      <c r="K1320" s="65"/>
      <c r="L1320" s="65"/>
      <c r="M1320" s="526"/>
      <c r="Q1320" s="1550"/>
    </row>
    <row r="1321" spans="1:17" s="4" customFormat="1" ht="17.45" customHeight="1">
      <c r="A1321" s="38"/>
      <c r="B1321" s="38"/>
      <c r="D1321" s="46"/>
      <c r="G1321" s="521"/>
      <c r="J1321" s="526"/>
      <c r="K1321" s="65"/>
      <c r="L1321" s="65"/>
      <c r="M1321" s="526"/>
      <c r="Q1321" s="1550"/>
    </row>
    <row r="1322" spans="1:17" s="4" customFormat="1" ht="17.45" customHeight="1">
      <c r="A1322" s="38"/>
      <c r="B1322" s="38"/>
      <c r="D1322" s="46"/>
      <c r="G1322" s="521"/>
      <c r="J1322" s="526"/>
      <c r="K1322" s="65"/>
      <c r="L1322" s="65"/>
      <c r="M1322" s="526"/>
      <c r="Q1322" s="1550"/>
    </row>
    <row r="1323" spans="1:17" s="4" customFormat="1" ht="17.45" customHeight="1">
      <c r="A1323" s="38"/>
      <c r="B1323" s="38"/>
      <c r="D1323" s="46"/>
      <c r="G1323" s="521"/>
      <c r="J1323" s="526"/>
      <c r="K1323" s="65"/>
      <c r="L1323" s="65"/>
      <c r="M1323" s="526"/>
      <c r="Q1323" s="1550"/>
    </row>
    <row r="1324" spans="1:17" s="4" customFormat="1" ht="17.45" customHeight="1">
      <c r="A1324" s="38"/>
      <c r="B1324" s="38"/>
      <c r="D1324" s="46"/>
      <c r="G1324" s="521"/>
      <c r="J1324" s="526"/>
      <c r="K1324" s="65"/>
      <c r="L1324" s="65"/>
      <c r="M1324" s="526"/>
      <c r="Q1324" s="1550"/>
    </row>
    <row r="1325" spans="1:17" s="4" customFormat="1" ht="17.45" customHeight="1">
      <c r="A1325" s="38"/>
      <c r="B1325" s="38"/>
      <c r="D1325" s="46"/>
      <c r="G1325" s="521"/>
      <c r="J1325" s="526"/>
      <c r="K1325" s="65"/>
      <c r="L1325" s="65"/>
      <c r="M1325" s="526"/>
      <c r="Q1325" s="1550"/>
    </row>
    <row r="1326" spans="1:17" s="4" customFormat="1" ht="17.45" customHeight="1">
      <c r="A1326" s="38"/>
      <c r="B1326" s="38"/>
      <c r="D1326" s="46"/>
      <c r="G1326" s="521"/>
      <c r="J1326" s="526"/>
      <c r="K1326" s="65"/>
      <c r="L1326" s="65"/>
      <c r="M1326" s="526"/>
      <c r="Q1326" s="1550"/>
    </row>
    <row r="1327" spans="1:17" s="4" customFormat="1" ht="17.45" customHeight="1">
      <c r="A1327" s="38"/>
      <c r="B1327" s="38"/>
      <c r="D1327" s="46"/>
      <c r="G1327" s="521"/>
      <c r="J1327" s="526"/>
      <c r="K1327" s="65"/>
      <c r="L1327" s="65"/>
      <c r="M1327" s="526"/>
      <c r="Q1327" s="1550"/>
    </row>
    <row r="1328" spans="1:17" s="4" customFormat="1" ht="17.45" customHeight="1">
      <c r="A1328" s="38"/>
      <c r="B1328" s="38"/>
      <c r="D1328" s="46"/>
      <c r="G1328" s="521"/>
      <c r="J1328" s="526"/>
      <c r="K1328" s="65"/>
      <c r="L1328" s="65"/>
      <c r="M1328" s="526"/>
      <c r="Q1328" s="1550"/>
    </row>
    <row r="1329" spans="1:17" s="4" customFormat="1" ht="17.45" customHeight="1">
      <c r="A1329" s="38"/>
      <c r="B1329" s="38"/>
      <c r="D1329" s="46"/>
      <c r="G1329" s="521"/>
      <c r="J1329" s="526"/>
      <c r="K1329" s="65"/>
      <c r="L1329" s="65"/>
      <c r="M1329" s="526"/>
      <c r="Q1329" s="1550"/>
    </row>
    <row r="1330" spans="1:17" s="4" customFormat="1" ht="17.45" customHeight="1">
      <c r="A1330" s="38"/>
      <c r="B1330" s="38"/>
      <c r="D1330" s="46"/>
      <c r="G1330" s="521"/>
      <c r="J1330" s="526"/>
      <c r="K1330" s="65"/>
      <c r="L1330" s="65"/>
      <c r="M1330" s="526"/>
      <c r="Q1330" s="1550"/>
    </row>
    <row r="1331" spans="1:17" s="4" customFormat="1" ht="17.45" customHeight="1">
      <c r="A1331" s="38"/>
      <c r="B1331" s="38"/>
      <c r="D1331" s="46"/>
      <c r="G1331" s="521"/>
      <c r="J1331" s="526"/>
      <c r="K1331" s="65"/>
      <c r="L1331" s="65"/>
      <c r="M1331" s="526"/>
      <c r="Q1331" s="1550"/>
    </row>
    <row r="1332" spans="1:17" s="4" customFormat="1" ht="17.45" customHeight="1">
      <c r="A1332" s="38"/>
      <c r="B1332" s="38"/>
      <c r="D1332" s="46"/>
      <c r="G1332" s="521"/>
      <c r="J1332" s="526"/>
      <c r="K1332" s="65"/>
      <c r="L1332" s="65"/>
      <c r="M1332" s="526"/>
      <c r="Q1332" s="1550"/>
    </row>
    <row r="1333" spans="1:17" s="4" customFormat="1" ht="17.45" customHeight="1">
      <c r="A1333" s="38"/>
      <c r="B1333" s="38"/>
      <c r="D1333" s="46"/>
      <c r="G1333" s="521"/>
      <c r="J1333" s="526"/>
      <c r="K1333" s="65"/>
      <c r="L1333" s="65"/>
      <c r="M1333" s="526"/>
      <c r="Q1333" s="1550"/>
    </row>
    <row r="1334" spans="1:17" s="4" customFormat="1" ht="17.45" customHeight="1">
      <c r="A1334" s="38"/>
      <c r="B1334" s="38"/>
      <c r="D1334" s="46"/>
      <c r="G1334" s="521"/>
      <c r="J1334" s="526"/>
      <c r="K1334" s="65"/>
      <c r="L1334" s="65"/>
      <c r="M1334" s="526"/>
      <c r="Q1334" s="1550"/>
    </row>
    <row r="1335" spans="1:17" s="4" customFormat="1" ht="17.45" customHeight="1">
      <c r="A1335" s="38"/>
      <c r="B1335" s="38"/>
      <c r="D1335" s="46"/>
      <c r="G1335" s="521"/>
      <c r="J1335" s="526"/>
      <c r="K1335" s="65"/>
      <c r="L1335" s="65"/>
      <c r="M1335" s="526"/>
      <c r="Q1335" s="1550"/>
    </row>
    <row r="1336" spans="1:17" s="4" customFormat="1" ht="17.45" customHeight="1">
      <c r="A1336" s="38"/>
      <c r="B1336" s="38"/>
      <c r="D1336" s="46"/>
      <c r="G1336" s="521"/>
      <c r="J1336" s="526"/>
      <c r="K1336" s="65"/>
      <c r="L1336" s="65"/>
      <c r="M1336" s="526"/>
      <c r="Q1336" s="1550"/>
    </row>
    <row r="1337" spans="1:17" s="4" customFormat="1" ht="17.45" customHeight="1">
      <c r="A1337" s="38"/>
      <c r="B1337" s="38"/>
      <c r="D1337" s="46"/>
      <c r="G1337" s="521"/>
      <c r="J1337" s="526"/>
      <c r="K1337" s="65"/>
      <c r="L1337" s="65"/>
      <c r="M1337" s="526"/>
      <c r="Q1337" s="1550"/>
    </row>
    <row r="1338" spans="1:17" s="4" customFormat="1" ht="17.45" customHeight="1">
      <c r="A1338" s="38"/>
      <c r="B1338" s="38"/>
      <c r="D1338" s="46"/>
      <c r="G1338" s="521"/>
      <c r="J1338" s="526"/>
      <c r="K1338" s="65"/>
      <c r="L1338" s="65"/>
      <c r="M1338" s="526"/>
      <c r="Q1338" s="1550"/>
    </row>
    <row r="1339" spans="1:17" s="4" customFormat="1" ht="17.45" customHeight="1">
      <c r="A1339" s="38"/>
      <c r="B1339" s="38"/>
      <c r="D1339" s="46"/>
      <c r="G1339" s="521"/>
      <c r="J1339" s="526"/>
      <c r="K1339" s="65"/>
      <c r="L1339" s="65"/>
      <c r="M1339" s="526"/>
      <c r="Q1339" s="1550"/>
    </row>
    <row r="1340" spans="1:17" s="4" customFormat="1" ht="17.45" customHeight="1">
      <c r="A1340" s="38"/>
      <c r="B1340" s="38"/>
      <c r="D1340" s="46"/>
      <c r="G1340" s="521"/>
      <c r="J1340" s="526"/>
      <c r="K1340" s="65"/>
      <c r="L1340" s="65"/>
      <c r="M1340" s="526"/>
      <c r="Q1340" s="1550"/>
    </row>
    <row r="1341" spans="1:17" s="4" customFormat="1" ht="17.45" customHeight="1">
      <c r="A1341" s="38"/>
      <c r="B1341" s="38"/>
      <c r="D1341" s="46"/>
      <c r="G1341" s="521"/>
      <c r="J1341" s="526"/>
      <c r="K1341" s="65"/>
      <c r="L1341" s="65"/>
      <c r="M1341" s="526"/>
      <c r="Q1341" s="1550"/>
    </row>
    <row r="1342" spans="1:17" s="4" customFormat="1" ht="17.45" customHeight="1">
      <c r="A1342" s="38"/>
      <c r="B1342" s="38"/>
      <c r="D1342" s="46"/>
      <c r="G1342" s="521"/>
      <c r="J1342" s="526"/>
      <c r="K1342" s="65"/>
      <c r="L1342" s="65"/>
      <c r="M1342" s="526"/>
      <c r="Q1342" s="1550"/>
    </row>
    <row r="1343" spans="1:17" s="4" customFormat="1" ht="17.45" customHeight="1">
      <c r="A1343" s="38"/>
      <c r="B1343" s="38"/>
      <c r="D1343" s="46"/>
      <c r="G1343" s="521"/>
      <c r="J1343" s="526"/>
      <c r="K1343" s="65"/>
      <c r="L1343" s="65"/>
      <c r="M1343" s="526"/>
      <c r="Q1343" s="1550"/>
    </row>
    <row r="1344" spans="1:17" s="4" customFormat="1" ht="17.45" customHeight="1">
      <c r="A1344" s="38"/>
      <c r="B1344" s="38"/>
      <c r="D1344" s="46"/>
      <c r="G1344" s="521"/>
      <c r="J1344" s="526"/>
      <c r="K1344" s="65"/>
      <c r="L1344" s="65"/>
      <c r="M1344" s="526"/>
      <c r="Q1344" s="1550"/>
    </row>
    <row r="1345" spans="1:17" s="4" customFormat="1" ht="17.45" customHeight="1">
      <c r="A1345" s="38"/>
      <c r="B1345" s="38"/>
      <c r="D1345" s="46"/>
      <c r="G1345" s="521"/>
      <c r="J1345" s="526"/>
      <c r="K1345" s="65"/>
      <c r="L1345" s="65"/>
      <c r="M1345" s="526"/>
      <c r="Q1345" s="1550"/>
    </row>
    <row r="1346" spans="1:17" s="4" customFormat="1" ht="17.45" customHeight="1">
      <c r="A1346" s="38"/>
      <c r="B1346" s="38"/>
      <c r="D1346" s="46"/>
      <c r="G1346" s="521"/>
      <c r="J1346" s="526"/>
      <c r="K1346" s="65"/>
      <c r="L1346" s="65"/>
      <c r="M1346" s="526"/>
      <c r="Q1346" s="1550"/>
    </row>
    <row r="1347" spans="1:17" s="4" customFormat="1" ht="17.45" customHeight="1">
      <c r="A1347" s="38"/>
      <c r="B1347" s="38"/>
      <c r="D1347" s="46"/>
      <c r="G1347" s="521"/>
      <c r="J1347" s="526"/>
      <c r="K1347" s="65"/>
      <c r="L1347" s="65"/>
      <c r="M1347" s="526"/>
      <c r="Q1347" s="1550"/>
    </row>
    <row r="1348" spans="1:17" s="4" customFormat="1" ht="17.45" customHeight="1">
      <c r="A1348" s="38"/>
      <c r="B1348" s="38"/>
      <c r="D1348" s="46"/>
      <c r="G1348" s="521"/>
      <c r="J1348" s="526"/>
      <c r="K1348" s="65"/>
      <c r="L1348" s="65"/>
      <c r="M1348" s="526"/>
      <c r="Q1348" s="1550"/>
    </row>
    <row r="1349" spans="1:17" s="4" customFormat="1" ht="17.45" customHeight="1">
      <c r="A1349" s="38"/>
      <c r="B1349" s="38"/>
      <c r="D1349" s="46"/>
      <c r="G1349" s="521"/>
      <c r="J1349" s="526"/>
      <c r="K1349" s="65"/>
      <c r="L1349" s="65"/>
      <c r="M1349" s="526"/>
      <c r="Q1349" s="1550"/>
    </row>
    <row r="1350" spans="1:17" s="4" customFormat="1" ht="17.45" customHeight="1">
      <c r="A1350" s="38"/>
      <c r="B1350" s="38"/>
      <c r="D1350" s="46"/>
      <c r="G1350" s="521"/>
      <c r="J1350" s="526"/>
      <c r="K1350" s="65"/>
      <c r="L1350" s="65"/>
      <c r="M1350" s="526"/>
      <c r="Q1350" s="1550"/>
    </row>
    <row r="1351" spans="1:17" s="4" customFormat="1" ht="17.45" customHeight="1">
      <c r="A1351" s="38"/>
      <c r="B1351" s="38"/>
      <c r="D1351" s="46"/>
      <c r="G1351" s="521"/>
      <c r="J1351" s="526"/>
      <c r="K1351" s="65"/>
      <c r="L1351" s="65"/>
      <c r="M1351" s="526"/>
      <c r="Q1351" s="1550"/>
    </row>
    <row r="1352" spans="1:17" s="4" customFormat="1" ht="17.45" customHeight="1">
      <c r="A1352" s="38"/>
      <c r="B1352" s="38"/>
      <c r="D1352" s="46"/>
      <c r="G1352" s="521"/>
      <c r="J1352" s="526"/>
      <c r="K1352" s="65"/>
      <c r="L1352" s="65"/>
      <c r="M1352" s="526"/>
      <c r="Q1352" s="1550"/>
    </row>
    <row r="1353" spans="1:17" s="4" customFormat="1" ht="17.45" customHeight="1">
      <c r="A1353" s="38"/>
      <c r="B1353" s="38"/>
      <c r="D1353" s="46"/>
      <c r="G1353" s="521"/>
      <c r="J1353" s="526"/>
      <c r="K1353" s="65"/>
      <c r="L1353" s="65"/>
      <c r="M1353" s="526"/>
      <c r="Q1353" s="1550"/>
    </row>
    <row r="1354" spans="1:17" s="4" customFormat="1" ht="17.45" customHeight="1">
      <c r="A1354" s="38"/>
      <c r="B1354" s="38"/>
      <c r="D1354" s="46"/>
      <c r="G1354" s="521"/>
      <c r="J1354" s="526"/>
      <c r="K1354" s="65"/>
      <c r="L1354" s="65"/>
      <c r="M1354" s="526"/>
      <c r="Q1354" s="1550"/>
    </row>
    <row r="1355" spans="1:17" s="4" customFormat="1" ht="17.45" customHeight="1">
      <c r="A1355" s="38"/>
      <c r="B1355" s="38"/>
      <c r="D1355" s="46"/>
      <c r="G1355" s="521"/>
      <c r="J1355" s="526"/>
      <c r="K1355" s="65"/>
      <c r="L1355" s="65"/>
      <c r="M1355" s="526"/>
      <c r="Q1355" s="1550"/>
    </row>
    <row r="1356" spans="1:17" s="4" customFormat="1" ht="17.45" customHeight="1">
      <c r="A1356" s="38"/>
      <c r="B1356" s="38"/>
      <c r="D1356" s="46"/>
      <c r="G1356" s="521"/>
      <c r="J1356" s="526"/>
      <c r="K1356" s="65"/>
      <c r="L1356" s="65"/>
      <c r="M1356" s="526"/>
      <c r="Q1356" s="1550"/>
    </row>
    <row r="1357" spans="1:17" s="4" customFormat="1" ht="17.45" customHeight="1">
      <c r="A1357" s="38"/>
      <c r="B1357" s="38"/>
      <c r="D1357" s="46"/>
      <c r="G1357" s="521"/>
      <c r="J1357" s="526"/>
      <c r="K1357" s="65"/>
      <c r="L1357" s="65"/>
      <c r="M1357" s="526"/>
      <c r="Q1357" s="1550"/>
    </row>
    <row r="1358" spans="1:17" s="4" customFormat="1" ht="17.45" customHeight="1">
      <c r="A1358" s="38"/>
      <c r="B1358" s="38"/>
      <c r="D1358" s="46"/>
      <c r="G1358" s="521"/>
      <c r="J1358" s="526"/>
      <c r="K1358" s="65"/>
      <c r="L1358" s="65"/>
      <c r="M1358" s="526"/>
      <c r="Q1358" s="1550"/>
    </row>
    <row r="1359" spans="1:17" s="4" customFormat="1" ht="17.45" customHeight="1">
      <c r="A1359" s="38"/>
      <c r="B1359" s="38"/>
      <c r="D1359" s="46"/>
      <c r="G1359" s="521"/>
      <c r="J1359" s="526"/>
      <c r="K1359" s="65"/>
      <c r="L1359" s="65"/>
      <c r="M1359" s="526"/>
      <c r="Q1359" s="1550"/>
    </row>
    <row r="1360" spans="1:17" s="4" customFormat="1" ht="17.45" customHeight="1">
      <c r="A1360" s="38"/>
      <c r="B1360" s="38"/>
      <c r="D1360" s="46"/>
      <c r="G1360" s="521"/>
      <c r="J1360" s="526"/>
      <c r="K1360" s="65"/>
      <c r="L1360" s="65"/>
      <c r="M1360" s="526"/>
      <c r="Q1360" s="1550"/>
    </row>
    <row r="1361" spans="1:17" s="4" customFormat="1" ht="17.45" customHeight="1">
      <c r="A1361" s="38"/>
      <c r="B1361" s="38"/>
      <c r="D1361" s="46"/>
      <c r="G1361" s="521"/>
      <c r="J1361" s="526"/>
      <c r="K1361" s="65"/>
      <c r="L1361" s="65"/>
      <c r="M1361" s="526"/>
      <c r="Q1361" s="1550"/>
    </row>
    <row r="1362" spans="1:17" s="4" customFormat="1" ht="17.45" customHeight="1">
      <c r="A1362" s="38"/>
      <c r="B1362" s="38"/>
      <c r="D1362" s="46"/>
      <c r="G1362" s="521"/>
      <c r="J1362" s="526"/>
      <c r="K1362" s="65"/>
      <c r="L1362" s="65"/>
      <c r="M1362" s="526"/>
      <c r="Q1362" s="1550"/>
    </row>
    <row r="1363" spans="1:17" s="4" customFormat="1" ht="17.45" customHeight="1">
      <c r="A1363" s="38"/>
      <c r="B1363" s="38"/>
      <c r="D1363" s="46"/>
      <c r="G1363" s="521"/>
      <c r="J1363" s="526"/>
      <c r="K1363" s="65"/>
      <c r="L1363" s="65"/>
      <c r="M1363" s="526"/>
      <c r="Q1363" s="1550"/>
    </row>
    <row r="1364" spans="1:17" s="4" customFormat="1" ht="17.45" customHeight="1">
      <c r="A1364" s="38"/>
      <c r="B1364" s="38"/>
      <c r="D1364" s="46"/>
      <c r="G1364" s="521"/>
      <c r="J1364" s="526"/>
      <c r="K1364" s="65"/>
      <c r="L1364" s="65"/>
      <c r="M1364" s="526"/>
      <c r="Q1364" s="1550"/>
    </row>
    <row r="1365" spans="1:17" s="4" customFormat="1" ht="17.45" customHeight="1">
      <c r="A1365" s="38"/>
      <c r="B1365" s="38"/>
      <c r="D1365" s="46"/>
      <c r="G1365" s="521"/>
      <c r="J1365" s="526"/>
      <c r="K1365" s="65"/>
      <c r="L1365" s="65"/>
      <c r="M1365" s="526"/>
      <c r="Q1365" s="1550"/>
    </row>
    <row r="1366" spans="1:17" s="4" customFormat="1" ht="17.45" customHeight="1">
      <c r="A1366" s="38"/>
      <c r="B1366" s="38"/>
      <c r="D1366" s="46"/>
      <c r="G1366" s="521"/>
      <c r="J1366" s="526"/>
      <c r="K1366" s="65"/>
      <c r="L1366" s="65"/>
      <c r="M1366" s="526"/>
      <c r="Q1366" s="1550"/>
    </row>
    <row r="1367" spans="1:17" s="4" customFormat="1" ht="17.45" customHeight="1">
      <c r="A1367" s="38"/>
      <c r="B1367" s="38"/>
      <c r="D1367" s="46"/>
      <c r="G1367" s="521"/>
      <c r="J1367" s="526"/>
      <c r="K1367" s="65"/>
      <c r="L1367" s="65"/>
      <c r="M1367" s="526"/>
      <c r="Q1367" s="1550"/>
    </row>
    <row r="1368" spans="1:17" s="4" customFormat="1" ht="17.45" customHeight="1">
      <c r="A1368" s="38"/>
      <c r="B1368" s="38"/>
      <c r="D1368" s="46"/>
      <c r="G1368" s="521"/>
      <c r="J1368" s="526"/>
      <c r="K1368" s="65"/>
      <c r="L1368" s="65"/>
      <c r="M1368" s="526"/>
      <c r="Q1368" s="1550"/>
    </row>
    <row r="1369" spans="1:17" s="4" customFormat="1" ht="17.45" customHeight="1">
      <c r="A1369" s="38"/>
      <c r="B1369" s="38"/>
      <c r="D1369" s="46"/>
      <c r="G1369" s="521"/>
      <c r="J1369" s="526"/>
      <c r="K1369" s="65"/>
      <c r="L1369" s="65"/>
      <c r="M1369" s="526"/>
      <c r="Q1369" s="1550"/>
    </row>
    <row r="1370" spans="1:17" s="4" customFormat="1" ht="17.45" customHeight="1">
      <c r="A1370" s="38"/>
      <c r="B1370" s="38"/>
      <c r="D1370" s="46"/>
      <c r="G1370" s="521"/>
      <c r="J1370" s="526"/>
      <c r="K1370" s="65"/>
      <c r="L1370" s="65"/>
      <c r="M1370" s="526"/>
      <c r="Q1370" s="1550"/>
    </row>
    <row r="1371" spans="1:17" s="4" customFormat="1" ht="17.45" customHeight="1">
      <c r="A1371" s="38"/>
      <c r="B1371" s="38"/>
      <c r="D1371" s="46"/>
      <c r="G1371" s="521"/>
      <c r="J1371" s="526"/>
      <c r="K1371" s="65"/>
      <c r="L1371" s="65"/>
      <c r="M1371" s="526"/>
      <c r="Q1371" s="1550"/>
    </row>
    <row r="1372" spans="1:17" s="4" customFormat="1" ht="17.45" customHeight="1">
      <c r="A1372" s="38"/>
      <c r="B1372" s="38"/>
      <c r="D1372" s="46"/>
      <c r="G1372" s="521"/>
      <c r="J1372" s="526"/>
      <c r="K1372" s="65"/>
      <c r="L1372" s="65"/>
      <c r="M1372" s="526"/>
      <c r="Q1372" s="1550"/>
    </row>
    <row r="1373" spans="1:17" s="4" customFormat="1" ht="17.45" customHeight="1">
      <c r="A1373" s="38"/>
      <c r="B1373" s="38"/>
      <c r="D1373" s="46"/>
      <c r="G1373" s="521"/>
      <c r="J1373" s="526"/>
      <c r="K1373" s="65"/>
      <c r="L1373" s="65"/>
      <c r="M1373" s="526"/>
      <c r="Q1373" s="1550"/>
    </row>
    <row r="1374" spans="1:17" s="4" customFormat="1" ht="17.45" customHeight="1">
      <c r="A1374" s="38"/>
      <c r="B1374" s="38"/>
      <c r="D1374" s="46"/>
      <c r="G1374" s="521"/>
      <c r="J1374" s="526"/>
      <c r="K1374" s="65"/>
      <c r="L1374" s="65"/>
      <c r="M1374" s="526"/>
      <c r="Q1374" s="1550"/>
    </row>
    <row r="1375" spans="1:17" s="4" customFormat="1" ht="17.45" customHeight="1">
      <c r="A1375" s="38"/>
      <c r="B1375" s="38"/>
      <c r="D1375" s="46"/>
      <c r="G1375" s="521"/>
      <c r="J1375" s="526"/>
      <c r="K1375" s="65"/>
      <c r="L1375" s="65"/>
      <c r="M1375" s="526"/>
      <c r="Q1375" s="1550"/>
    </row>
    <row r="1376" spans="1:17" s="4" customFormat="1" ht="17.45" customHeight="1">
      <c r="A1376" s="38"/>
      <c r="B1376" s="38"/>
      <c r="D1376" s="46"/>
      <c r="G1376" s="521"/>
      <c r="J1376" s="526"/>
      <c r="K1376" s="65"/>
      <c r="L1376" s="65"/>
      <c r="M1376" s="526"/>
      <c r="Q1376" s="1550"/>
    </row>
    <row r="1377" spans="1:17" s="4" customFormat="1" ht="17.45" customHeight="1">
      <c r="A1377" s="38"/>
      <c r="B1377" s="38"/>
      <c r="D1377" s="46"/>
      <c r="G1377" s="521"/>
      <c r="J1377" s="526"/>
      <c r="K1377" s="65"/>
      <c r="L1377" s="65"/>
      <c r="M1377" s="526"/>
      <c r="Q1377" s="1550"/>
    </row>
    <row r="1378" spans="1:17" s="4" customFormat="1" ht="17.45" customHeight="1">
      <c r="A1378" s="38"/>
      <c r="B1378" s="38"/>
      <c r="D1378" s="46"/>
      <c r="G1378" s="521"/>
      <c r="J1378" s="526"/>
      <c r="K1378" s="65"/>
      <c r="L1378" s="65"/>
      <c r="M1378" s="526"/>
      <c r="Q1378" s="1550"/>
    </row>
    <row r="1379" spans="1:17" s="4" customFormat="1" ht="17.45" customHeight="1">
      <c r="A1379" s="38"/>
      <c r="B1379" s="38"/>
      <c r="D1379" s="46"/>
      <c r="G1379" s="521"/>
      <c r="J1379" s="526"/>
      <c r="K1379" s="65"/>
      <c r="L1379" s="65"/>
      <c r="M1379" s="526"/>
      <c r="Q1379" s="1550"/>
    </row>
    <row r="1380" spans="1:17" s="4" customFormat="1" ht="17.45" customHeight="1">
      <c r="A1380" s="38"/>
      <c r="B1380" s="38"/>
      <c r="D1380" s="46"/>
      <c r="G1380" s="521"/>
      <c r="J1380" s="526"/>
      <c r="K1380" s="65"/>
      <c r="L1380" s="65"/>
      <c r="M1380" s="526"/>
      <c r="Q1380" s="1550"/>
    </row>
    <row r="1381" spans="1:17" s="4" customFormat="1" ht="17.45" customHeight="1">
      <c r="A1381" s="38"/>
      <c r="B1381" s="38"/>
      <c r="D1381" s="46"/>
      <c r="G1381" s="521"/>
      <c r="J1381" s="526"/>
      <c r="K1381" s="65"/>
      <c r="L1381" s="65"/>
      <c r="M1381" s="526"/>
      <c r="Q1381" s="1550"/>
    </row>
    <row r="1382" spans="1:17" s="4" customFormat="1" ht="17.45" customHeight="1">
      <c r="A1382" s="38"/>
      <c r="B1382" s="38"/>
      <c r="D1382" s="46"/>
      <c r="G1382" s="521"/>
      <c r="J1382" s="526"/>
      <c r="K1382" s="65"/>
      <c r="L1382" s="65"/>
      <c r="M1382" s="526"/>
      <c r="Q1382" s="1550"/>
    </row>
    <row r="1383" spans="1:17" s="4" customFormat="1" ht="17.45" customHeight="1">
      <c r="A1383" s="38"/>
      <c r="B1383" s="38"/>
      <c r="D1383" s="46"/>
      <c r="G1383" s="521"/>
      <c r="J1383" s="526"/>
      <c r="K1383" s="65"/>
      <c r="L1383" s="65"/>
      <c r="M1383" s="526"/>
      <c r="Q1383" s="1550"/>
    </row>
    <row r="1384" spans="1:17" s="4" customFormat="1" ht="17.45" customHeight="1">
      <c r="A1384" s="38"/>
      <c r="B1384" s="38"/>
      <c r="D1384" s="46"/>
      <c r="G1384" s="521"/>
      <c r="J1384" s="526"/>
      <c r="K1384" s="65"/>
      <c r="L1384" s="65"/>
      <c r="M1384" s="526"/>
      <c r="Q1384" s="1550"/>
    </row>
    <row r="1385" spans="1:17" s="4" customFormat="1" ht="17.45" customHeight="1">
      <c r="A1385" s="38"/>
      <c r="B1385" s="38"/>
      <c r="D1385" s="46"/>
      <c r="G1385" s="521"/>
      <c r="J1385" s="526"/>
      <c r="K1385" s="65"/>
      <c r="L1385" s="65"/>
      <c r="M1385" s="526"/>
      <c r="Q1385" s="1550"/>
    </row>
    <row r="1386" spans="1:17" s="4" customFormat="1" ht="17.45" customHeight="1">
      <c r="A1386" s="38"/>
      <c r="B1386" s="38"/>
      <c r="D1386" s="46"/>
      <c r="G1386" s="521"/>
      <c r="J1386" s="526"/>
      <c r="K1386" s="65"/>
      <c r="L1386" s="65"/>
      <c r="M1386" s="526"/>
      <c r="Q1386" s="1550"/>
    </row>
    <row r="1387" spans="1:17" s="4" customFormat="1" ht="17.45" customHeight="1">
      <c r="A1387" s="38"/>
      <c r="B1387" s="38"/>
      <c r="D1387" s="46"/>
      <c r="G1387" s="521"/>
      <c r="J1387" s="526"/>
      <c r="K1387" s="65"/>
      <c r="L1387" s="65"/>
      <c r="M1387" s="526"/>
      <c r="Q1387" s="1550"/>
    </row>
    <row r="1388" spans="1:17" s="4" customFormat="1" ht="17.45" customHeight="1">
      <c r="A1388" s="38"/>
      <c r="B1388" s="38"/>
      <c r="D1388" s="46"/>
      <c r="G1388" s="521"/>
      <c r="J1388" s="526"/>
      <c r="K1388" s="65"/>
      <c r="L1388" s="65"/>
      <c r="M1388" s="526"/>
      <c r="Q1388" s="1550"/>
    </row>
    <row r="1389" spans="1:17" s="4" customFormat="1" ht="17.45" customHeight="1">
      <c r="A1389" s="38"/>
      <c r="B1389" s="38"/>
      <c r="D1389" s="46"/>
      <c r="G1389" s="521"/>
      <c r="J1389" s="526"/>
      <c r="K1389" s="65"/>
      <c r="L1389" s="65"/>
      <c r="M1389" s="526"/>
      <c r="Q1389" s="1550"/>
    </row>
    <row r="1390" spans="1:17" s="4" customFormat="1" ht="17.45" customHeight="1">
      <c r="A1390" s="38"/>
      <c r="B1390" s="38"/>
      <c r="D1390" s="46"/>
      <c r="G1390" s="521"/>
      <c r="J1390" s="526"/>
      <c r="K1390" s="65"/>
      <c r="L1390" s="65"/>
      <c r="M1390" s="526"/>
      <c r="Q1390" s="1550"/>
    </row>
    <row r="1391" spans="1:17" s="4" customFormat="1" ht="17.45" customHeight="1">
      <c r="A1391" s="38"/>
      <c r="B1391" s="38"/>
      <c r="D1391" s="46"/>
      <c r="G1391" s="521"/>
      <c r="J1391" s="526"/>
      <c r="K1391" s="65"/>
      <c r="L1391" s="65"/>
      <c r="M1391" s="526"/>
      <c r="Q1391" s="1550"/>
    </row>
    <row r="1392" spans="1:17" s="4" customFormat="1" ht="17.45" customHeight="1">
      <c r="A1392" s="38"/>
      <c r="B1392" s="38"/>
      <c r="D1392" s="46"/>
      <c r="G1392" s="521"/>
      <c r="J1392" s="526"/>
      <c r="K1392" s="65"/>
      <c r="L1392" s="65"/>
      <c r="M1392" s="526"/>
      <c r="Q1392" s="1550"/>
    </row>
    <row r="1393" spans="1:17" s="4" customFormat="1" ht="17.45" customHeight="1">
      <c r="A1393" s="38"/>
      <c r="B1393" s="38"/>
      <c r="D1393" s="46"/>
      <c r="G1393" s="521"/>
      <c r="J1393" s="526"/>
      <c r="K1393" s="65"/>
      <c r="L1393" s="65"/>
      <c r="M1393" s="526"/>
      <c r="Q1393" s="1550"/>
    </row>
    <row r="1394" spans="1:17" s="4" customFormat="1" ht="17.45" customHeight="1">
      <c r="A1394" s="38"/>
      <c r="B1394" s="38"/>
      <c r="D1394" s="46"/>
      <c r="G1394" s="521"/>
      <c r="J1394" s="526"/>
      <c r="K1394" s="65"/>
      <c r="L1394" s="65"/>
      <c r="M1394" s="526"/>
      <c r="Q1394" s="1550"/>
    </row>
    <row r="1395" spans="1:17" s="4" customFormat="1" ht="17.45" customHeight="1">
      <c r="A1395" s="38"/>
      <c r="B1395" s="38"/>
      <c r="D1395" s="46"/>
      <c r="G1395" s="521"/>
      <c r="J1395" s="526"/>
      <c r="K1395" s="65"/>
      <c r="L1395" s="65"/>
      <c r="M1395" s="526"/>
      <c r="Q1395" s="1550"/>
    </row>
    <row r="1396" spans="1:17" s="4" customFormat="1" ht="17.45" customHeight="1">
      <c r="A1396" s="38"/>
      <c r="B1396" s="38"/>
      <c r="D1396" s="46"/>
      <c r="G1396" s="521"/>
      <c r="J1396" s="526"/>
      <c r="K1396" s="65"/>
      <c r="L1396" s="65"/>
      <c r="M1396" s="526"/>
      <c r="Q1396" s="1550"/>
    </row>
    <row r="1397" spans="1:17" s="4" customFormat="1" ht="17.45" customHeight="1">
      <c r="A1397" s="38"/>
      <c r="B1397" s="38"/>
      <c r="D1397" s="46"/>
      <c r="G1397" s="521"/>
      <c r="J1397" s="526"/>
      <c r="K1397" s="65"/>
      <c r="L1397" s="65"/>
      <c r="M1397" s="526"/>
      <c r="Q1397" s="1550"/>
    </row>
    <row r="1398" spans="1:17" s="4" customFormat="1" ht="17.45" customHeight="1">
      <c r="A1398" s="38"/>
      <c r="B1398" s="38"/>
      <c r="D1398" s="46"/>
      <c r="G1398" s="521"/>
      <c r="J1398" s="526"/>
      <c r="K1398" s="65"/>
      <c r="L1398" s="65"/>
      <c r="M1398" s="526"/>
      <c r="Q1398" s="1550"/>
    </row>
    <row r="1399" spans="1:17" s="4" customFormat="1" ht="17.45" customHeight="1">
      <c r="A1399" s="38"/>
      <c r="B1399" s="38"/>
      <c r="D1399" s="46"/>
      <c r="G1399" s="521"/>
      <c r="J1399" s="526"/>
      <c r="K1399" s="65"/>
      <c r="L1399" s="65"/>
      <c r="M1399" s="526"/>
      <c r="Q1399" s="1550"/>
    </row>
    <row r="1400" spans="1:17" s="4" customFormat="1" ht="17.45" customHeight="1">
      <c r="A1400" s="38"/>
      <c r="B1400" s="38"/>
      <c r="D1400" s="46"/>
      <c r="G1400" s="521"/>
      <c r="J1400" s="526"/>
      <c r="K1400" s="65"/>
      <c r="L1400" s="65"/>
      <c r="M1400" s="526"/>
      <c r="Q1400" s="1550"/>
    </row>
    <row r="1401" spans="1:17" s="4" customFormat="1" ht="17.45" customHeight="1">
      <c r="A1401" s="38"/>
      <c r="B1401" s="38"/>
      <c r="D1401" s="46"/>
      <c r="G1401" s="521"/>
      <c r="J1401" s="526"/>
      <c r="K1401" s="65"/>
      <c r="L1401" s="65"/>
      <c r="M1401" s="526"/>
      <c r="Q1401" s="1550"/>
    </row>
    <row r="1402" spans="1:17" s="4" customFormat="1" ht="17.45" customHeight="1">
      <c r="A1402" s="38"/>
      <c r="B1402" s="38"/>
      <c r="D1402" s="46"/>
      <c r="G1402" s="521"/>
      <c r="J1402" s="526"/>
      <c r="K1402" s="65"/>
      <c r="L1402" s="65"/>
      <c r="M1402" s="526"/>
      <c r="Q1402" s="1550"/>
    </row>
    <row r="1403" spans="1:17" s="4" customFormat="1" ht="17.45" customHeight="1">
      <c r="A1403" s="38"/>
      <c r="B1403" s="38"/>
      <c r="D1403" s="46"/>
      <c r="G1403" s="521"/>
      <c r="J1403" s="526"/>
      <c r="K1403" s="65"/>
      <c r="L1403" s="65"/>
      <c r="M1403" s="526"/>
      <c r="Q1403" s="1550"/>
    </row>
    <row r="1404" spans="1:17" s="4" customFormat="1" ht="17.45" customHeight="1">
      <c r="A1404" s="38"/>
      <c r="B1404" s="38"/>
      <c r="D1404" s="46"/>
      <c r="G1404" s="521"/>
      <c r="J1404" s="526"/>
      <c r="K1404" s="65"/>
      <c r="L1404" s="65"/>
      <c r="M1404" s="526"/>
      <c r="Q1404" s="1550"/>
    </row>
    <row r="1405" spans="1:17" s="4" customFormat="1" ht="17.45" customHeight="1">
      <c r="A1405" s="38"/>
      <c r="B1405" s="38"/>
      <c r="D1405" s="46"/>
      <c r="G1405" s="521"/>
      <c r="J1405" s="526"/>
      <c r="K1405" s="65"/>
      <c r="L1405" s="65"/>
      <c r="M1405" s="526"/>
      <c r="Q1405" s="1550"/>
    </row>
    <row r="1406" spans="1:17" s="4" customFormat="1" ht="17.45" customHeight="1">
      <c r="A1406" s="38"/>
      <c r="B1406" s="38"/>
      <c r="D1406" s="46"/>
      <c r="G1406" s="521"/>
      <c r="J1406" s="526"/>
      <c r="K1406" s="65"/>
      <c r="L1406" s="65"/>
      <c r="M1406" s="526"/>
      <c r="Q1406" s="1550"/>
    </row>
    <row r="1407" spans="1:17" s="4" customFormat="1" ht="17.45" customHeight="1">
      <c r="A1407" s="38"/>
      <c r="B1407" s="38"/>
      <c r="D1407" s="46"/>
      <c r="G1407" s="521"/>
      <c r="J1407" s="526"/>
      <c r="K1407" s="65"/>
      <c r="L1407" s="65"/>
      <c r="M1407" s="526"/>
      <c r="Q1407" s="1550"/>
    </row>
    <row r="1408" spans="1:17" s="4" customFormat="1" ht="17.45" customHeight="1">
      <c r="A1408" s="38"/>
      <c r="B1408" s="38"/>
      <c r="D1408" s="46"/>
      <c r="G1408" s="521"/>
      <c r="J1408" s="526"/>
      <c r="K1408" s="65"/>
      <c r="L1408" s="65"/>
      <c r="M1408" s="526"/>
      <c r="Q1408" s="1550"/>
    </row>
    <row r="1409" spans="1:17" s="4" customFormat="1" ht="17.45" customHeight="1">
      <c r="A1409" s="38"/>
      <c r="B1409" s="38"/>
      <c r="D1409" s="46"/>
      <c r="G1409" s="521"/>
      <c r="J1409" s="526"/>
      <c r="K1409" s="65"/>
      <c r="L1409" s="65"/>
      <c r="M1409" s="526"/>
      <c r="Q1409" s="1550"/>
    </row>
    <row r="1410" spans="1:17" s="4" customFormat="1" ht="17.45" customHeight="1">
      <c r="A1410" s="38"/>
      <c r="B1410" s="38"/>
      <c r="D1410" s="46"/>
      <c r="G1410" s="521"/>
      <c r="J1410" s="526"/>
      <c r="K1410" s="65"/>
      <c r="L1410" s="65"/>
      <c r="M1410" s="526"/>
      <c r="Q1410" s="1550"/>
    </row>
    <row r="1411" spans="1:17" s="4" customFormat="1" ht="17.45" customHeight="1">
      <c r="A1411" s="38"/>
      <c r="B1411" s="38"/>
      <c r="D1411" s="46"/>
      <c r="G1411" s="521"/>
      <c r="J1411" s="526"/>
      <c r="K1411" s="65"/>
      <c r="L1411" s="65"/>
      <c r="M1411" s="526"/>
      <c r="Q1411" s="1550"/>
    </row>
    <row r="1412" spans="1:17" s="4" customFormat="1" ht="17.45" customHeight="1">
      <c r="A1412" s="38"/>
      <c r="B1412" s="38"/>
      <c r="D1412" s="46"/>
      <c r="G1412" s="521"/>
      <c r="J1412" s="526"/>
      <c r="K1412" s="65"/>
      <c r="L1412" s="65"/>
      <c r="M1412" s="526"/>
      <c r="Q1412" s="1550"/>
    </row>
    <row r="1413" spans="1:17" s="4" customFormat="1" ht="17.45" customHeight="1">
      <c r="A1413" s="38"/>
      <c r="B1413" s="38"/>
      <c r="D1413" s="46"/>
      <c r="G1413" s="521"/>
      <c r="J1413" s="526"/>
      <c r="K1413" s="65"/>
      <c r="L1413" s="65"/>
      <c r="M1413" s="526"/>
      <c r="Q1413" s="1550"/>
    </row>
    <row r="1414" spans="1:17" s="4" customFormat="1" ht="17.45" customHeight="1">
      <c r="A1414" s="38"/>
      <c r="B1414" s="38"/>
      <c r="D1414" s="46"/>
      <c r="G1414" s="521"/>
      <c r="J1414" s="526"/>
      <c r="K1414" s="65"/>
      <c r="L1414" s="65"/>
      <c r="M1414" s="526"/>
      <c r="Q1414" s="1550"/>
    </row>
    <row r="1415" spans="1:17" s="4" customFormat="1" ht="17.45" customHeight="1">
      <c r="A1415" s="38"/>
      <c r="B1415" s="38"/>
      <c r="D1415" s="46"/>
      <c r="G1415" s="521"/>
      <c r="J1415" s="526"/>
      <c r="K1415" s="65"/>
      <c r="L1415" s="65"/>
      <c r="M1415" s="526"/>
      <c r="Q1415" s="1550"/>
    </row>
    <row r="1416" spans="1:17" s="4" customFormat="1" ht="17.45" customHeight="1">
      <c r="A1416" s="38"/>
      <c r="B1416" s="38"/>
      <c r="D1416" s="46"/>
      <c r="G1416" s="521"/>
      <c r="J1416" s="526"/>
      <c r="K1416" s="65"/>
      <c r="L1416" s="65"/>
      <c r="M1416" s="526"/>
      <c r="Q1416" s="1550"/>
    </row>
    <row r="1417" spans="1:17" s="4" customFormat="1" ht="17.45" customHeight="1">
      <c r="A1417" s="38"/>
      <c r="B1417" s="38"/>
      <c r="D1417" s="46"/>
      <c r="G1417" s="521"/>
      <c r="J1417" s="526"/>
      <c r="K1417" s="65"/>
      <c r="L1417" s="65"/>
      <c r="M1417" s="526"/>
      <c r="Q1417" s="1550"/>
    </row>
    <row r="1418" spans="1:17" s="4" customFormat="1" ht="17.45" customHeight="1">
      <c r="A1418" s="38"/>
      <c r="B1418" s="38"/>
      <c r="D1418" s="46"/>
      <c r="G1418" s="521"/>
      <c r="J1418" s="526"/>
      <c r="K1418" s="65"/>
      <c r="L1418" s="65"/>
      <c r="M1418" s="526"/>
      <c r="Q1418" s="1550"/>
    </row>
    <row r="1419" spans="1:17" s="4" customFormat="1" ht="17.45" customHeight="1">
      <c r="A1419" s="38"/>
      <c r="B1419" s="38"/>
      <c r="D1419" s="46"/>
      <c r="G1419" s="521"/>
      <c r="J1419" s="526"/>
      <c r="K1419" s="65"/>
      <c r="L1419" s="65"/>
      <c r="M1419" s="526"/>
      <c r="Q1419" s="1550"/>
    </row>
    <row r="1420" spans="1:17" s="4" customFormat="1" ht="17.45" customHeight="1">
      <c r="A1420" s="38"/>
      <c r="B1420" s="38"/>
      <c r="D1420" s="46"/>
      <c r="G1420" s="521"/>
      <c r="J1420" s="526"/>
      <c r="K1420" s="65"/>
      <c r="L1420" s="65"/>
      <c r="M1420" s="526"/>
      <c r="Q1420" s="1550"/>
    </row>
    <row r="1421" spans="1:17" s="4" customFormat="1" ht="17.45" customHeight="1">
      <c r="A1421" s="38"/>
      <c r="B1421" s="38"/>
      <c r="D1421" s="46"/>
      <c r="G1421" s="521"/>
      <c r="J1421" s="526"/>
      <c r="K1421" s="65"/>
      <c r="L1421" s="65"/>
      <c r="M1421" s="526"/>
      <c r="Q1421" s="1550"/>
    </row>
    <row r="1422" spans="1:17" s="4" customFormat="1" ht="17.45" customHeight="1">
      <c r="A1422" s="38"/>
      <c r="B1422" s="38"/>
      <c r="D1422" s="46"/>
      <c r="G1422" s="521"/>
      <c r="J1422" s="526"/>
      <c r="K1422" s="65"/>
      <c r="L1422" s="65"/>
      <c r="M1422" s="526"/>
      <c r="Q1422" s="1550"/>
    </row>
    <row r="1423" spans="1:17" s="4" customFormat="1" ht="17.45" customHeight="1">
      <c r="A1423" s="38"/>
      <c r="B1423" s="38"/>
      <c r="D1423" s="46"/>
      <c r="G1423" s="521"/>
      <c r="J1423" s="526"/>
      <c r="K1423" s="65"/>
      <c r="L1423" s="65"/>
      <c r="M1423" s="526"/>
      <c r="Q1423" s="1550"/>
    </row>
    <row r="1424" spans="1:17" s="4" customFormat="1" ht="17.45" customHeight="1">
      <c r="A1424" s="38"/>
      <c r="B1424" s="38"/>
      <c r="D1424" s="46"/>
      <c r="G1424" s="521"/>
      <c r="J1424" s="526"/>
      <c r="K1424" s="65"/>
      <c r="L1424" s="65"/>
      <c r="M1424" s="526"/>
      <c r="Q1424" s="1550"/>
    </row>
    <row r="1425" spans="1:17" s="4" customFormat="1" ht="17.45" customHeight="1">
      <c r="A1425" s="38"/>
      <c r="B1425" s="38"/>
      <c r="D1425" s="46"/>
      <c r="G1425" s="521"/>
      <c r="J1425" s="526"/>
      <c r="K1425" s="65"/>
      <c r="L1425" s="65"/>
      <c r="M1425" s="526"/>
      <c r="Q1425" s="1550"/>
    </row>
    <row r="1426" spans="1:17" s="4" customFormat="1" ht="17.45" customHeight="1">
      <c r="A1426" s="38"/>
      <c r="B1426" s="38"/>
      <c r="D1426" s="46"/>
      <c r="G1426" s="521"/>
      <c r="J1426" s="526"/>
      <c r="K1426" s="65"/>
      <c r="L1426" s="65"/>
      <c r="M1426" s="526"/>
      <c r="Q1426" s="1550"/>
    </row>
    <row r="1427" spans="1:17" s="4" customFormat="1" ht="17.45" customHeight="1">
      <c r="A1427" s="38"/>
      <c r="B1427" s="38"/>
      <c r="D1427" s="46"/>
      <c r="G1427" s="521"/>
      <c r="J1427" s="526"/>
      <c r="K1427" s="65"/>
      <c r="L1427" s="65"/>
      <c r="M1427" s="526"/>
      <c r="Q1427" s="1550"/>
    </row>
    <row r="1428" spans="1:17" s="4" customFormat="1" ht="17.45" customHeight="1">
      <c r="A1428" s="38"/>
      <c r="B1428" s="38"/>
      <c r="D1428" s="46"/>
      <c r="G1428" s="521"/>
      <c r="J1428" s="526"/>
      <c r="K1428" s="65"/>
      <c r="L1428" s="65"/>
      <c r="M1428" s="526"/>
      <c r="Q1428" s="1550"/>
    </row>
    <row r="1429" spans="1:17" s="4" customFormat="1" ht="17.45" customHeight="1">
      <c r="A1429" s="38"/>
      <c r="B1429" s="38"/>
      <c r="D1429" s="46"/>
      <c r="G1429" s="521"/>
      <c r="J1429" s="526"/>
      <c r="K1429" s="65"/>
      <c r="L1429" s="65"/>
      <c r="M1429" s="526"/>
      <c r="Q1429" s="1550"/>
    </row>
    <row r="1430" spans="1:17" s="4" customFormat="1" ht="17.45" customHeight="1">
      <c r="A1430" s="38"/>
      <c r="B1430" s="38"/>
      <c r="D1430" s="46"/>
      <c r="G1430" s="521"/>
      <c r="J1430" s="526"/>
      <c r="K1430" s="65"/>
      <c r="L1430" s="65"/>
      <c r="M1430" s="526"/>
      <c r="Q1430" s="1550"/>
    </row>
    <row r="1431" spans="1:17" s="4" customFormat="1" ht="17.45" customHeight="1">
      <c r="A1431" s="38"/>
      <c r="B1431" s="38"/>
      <c r="D1431" s="46"/>
      <c r="G1431" s="521"/>
      <c r="J1431" s="526"/>
      <c r="K1431" s="65"/>
      <c r="L1431" s="65"/>
      <c r="M1431" s="526"/>
      <c r="Q1431" s="1550"/>
    </row>
    <row r="1432" spans="1:17" s="4" customFormat="1" ht="17.45" customHeight="1">
      <c r="A1432" s="38"/>
      <c r="B1432" s="38"/>
      <c r="D1432" s="46"/>
      <c r="G1432" s="521"/>
      <c r="J1432" s="526"/>
      <c r="K1432" s="65"/>
      <c r="L1432" s="65"/>
      <c r="M1432" s="526"/>
      <c r="Q1432" s="1550"/>
    </row>
    <row r="1433" spans="1:17" s="4" customFormat="1" ht="17.45" customHeight="1">
      <c r="A1433" s="38"/>
      <c r="B1433" s="38"/>
      <c r="D1433" s="46"/>
      <c r="G1433" s="521"/>
      <c r="J1433" s="526"/>
      <c r="K1433" s="65"/>
      <c r="L1433" s="65"/>
      <c r="M1433" s="526"/>
      <c r="Q1433" s="1550"/>
    </row>
    <row r="1434" spans="1:17" s="4" customFormat="1" ht="17.45" customHeight="1">
      <c r="A1434" s="38"/>
      <c r="B1434" s="38"/>
      <c r="D1434" s="46"/>
      <c r="G1434" s="521"/>
      <c r="J1434" s="526"/>
      <c r="K1434" s="65"/>
      <c r="L1434" s="65"/>
      <c r="M1434" s="526"/>
      <c r="Q1434" s="1550"/>
    </row>
    <row r="1435" spans="1:17" s="4" customFormat="1" ht="17.45" customHeight="1">
      <c r="A1435" s="38"/>
      <c r="B1435" s="38"/>
      <c r="D1435" s="46"/>
      <c r="G1435" s="521"/>
      <c r="J1435" s="526"/>
      <c r="K1435" s="65"/>
      <c r="L1435" s="65"/>
      <c r="M1435" s="526"/>
      <c r="Q1435" s="1550"/>
    </row>
    <row r="1436" spans="1:17" s="4" customFormat="1" ht="17.45" customHeight="1">
      <c r="A1436" s="38"/>
      <c r="B1436" s="38"/>
      <c r="D1436" s="46"/>
      <c r="G1436" s="521"/>
      <c r="J1436" s="526"/>
      <c r="K1436" s="65"/>
      <c r="L1436" s="65"/>
      <c r="M1436" s="526"/>
      <c r="Q1436" s="1550"/>
    </row>
    <row r="1437" spans="1:17" s="4" customFormat="1" ht="17.45" customHeight="1">
      <c r="A1437" s="38"/>
      <c r="B1437" s="38"/>
      <c r="D1437" s="46"/>
      <c r="G1437" s="521"/>
      <c r="J1437" s="526"/>
      <c r="K1437" s="65"/>
      <c r="L1437" s="65"/>
      <c r="M1437" s="526"/>
      <c r="Q1437" s="1550"/>
    </row>
    <row r="1438" spans="1:17" s="4" customFormat="1" ht="17.45" customHeight="1">
      <c r="A1438" s="38"/>
      <c r="B1438" s="38"/>
      <c r="D1438" s="46"/>
      <c r="G1438" s="521"/>
      <c r="J1438" s="526"/>
      <c r="K1438" s="65"/>
      <c r="L1438" s="65"/>
      <c r="M1438" s="526"/>
      <c r="Q1438" s="1550"/>
    </row>
    <row r="1439" spans="1:17" s="4" customFormat="1" ht="17.45" customHeight="1">
      <c r="A1439" s="38"/>
      <c r="B1439" s="38"/>
      <c r="D1439" s="46"/>
      <c r="G1439" s="521"/>
      <c r="J1439" s="526"/>
      <c r="K1439" s="65"/>
      <c r="L1439" s="65"/>
      <c r="M1439" s="526"/>
      <c r="Q1439" s="1550"/>
    </row>
    <row r="1440" spans="1:17" s="4" customFormat="1" ht="17.45" customHeight="1">
      <c r="A1440" s="38"/>
      <c r="B1440" s="38"/>
      <c r="D1440" s="46"/>
      <c r="G1440" s="521"/>
      <c r="J1440" s="526"/>
      <c r="K1440" s="65"/>
      <c r="L1440" s="65"/>
      <c r="M1440" s="526"/>
      <c r="Q1440" s="1550"/>
    </row>
    <row r="1441" spans="1:17" s="4" customFormat="1" ht="17.45" customHeight="1">
      <c r="A1441" s="38"/>
      <c r="B1441" s="38"/>
      <c r="D1441" s="46"/>
      <c r="G1441" s="521"/>
      <c r="J1441" s="526"/>
      <c r="K1441" s="65"/>
      <c r="L1441" s="65"/>
      <c r="M1441" s="526"/>
      <c r="Q1441" s="1550"/>
    </row>
    <row r="1442" spans="1:17" s="4" customFormat="1" ht="17.45" customHeight="1">
      <c r="A1442" s="38"/>
      <c r="B1442" s="38"/>
      <c r="D1442" s="46"/>
      <c r="G1442" s="521"/>
      <c r="J1442" s="526"/>
      <c r="K1442" s="65"/>
      <c r="L1442" s="65"/>
      <c r="M1442" s="526"/>
      <c r="Q1442" s="1550"/>
    </row>
    <row r="1443" spans="1:17" s="4" customFormat="1" ht="17.45" customHeight="1">
      <c r="A1443" s="38"/>
      <c r="B1443" s="38"/>
      <c r="D1443" s="46"/>
      <c r="G1443" s="521"/>
      <c r="J1443" s="526"/>
      <c r="K1443" s="65"/>
      <c r="L1443" s="65"/>
      <c r="M1443" s="526"/>
      <c r="Q1443" s="1550"/>
    </row>
    <row r="1444" spans="1:17" s="4" customFormat="1" ht="17.45" customHeight="1">
      <c r="A1444" s="38"/>
      <c r="B1444" s="38"/>
      <c r="D1444" s="46"/>
      <c r="G1444" s="521"/>
      <c r="J1444" s="526"/>
      <c r="K1444" s="65"/>
      <c r="L1444" s="65"/>
      <c r="M1444" s="526"/>
      <c r="Q1444" s="1550"/>
    </row>
    <row r="1445" spans="1:17" s="4" customFormat="1" ht="17.45" customHeight="1">
      <c r="A1445" s="38"/>
      <c r="B1445" s="38"/>
      <c r="D1445" s="46"/>
      <c r="G1445" s="521"/>
      <c r="J1445" s="526"/>
      <c r="K1445" s="65"/>
      <c r="L1445" s="65"/>
      <c r="M1445" s="526"/>
      <c r="Q1445" s="1550"/>
    </row>
    <row r="1446" spans="1:17" s="4" customFormat="1" ht="17.45" customHeight="1">
      <c r="A1446" s="38"/>
      <c r="B1446" s="38"/>
      <c r="D1446" s="46"/>
      <c r="G1446" s="521"/>
      <c r="J1446" s="526"/>
      <c r="K1446" s="65"/>
      <c r="L1446" s="65"/>
      <c r="M1446" s="526"/>
      <c r="Q1446" s="1550"/>
    </row>
    <row r="1447" spans="1:17" s="4" customFormat="1" ht="17.45" customHeight="1">
      <c r="A1447" s="38"/>
      <c r="B1447" s="38"/>
      <c r="D1447" s="46"/>
      <c r="G1447" s="521"/>
      <c r="J1447" s="526"/>
      <c r="K1447" s="65"/>
      <c r="L1447" s="65"/>
      <c r="M1447" s="526"/>
      <c r="Q1447" s="1550"/>
    </row>
    <row r="1448" spans="1:17" s="4" customFormat="1" ht="17.45" customHeight="1">
      <c r="A1448" s="38"/>
      <c r="B1448" s="38"/>
      <c r="D1448" s="46"/>
      <c r="G1448" s="521"/>
      <c r="J1448" s="526"/>
      <c r="K1448" s="65"/>
      <c r="L1448" s="65"/>
      <c r="M1448" s="526"/>
      <c r="Q1448" s="1550"/>
    </row>
    <row r="1449" spans="1:17" s="4" customFormat="1" ht="17.45" customHeight="1">
      <c r="A1449" s="38"/>
      <c r="B1449" s="38"/>
      <c r="D1449" s="46"/>
      <c r="G1449" s="521"/>
      <c r="J1449" s="526"/>
      <c r="K1449" s="65"/>
      <c r="L1449" s="65"/>
      <c r="M1449" s="526"/>
      <c r="Q1449" s="1550"/>
    </row>
    <row r="1450" spans="1:17" s="4" customFormat="1" ht="17.45" customHeight="1">
      <c r="A1450" s="38"/>
      <c r="B1450" s="38"/>
      <c r="D1450" s="46"/>
      <c r="G1450" s="521"/>
      <c r="J1450" s="526"/>
      <c r="K1450" s="65"/>
      <c r="L1450" s="65"/>
      <c r="M1450" s="526"/>
      <c r="Q1450" s="1550"/>
    </row>
    <row r="1451" spans="1:17" s="4" customFormat="1" ht="17.45" customHeight="1">
      <c r="A1451" s="38"/>
      <c r="B1451" s="38"/>
      <c r="D1451" s="46"/>
      <c r="G1451" s="521"/>
      <c r="J1451" s="526"/>
      <c r="K1451" s="65"/>
      <c r="L1451" s="65"/>
      <c r="M1451" s="526"/>
      <c r="Q1451" s="1550"/>
    </row>
    <row r="1452" spans="1:17" s="4" customFormat="1" ht="17.45" customHeight="1">
      <c r="A1452" s="38"/>
      <c r="B1452" s="38"/>
      <c r="D1452" s="46"/>
      <c r="G1452" s="521"/>
      <c r="J1452" s="526"/>
      <c r="K1452" s="65"/>
      <c r="L1452" s="65"/>
      <c r="M1452" s="526"/>
      <c r="Q1452" s="1550"/>
    </row>
    <row r="1453" spans="1:17" s="4" customFormat="1" ht="17.45" customHeight="1">
      <c r="A1453" s="38"/>
      <c r="B1453" s="38"/>
      <c r="D1453" s="46"/>
      <c r="G1453" s="521"/>
      <c r="J1453" s="526"/>
      <c r="K1453" s="65"/>
      <c r="L1453" s="65"/>
      <c r="M1453" s="526"/>
      <c r="Q1453" s="1550"/>
    </row>
    <row r="1454" spans="1:17" s="4" customFormat="1" ht="17.45" customHeight="1">
      <c r="A1454" s="38"/>
      <c r="B1454" s="38"/>
      <c r="D1454" s="46"/>
      <c r="G1454" s="521"/>
      <c r="J1454" s="526"/>
      <c r="K1454" s="65"/>
      <c r="L1454" s="65"/>
      <c r="M1454" s="526"/>
      <c r="Q1454" s="1550"/>
    </row>
    <row r="1455" spans="1:17" s="4" customFormat="1" ht="17.45" customHeight="1">
      <c r="A1455" s="38"/>
      <c r="B1455" s="38"/>
      <c r="D1455" s="46"/>
      <c r="G1455" s="521"/>
      <c r="J1455" s="526"/>
      <c r="K1455" s="65"/>
      <c r="L1455" s="65"/>
      <c r="M1455" s="526"/>
      <c r="Q1455" s="1550"/>
    </row>
    <row r="1456" spans="1:17" s="4" customFormat="1" ht="17.45" customHeight="1">
      <c r="A1456" s="38"/>
      <c r="B1456" s="38"/>
      <c r="D1456" s="46"/>
      <c r="G1456" s="521"/>
      <c r="J1456" s="526"/>
      <c r="K1456" s="65"/>
      <c r="L1456" s="65"/>
      <c r="M1456" s="526"/>
      <c r="Q1456" s="1550"/>
    </row>
    <row r="1457" spans="1:17" s="4" customFormat="1" ht="17.45" customHeight="1">
      <c r="A1457" s="38"/>
      <c r="B1457" s="38"/>
      <c r="D1457" s="46"/>
      <c r="G1457" s="521"/>
      <c r="J1457" s="526"/>
      <c r="K1457" s="65"/>
      <c r="L1457" s="65"/>
      <c r="M1457" s="526"/>
      <c r="Q1457" s="1550"/>
    </row>
    <row r="1458" spans="1:17" s="4" customFormat="1" ht="17.45" customHeight="1">
      <c r="A1458" s="38"/>
      <c r="B1458" s="38"/>
      <c r="D1458" s="46"/>
      <c r="G1458" s="521"/>
      <c r="J1458" s="526"/>
      <c r="K1458" s="65"/>
      <c r="L1458" s="65"/>
      <c r="M1458" s="526"/>
      <c r="Q1458" s="1550"/>
    </row>
    <row r="1459" spans="1:17" s="4" customFormat="1" ht="17.45" customHeight="1">
      <c r="A1459" s="38"/>
      <c r="B1459" s="38"/>
      <c r="D1459" s="46"/>
      <c r="G1459" s="521"/>
      <c r="J1459" s="526"/>
      <c r="K1459" s="65"/>
      <c r="L1459" s="65"/>
      <c r="M1459" s="526"/>
      <c r="Q1459" s="1550"/>
    </row>
    <row r="1460" spans="1:17" s="4" customFormat="1" ht="17.45" customHeight="1">
      <c r="A1460" s="38"/>
      <c r="B1460" s="38"/>
      <c r="D1460" s="46"/>
      <c r="G1460" s="521"/>
      <c r="J1460" s="526"/>
      <c r="K1460" s="65"/>
      <c r="L1460" s="65"/>
      <c r="M1460" s="526"/>
      <c r="Q1460" s="1550"/>
    </row>
    <row r="1461" spans="1:17" s="4" customFormat="1" ht="17.45" customHeight="1">
      <c r="A1461" s="38"/>
      <c r="B1461" s="38"/>
      <c r="D1461" s="46"/>
      <c r="G1461" s="521"/>
      <c r="J1461" s="526"/>
      <c r="K1461" s="65"/>
      <c r="L1461" s="65"/>
      <c r="M1461" s="526"/>
      <c r="Q1461" s="1550"/>
    </row>
    <row r="1462" spans="1:17" s="4" customFormat="1" ht="17.45" customHeight="1">
      <c r="A1462" s="38"/>
      <c r="B1462" s="38"/>
      <c r="D1462" s="46"/>
      <c r="G1462" s="521"/>
      <c r="J1462" s="526"/>
      <c r="K1462" s="65"/>
      <c r="L1462" s="65"/>
      <c r="M1462" s="526"/>
      <c r="Q1462" s="1550"/>
    </row>
    <row r="1463" spans="1:17" s="4" customFormat="1" ht="17.45" customHeight="1">
      <c r="A1463" s="38"/>
      <c r="B1463" s="38"/>
      <c r="D1463" s="46"/>
      <c r="G1463" s="521"/>
      <c r="J1463" s="526"/>
      <c r="K1463" s="65"/>
      <c r="L1463" s="65"/>
      <c r="M1463" s="526"/>
      <c r="Q1463" s="1550"/>
    </row>
    <row r="1464" spans="1:17" s="4" customFormat="1" ht="17.45" customHeight="1">
      <c r="A1464" s="38"/>
      <c r="B1464" s="38"/>
      <c r="D1464" s="46"/>
      <c r="G1464" s="521"/>
      <c r="J1464" s="526"/>
      <c r="K1464" s="65"/>
      <c r="L1464" s="65"/>
      <c r="M1464" s="526"/>
      <c r="Q1464" s="1550"/>
    </row>
    <row r="1465" spans="1:17" s="4" customFormat="1" ht="17.45" customHeight="1">
      <c r="A1465" s="38"/>
      <c r="B1465" s="38"/>
      <c r="D1465" s="46"/>
      <c r="G1465" s="521"/>
      <c r="J1465" s="526"/>
      <c r="K1465" s="65"/>
      <c r="L1465" s="65"/>
      <c r="M1465" s="526"/>
      <c r="Q1465" s="1550"/>
    </row>
    <row r="1466" spans="1:17" s="4" customFormat="1" ht="17.45" customHeight="1">
      <c r="A1466" s="38"/>
      <c r="B1466" s="38"/>
      <c r="D1466" s="46"/>
      <c r="G1466" s="521"/>
      <c r="J1466" s="526"/>
      <c r="K1466" s="65"/>
      <c r="L1466" s="65"/>
      <c r="M1466" s="526"/>
      <c r="Q1466" s="1550"/>
    </row>
    <row r="1467" spans="1:17" s="4" customFormat="1" ht="17.45" customHeight="1">
      <c r="A1467" s="38"/>
      <c r="B1467" s="38"/>
      <c r="D1467" s="46"/>
      <c r="G1467" s="521"/>
      <c r="J1467" s="526"/>
      <c r="K1467" s="65"/>
      <c r="L1467" s="65"/>
      <c r="M1467" s="526"/>
      <c r="Q1467" s="1550"/>
    </row>
    <row r="1468" spans="1:17" s="4" customFormat="1" ht="17.45" customHeight="1">
      <c r="A1468" s="38"/>
      <c r="B1468" s="38"/>
      <c r="D1468" s="46"/>
      <c r="G1468" s="521"/>
      <c r="J1468" s="526"/>
      <c r="K1468" s="65"/>
      <c r="L1468" s="65"/>
      <c r="M1468" s="526"/>
      <c r="Q1468" s="1550"/>
    </row>
    <row r="1469" spans="1:17" s="4" customFormat="1" ht="17.45" customHeight="1">
      <c r="A1469" s="38"/>
      <c r="B1469" s="38"/>
      <c r="D1469" s="46"/>
      <c r="G1469" s="521"/>
      <c r="J1469" s="526"/>
      <c r="K1469" s="65"/>
      <c r="L1469" s="65"/>
      <c r="M1469" s="526"/>
      <c r="Q1469" s="1550"/>
    </row>
    <row r="1470" spans="1:17" s="4" customFormat="1" ht="17.45" customHeight="1">
      <c r="A1470" s="38"/>
      <c r="B1470" s="38"/>
      <c r="D1470" s="46"/>
      <c r="G1470" s="521"/>
      <c r="J1470" s="526"/>
      <c r="K1470" s="65"/>
      <c r="L1470" s="65"/>
      <c r="M1470" s="526"/>
      <c r="Q1470" s="1550"/>
    </row>
    <row r="1471" spans="1:17" s="4" customFormat="1" ht="17.45" customHeight="1">
      <c r="A1471" s="38"/>
      <c r="B1471" s="38"/>
      <c r="D1471" s="46"/>
      <c r="G1471" s="521"/>
      <c r="J1471" s="526"/>
      <c r="K1471" s="65"/>
      <c r="L1471" s="65"/>
      <c r="M1471" s="526"/>
      <c r="Q1471" s="1550"/>
    </row>
    <row r="1472" spans="1:17" s="4" customFormat="1" ht="17.45" customHeight="1">
      <c r="A1472" s="38"/>
      <c r="B1472" s="38"/>
      <c r="D1472" s="46"/>
      <c r="G1472" s="521"/>
      <c r="J1472" s="526"/>
      <c r="K1472" s="65"/>
      <c r="L1472" s="65"/>
      <c r="M1472" s="526"/>
      <c r="Q1472" s="1550"/>
    </row>
    <row r="1473" spans="1:17" s="4" customFormat="1" ht="17.45" customHeight="1">
      <c r="A1473" s="38"/>
      <c r="B1473" s="38"/>
      <c r="D1473" s="46"/>
      <c r="G1473" s="521"/>
      <c r="J1473" s="526"/>
      <c r="K1473" s="65"/>
      <c r="L1473" s="65"/>
      <c r="M1473" s="526"/>
      <c r="Q1473" s="1550"/>
    </row>
    <row r="1474" spans="1:17" s="4" customFormat="1" ht="17.45" customHeight="1">
      <c r="A1474" s="38"/>
      <c r="B1474" s="38"/>
      <c r="D1474" s="46"/>
      <c r="G1474" s="521"/>
      <c r="J1474" s="526"/>
      <c r="K1474" s="65"/>
      <c r="L1474" s="65"/>
      <c r="M1474" s="526"/>
      <c r="Q1474" s="1550"/>
    </row>
    <row r="1475" spans="1:17" s="4" customFormat="1" ht="17.45" customHeight="1">
      <c r="A1475" s="38"/>
      <c r="B1475" s="38"/>
      <c r="D1475" s="46"/>
      <c r="G1475" s="521"/>
      <c r="J1475" s="526"/>
      <c r="K1475" s="65"/>
      <c r="L1475" s="65"/>
      <c r="M1475" s="526"/>
      <c r="Q1475" s="1550"/>
    </row>
    <row r="1476" spans="1:17" s="4" customFormat="1" ht="17.45" customHeight="1">
      <c r="A1476" s="38"/>
      <c r="B1476" s="38"/>
      <c r="D1476" s="46"/>
      <c r="G1476" s="521"/>
      <c r="J1476" s="526"/>
      <c r="K1476" s="65"/>
      <c r="L1476" s="65"/>
      <c r="M1476" s="526"/>
      <c r="Q1476" s="1550"/>
    </row>
    <row r="1477" spans="1:17" s="4" customFormat="1" ht="17.45" customHeight="1">
      <c r="A1477" s="38"/>
      <c r="B1477" s="38"/>
      <c r="D1477" s="46"/>
      <c r="G1477" s="521"/>
      <c r="J1477" s="526"/>
      <c r="K1477" s="65"/>
      <c r="L1477" s="65"/>
      <c r="M1477" s="526"/>
      <c r="Q1477" s="1550"/>
    </row>
    <row r="1478" spans="1:17" s="4" customFormat="1" ht="17.45" customHeight="1">
      <c r="A1478" s="38"/>
      <c r="B1478" s="38"/>
      <c r="D1478" s="46"/>
      <c r="G1478" s="521"/>
      <c r="J1478" s="526"/>
      <c r="K1478" s="65"/>
      <c r="L1478" s="65"/>
      <c r="M1478" s="526"/>
      <c r="Q1478" s="1550"/>
    </row>
    <row r="1479" spans="1:17" s="4" customFormat="1" ht="17.45" customHeight="1">
      <c r="A1479" s="38"/>
      <c r="B1479" s="38"/>
      <c r="D1479" s="46"/>
      <c r="G1479" s="521"/>
      <c r="J1479" s="526"/>
      <c r="K1479" s="65"/>
      <c r="L1479" s="65"/>
      <c r="M1479" s="526"/>
      <c r="Q1479" s="1550"/>
    </row>
    <row r="1480" spans="1:17" s="4" customFormat="1" ht="17.45" customHeight="1">
      <c r="A1480" s="38"/>
      <c r="B1480" s="38"/>
      <c r="D1480" s="46"/>
      <c r="G1480" s="521"/>
      <c r="J1480" s="526"/>
      <c r="K1480" s="65"/>
      <c r="L1480" s="65"/>
      <c r="M1480" s="526"/>
      <c r="Q1480" s="1550"/>
    </row>
    <row r="1481" spans="1:17" s="4" customFormat="1" ht="17.45" customHeight="1">
      <c r="A1481" s="38"/>
      <c r="B1481" s="38"/>
      <c r="D1481" s="46"/>
      <c r="G1481" s="521"/>
      <c r="J1481" s="526"/>
      <c r="K1481" s="65"/>
      <c r="L1481" s="65"/>
      <c r="M1481" s="526"/>
      <c r="Q1481" s="1550"/>
    </row>
    <row r="1482" spans="1:17" s="4" customFormat="1" ht="17.45" customHeight="1">
      <c r="A1482" s="38"/>
      <c r="B1482" s="38"/>
      <c r="D1482" s="46"/>
      <c r="G1482" s="521"/>
      <c r="J1482" s="526"/>
      <c r="K1482" s="65"/>
      <c r="L1482" s="65"/>
      <c r="M1482" s="526"/>
      <c r="Q1482" s="1550"/>
    </row>
    <row r="1483" spans="1:17" s="4" customFormat="1" ht="17.45" customHeight="1">
      <c r="A1483" s="38"/>
      <c r="B1483" s="38"/>
      <c r="D1483" s="46"/>
      <c r="G1483" s="521"/>
      <c r="J1483" s="526"/>
      <c r="K1483" s="65"/>
      <c r="L1483" s="65"/>
      <c r="M1483" s="526"/>
      <c r="Q1483" s="1550"/>
    </row>
    <row r="1484" spans="1:17" s="4" customFormat="1" ht="17.45" customHeight="1">
      <c r="A1484" s="38"/>
      <c r="B1484" s="38"/>
      <c r="D1484" s="46"/>
      <c r="G1484" s="521"/>
      <c r="J1484" s="526"/>
      <c r="K1484" s="65"/>
      <c r="L1484" s="65"/>
      <c r="M1484" s="526"/>
      <c r="Q1484" s="1550"/>
    </row>
    <row r="1485" spans="1:17" s="4" customFormat="1" ht="17.45" customHeight="1">
      <c r="A1485" s="38"/>
      <c r="B1485" s="38"/>
      <c r="D1485" s="46"/>
      <c r="G1485" s="521"/>
      <c r="J1485" s="526"/>
      <c r="K1485" s="65"/>
      <c r="L1485" s="65"/>
      <c r="M1485" s="526"/>
      <c r="Q1485" s="1550"/>
    </row>
    <row r="1486" spans="1:17" s="4" customFormat="1" ht="17.45" customHeight="1">
      <c r="A1486" s="38"/>
      <c r="B1486" s="38"/>
      <c r="D1486" s="46"/>
      <c r="G1486" s="521"/>
      <c r="J1486" s="526"/>
      <c r="K1486" s="65"/>
      <c r="L1486" s="65"/>
      <c r="M1486" s="526"/>
      <c r="Q1486" s="1550"/>
    </row>
    <row r="1487" spans="1:17" s="4" customFormat="1" ht="17.45" customHeight="1">
      <c r="A1487" s="38"/>
      <c r="B1487" s="38"/>
      <c r="D1487" s="46"/>
      <c r="G1487" s="521"/>
      <c r="J1487" s="526"/>
      <c r="K1487" s="65"/>
      <c r="L1487" s="65"/>
      <c r="M1487" s="526"/>
      <c r="Q1487" s="1550"/>
    </row>
    <row r="1488" spans="1:17" s="4" customFormat="1" ht="17.45" customHeight="1">
      <c r="A1488" s="38"/>
      <c r="B1488" s="38"/>
      <c r="D1488" s="46"/>
      <c r="G1488" s="521"/>
      <c r="J1488" s="526"/>
      <c r="K1488" s="65"/>
      <c r="L1488" s="65"/>
      <c r="M1488" s="526"/>
      <c r="Q1488" s="1550"/>
    </row>
    <row r="1489" spans="1:17" s="4" customFormat="1" ht="17.45" customHeight="1">
      <c r="A1489" s="38"/>
      <c r="B1489" s="38"/>
      <c r="D1489" s="46"/>
      <c r="G1489" s="521"/>
      <c r="J1489" s="526"/>
      <c r="K1489" s="65"/>
      <c r="L1489" s="65"/>
      <c r="M1489" s="526"/>
      <c r="Q1489" s="1550"/>
    </row>
    <row r="1490" spans="1:17" s="4" customFormat="1" ht="17.45" customHeight="1">
      <c r="A1490" s="38"/>
      <c r="B1490" s="38"/>
      <c r="D1490" s="46"/>
      <c r="G1490" s="521"/>
      <c r="J1490" s="526"/>
      <c r="K1490" s="65"/>
      <c r="L1490" s="65"/>
      <c r="M1490" s="526"/>
      <c r="Q1490" s="1550"/>
    </row>
    <row r="1491" spans="1:17" s="4" customFormat="1" ht="17.45" customHeight="1">
      <c r="A1491" s="38"/>
      <c r="B1491" s="38"/>
      <c r="D1491" s="46"/>
      <c r="G1491" s="521"/>
      <c r="J1491" s="526"/>
      <c r="K1491" s="65"/>
      <c r="L1491" s="65"/>
      <c r="M1491" s="526"/>
      <c r="Q1491" s="1550"/>
    </row>
    <row r="1492" spans="1:17" s="4" customFormat="1" ht="17.45" customHeight="1">
      <c r="A1492" s="38"/>
      <c r="B1492" s="38"/>
      <c r="D1492" s="46"/>
      <c r="G1492" s="521"/>
      <c r="J1492" s="526"/>
      <c r="K1492" s="65"/>
      <c r="L1492" s="65"/>
      <c r="M1492" s="526"/>
      <c r="Q1492" s="1550"/>
    </row>
    <row r="1493" spans="1:17" s="4" customFormat="1" ht="17.45" customHeight="1">
      <c r="A1493" s="38"/>
      <c r="B1493" s="38"/>
      <c r="D1493" s="46"/>
      <c r="G1493" s="521"/>
      <c r="J1493" s="526"/>
      <c r="K1493" s="65"/>
      <c r="L1493" s="65"/>
      <c r="M1493" s="526"/>
      <c r="Q1493" s="1550"/>
    </row>
    <row r="1494" spans="1:17" s="4" customFormat="1" ht="17.45" customHeight="1">
      <c r="A1494" s="38"/>
      <c r="B1494" s="38"/>
      <c r="D1494" s="46"/>
      <c r="G1494" s="521"/>
      <c r="J1494" s="526"/>
      <c r="K1494" s="65"/>
      <c r="L1494" s="65"/>
      <c r="M1494" s="526"/>
      <c r="Q1494" s="1550"/>
    </row>
    <row r="1495" spans="1:17" s="4" customFormat="1" ht="17.45" customHeight="1">
      <c r="A1495" s="38"/>
      <c r="B1495" s="38"/>
      <c r="D1495" s="46"/>
      <c r="G1495" s="521"/>
      <c r="J1495" s="526"/>
      <c r="K1495" s="65"/>
      <c r="L1495" s="65"/>
      <c r="M1495" s="526"/>
      <c r="Q1495" s="1550"/>
    </row>
    <row r="1496" spans="1:17" s="4" customFormat="1" ht="17.45" customHeight="1">
      <c r="A1496" s="38"/>
      <c r="B1496" s="38"/>
      <c r="D1496" s="46"/>
      <c r="G1496" s="521"/>
      <c r="J1496" s="526"/>
      <c r="K1496" s="65"/>
      <c r="L1496" s="65"/>
      <c r="M1496" s="526"/>
      <c r="Q1496" s="1550"/>
    </row>
    <row r="1497" spans="1:17" s="4" customFormat="1" ht="17.45" customHeight="1">
      <c r="A1497" s="38"/>
      <c r="B1497" s="38"/>
      <c r="D1497" s="46"/>
      <c r="G1497" s="521"/>
      <c r="J1497" s="526"/>
      <c r="K1497" s="65"/>
      <c r="L1497" s="65"/>
      <c r="M1497" s="526"/>
      <c r="Q1497" s="1550"/>
    </row>
    <row r="1498" spans="1:17" s="4" customFormat="1" ht="17.45" customHeight="1">
      <c r="A1498" s="38"/>
      <c r="B1498" s="38"/>
      <c r="D1498" s="46"/>
      <c r="G1498" s="521"/>
      <c r="J1498" s="526"/>
      <c r="K1498" s="65"/>
      <c r="L1498" s="65"/>
      <c r="M1498" s="526"/>
      <c r="Q1498" s="1550"/>
    </row>
    <row r="1499" spans="1:17" s="4" customFormat="1" ht="17.45" customHeight="1">
      <c r="A1499" s="38"/>
      <c r="B1499" s="38"/>
      <c r="D1499" s="46"/>
      <c r="G1499" s="521"/>
      <c r="J1499" s="526"/>
      <c r="K1499" s="65"/>
      <c r="L1499" s="65"/>
      <c r="M1499" s="526"/>
      <c r="Q1499" s="1550"/>
    </row>
    <row r="1500" spans="1:17" s="4" customFormat="1" ht="17.45" customHeight="1">
      <c r="A1500" s="38"/>
      <c r="B1500" s="38"/>
      <c r="D1500" s="46"/>
      <c r="G1500" s="521"/>
      <c r="J1500" s="526"/>
      <c r="K1500" s="65"/>
      <c r="L1500" s="65"/>
      <c r="M1500" s="526"/>
      <c r="Q1500" s="1550"/>
    </row>
    <row r="1501" spans="1:17" s="4" customFormat="1" ht="17.45" customHeight="1">
      <c r="A1501" s="38"/>
      <c r="B1501" s="38"/>
      <c r="D1501" s="46"/>
      <c r="G1501" s="521"/>
      <c r="J1501" s="526"/>
      <c r="K1501" s="65"/>
      <c r="L1501" s="65"/>
      <c r="M1501" s="526"/>
      <c r="Q1501" s="1550"/>
    </row>
    <row r="1502" spans="1:17" s="4" customFormat="1" ht="17.45" customHeight="1">
      <c r="A1502" s="38"/>
      <c r="B1502" s="38"/>
      <c r="D1502" s="46"/>
      <c r="G1502" s="521"/>
      <c r="J1502" s="526"/>
      <c r="K1502" s="65"/>
      <c r="L1502" s="65"/>
      <c r="M1502" s="526"/>
      <c r="Q1502" s="1550"/>
    </row>
    <row r="1503" spans="1:17" s="5" customFormat="1" ht="17.45" customHeight="1">
      <c r="A1503" s="38"/>
      <c r="B1503" s="38"/>
      <c r="C1503" s="4"/>
      <c r="D1503" s="46"/>
      <c r="E1503" s="4"/>
      <c r="F1503" s="4"/>
      <c r="G1503" s="521"/>
      <c r="H1503" s="4"/>
      <c r="I1503" s="4"/>
      <c r="J1503" s="526"/>
      <c r="K1503" s="65"/>
      <c r="L1503" s="65"/>
      <c r="M1503" s="527"/>
      <c r="Q1503" s="1910"/>
    </row>
    <row r="1504" spans="1:17" s="5" customFormat="1" ht="17.45" customHeight="1">
      <c r="A1504" s="38"/>
      <c r="B1504" s="38"/>
      <c r="C1504" s="4"/>
      <c r="D1504" s="46"/>
      <c r="E1504" s="4"/>
      <c r="F1504" s="4"/>
      <c r="G1504" s="521"/>
      <c r="H1504" s="4"/>
      <c r="I1504" s="4"/>
      <c r="J1504" s="526"/>
      <c r="K1504" s="65"/>
      <c r="L1504" s="65"/>
      <c r="M1504" s="527"/>
      <c r="Q1504" s="1910"/>
    </row>
    <row r="1505" spans="1:17" s="5" customFormat="1" ht="17.45" customHeight="1">
      <c r="A1505" s="38"/>
      <c r="B1505" s="38"/>
      <c r="C1505" s="4"/>
      <c r="D1505" s="46"/>
      <c r="E1505" s="4"/>
      <c r="F1505" s="4"/>
      <c r="G1505" s="521"/>
      <c r="H1505" s="4"/>
      <c r="I1505" s="4"/>
      <c r="J1505" s="526"/>
      <c r="K1505" s="65"/>
      <c r="L1505" s="65"/>
      <c r="M1505" s="527"/>
      <c r="Q1505" s="1910"/>
    </row>
    <row r="1506" spans="1:17" s="5" customFormat="1" ht="17.45" customHeight="1">
      <c r="A1506" s="38"/>
      <c r="B1506" s="38"/>
      <c r="C1506" s="4"/>
      <c r="D1506" s="46"/>
      <c r="E1506" s="4"/>
      <c r="F1506" s="4"/>
      <c r="G1506" s="521"/>
      <c r="H1506" s="4"/>
      <c r="I1506" s="4"/>
      <c r="J1506" s="526"/>
      <c r="K1506" s="65"/>
      <c r="L1506" s="65"/>
      <c r="M1506" s="527"/>
      <c r="Q1506" s="1910"/>
    </row>
    <row r="1507" spans="1:17" s="5" customFormat="1" ht="17.45" customHeight="1">
      <c r="A1507" s="38"/>
      <c r="B1507" s="38"/>
      <c r="C1507" s="4"/>
      <c r="D1507" s="46"/>
      <c r="E1507" s="4"/>
      <c r="F1507" s="4"/>
      <c r="G1507" s="521"/>
      <c r="H1507" s="4"/>
      <c r="I1507" s="4"/>
      <c r="J1507" s="526"/>
      <c r="K1507" s="65"/>
      <c r="L1507" s="65"/>
      <c r="M1507" s="527"/>
      <c r="Q1507" s="1910"/>
    </row>
    <row r="1508" spans="1:17" s="5" customFormat="1" ht="17.45" customHeight="1">
      <c r="A1508" s="38"/>
      <c r="B1508" s="38"/>
      <c r="C1508" s="4"/>
      <c r="D1508" s="46"/>
      <c r="E1508" s="4"/>
      <c r="F1508" s="4"/>
      <c r="G1508" s="521"/>
      <c r="H1508" s="4"/>
      <c r="I1508" s="4"/>
      <c r="J1508" s="526"/>
      <c r="K1508" s="65"/>
      <c r="L1508" s="65"/>
      <c r="M1508" s="527"/>
      <c r="Q1508" s="1910"/>
    </row>
    <row r="1509" spans="1:17" s="5" customFormat="1" ht="17.45" customHeight="1">
      <c r="A1509" s="38"/>
      <c r="B1509" s="38"/>
      <c r="C1509" s="4"/>
      <c r="D1509" s="46"/>
      <c r="E1509" s="4"/>
      <c r="F1509" s="4"/>
      <c r="G1509" s="521"/>
      <c r="H1509" s="4"/>
      <c r="I1509" s="4"/>
      <c r="J1509" s="526"/>
      <c r="K1509" s="65"/>
      <c r="L1509" s="65"/>
      <c r="M1509" s="527"/>
      <c r="Q1509" s="1910"/>
    </row>
    <row r="1510" spans="1:17" s="5" customFormat="1" ht="17.45" customHeight="1">
      <c r="A1510" s="38"/>
      <c r="B1510" s="38"/>
      <c r="C1510" s="4"/>
      <c r="D1510" s="46"/>
      <c r="E1510" s="4"/>
      <c r="F1510" s="4"/>
      <c r="G1510" s="521"/>
      <c r="H1510" s="4"/>
      <c r="I1510" s="4"/>
      <c r="J1510" s="526"/>
      <c r="K1510" s="65"/>
      <c r="L1510" s="65"/>
      <c r="M1510" s="527"/>
      <c r="Q1510" s="1910"/>
    </row>
    <row r="1511" spans="1:17" s="5" customFormat="1" ht="17.45" customHeight="1">
      <c r="A1511" s="38"/>
      <c r="B1511" s="38"/>
      <c r="C1511" s="4"/>
      <c r="D1511" s="46"/>
      <c r="E1511" s="4"/>
      <c r="F1511" s="4"/>
      <c r="G1511" s="521"/>
      <c r="H1511" s="4"/>
      <c r="I1511" s="4"/>
      <c r="J1511" s="526"/>
      <c r="K1511" s="65"/>
      <c r="L1511" s="65"/>
      <c r="M1511" s="527"/>
      <c r="Q1511" s="1910"/>
    </row>
    <row r="1512" spans="1:17" s="5" customFormat="1" ht="17.45" customHeight="1">
      <c r="A1512" s="38"/>
      <c r="B1512" s="38"/>
      <c r="C1512" s="4"/>
      <c r="D1512" s="46"/>
      <c r="E1512" s="4"/>
      <c r="F1512" s="4"/>
      <c r="G1512" s="521"/>
      <c r="H1512" s="4"/>
      <c r="I1512" s="4"/>
      <c r="J1512" s="526"/>
      <c r="K1512" s="65"/>
      <c r="L1512" s="65"/>
      <c r="M1512" s="527"/>
      <c r="Q1512" s="1910"/>
    </row>
    <row r="1513" spans="1:17" s="5" customFormat="1" ht="17.45" customHeight="1">
      <c r="A1513" s="39"/>
      <c r="B1513" s="39"/>
      <c r="C1513" s="4"/>
      <c r="D1513" s="46"/>
      <c r="E1513" s="4"/>
      <c r="F1513" s="4"/>
      <c r="G1513" s="522"/>
      <c r="J1513" s="527"/>
      <c r="K1513" s="66"/>
      <c r="L1513" s="66"/>
      <c r="M1513" s="527"/>
      <c r="Q1513" s="1910"/>
    </row>
    <row r="1514" spans="1:17" s="5" customFormat="1" ht="17.45" customHeight="1">
      <c r="A1514" s="39"/>
      <c r="B1514" s="39"/>
      <c r="C1514" s="4"/>
      <c r="D1514" s="46"/>
      <c r="E1514" s="4"/>
      <c r="F1514" s="4"/>
      <c r="G1514" s="522"/>
      <c r="J1514" s="527"/>
      <c r="K1514" s="66"/>
      <c r="L1514" s="66"/>
      <c r="M1514" s="527"/>
      <c r="Q1514" s="1910"/>
    </row>
    <row r="1515" spans="1:17" s="5" customFormat="1" ht="17.45" customHeight="1">
      <c r="A1515" s="39"/>
      <c r="B1515" s="39"/>
      <c r="C1515" s="4"/>
      <c r="D1515" s="46"/>
      <c r="E1515" s="4"/>
      <c r="F1515" s="4"/>
      <c r="G1515" s="522"/>
      <c r="J1515" s="527"/>
      <c r="K1515" s="66"/>
      <c r="L1515" s="66"/>
      <c r="M1515" s="527"/>
      <c r="Q1515" s="1910"/>
    </row>
    <row r="1516" spans="1:17" s="5" customFormat="1" ht="17.45" customHeight="1">
      <c r="A1516" s="39"/>
      <c r="B1516" s="39"/>
      <c r="C1516" s="4"/>
      <c r="D1516" s="47"/>
      <c r="G1516" s="522"/>
      <c r="J1516" s="527"/>
      <c r="K1516" s="66"/>
      <c r="L1516" s="66"/>
      <c r="M1516" s="527"/>
      <c r="Q1516" s="1910"/>
    </row>
    <row r="1517" spans="1:17" s="5" customFormat="1" ht="17.45" customHeight="1">
      <c r="A1517" s="39"/>
      <c r="B1517" s="39"/>
      <c r="C1517" s="4"/>
      <c r="D1517" s="47"/>
      <c r="G1517" s="522"/>
      <c r="J1517" s="527"/>
      <c r="K1517" s="66"/>
      <c r="L1517" s="66"/>
      <c r="M1517" s="527"/>
      <c r="Q1517" s="1910"/>
    </row>
    <row r="1518" spans="1:17" s="5" customFormat="1" ht="17.45" customHeight="1">
      <c r="A1518" s="39"/>
      <c r="B1518" s="39"/>
      <c r="D1518" s="47"/>
      <c r="G1518" s="522"/>
      <c r="J1518" s="527"/>
      <c r="K1518" s="66"/>
      <c r="L1518" s="66"/>
      <c r="M1518" s="527"/>
      <c r="Q1518" s="1910"/>
    </row>
    <row r="1519" spans="1:17" s="5" customFormat="1" ht="17.45" customHeight="1">
      <c r="A1519" s="39"/>
      <c r="B1519" s="39"/>
      <c r="D1519" s="47"/>
      <c r="G1519" s="522"/>
      <c r="J1519" s="527"/>
      <c r="K1519" s="66"/>
      <c r="L1519" s="66"/>
      <c r="M1519" s="527"/>
      <c r="Q1519" s="1910"/>
    </row>
    <row r="1520" spans="1:17" s="5" customFormat="1" ht="17.45" customHeight="1">
      <c r="A1520" s="39"/>
      <c r="B1520" s="39"/>
      <c r="D1520" s="47"/>
      <c r="G1520" s="522"/>
      <c r="J1520" s="527"/>
      <c r="K1520" s="66"/>
      <c r="L1520" s="66"/>
      <c r="M1520" s="527"/>
      <c r="Q1520" s="1910"/>
    </row>
    <row r="1521" spans="1:17" s="5" customFormat="1" ht="17.45" customHeight="1">
      <c r="A1521" s="39"/>
      <c r="B1521" s="39"/>
      <c r="D1521" s="47"/>
      <c r="G1521" s="522"/>
      <c r="J1521" s="527"/>
      <c r="K1521" s="66"/>
      <c r="L1521" s="66"/>
      <c r="M1521" s="527"/>
      <c r="Q1521" s="1910"/>
    </row>
    <row r="1522" spans="1:17" s="5" customFormat="1" ht="17.45" customHeight="1">
      <c r="A1522" s="39"/>
      <c r="B1522" s="39"/>
      <c r="D1522" s="47"/>
      <c r="G1522" s="522"/>
      <c r="J1522" s="527"/>
      <c r="K1522" s="66"/>
      <c r="L1522" s="66"/>
      <c r="M1522" s="527"/>
      <c r="Q1522" s="1910"/>
    </row>
    <row r="1523" spans="1:17" s="5" customFormat="1" ht="17.45" customHeight="1">
      <c r="A1523" s="39"/>
      <c r="B1523" s="39"/>
      <c r="D1523" s="47"/>
      <c r="G1523" s="522"/>
      <c r="J1523" s="527"/>
      <c r="K1523" s="66"/>
      <c r="L1523" s="66"/>
      <c r="M1523" s="527"/>
      <c r="Q1523" s="1910"/>
    </row>
    <row r="1524" spans="1:17" s="5" customFormat="1" ht="17.45" customHeight="1">
      <c r="A1524" s="39"/>
      <c r="B1524" s="39"/>
      <c r="D1524" s="47"/>
      <c r="G1524" s="522"/>
      <c r="J1524" s="527"/>
      <c r="K1524" s="66"/>
      <c r="L1524" s="66"/>
      <c r="M1524" s="527"/>
      <c r="Q1524" s="1910"/>
    </row>
    <row r="1525" spans="1:17" s="5" customFormat="1" ht="17.45" customHeight="1">
      <c r="A1525" s="39"/>
      <c r="B1525" s="39"/>
      <c r="D1525" s="47"/>
      <c r="G1525" s="522"/>
      <c r="J1525" s="527"/>
      <c r="K1525" s="66"/>
      <c r="L1525" s="66"/>
      <c r="M1525" s="527"/>
      <c r="Q1525" s="1910"/>
    </row>
    <row r="1526" spans="1:17" s="5" customFormat="1" ht="17.45" customHeight="1">
      <c r="A1526" s="39"/>
      <c r="B1526" s="39"/>
      <c r="D1526" s="47"/>
      <c r="G1526" s="522"/>
      <c r="J1526" s="527"/>
      <c r="K1526" s="66"/>
      <c r="L1526" s="66"/>
      <c r="M1526" s="527"/>
      <c r="Q1526" s="1910"/>
    </row>
    <row r="1527" spans="1:17" s="5" customFormat="1" ht="17.45" customHeight="1">
      <c r="A1527" s="39"/>
      <c r="B1527" s="39"/>
      <c r="D1527" s="47"/>
      <c r="G1527" s="522"/>
      <c r="J1527" s="527"/>
      <c r="K1527" s="66"/>
      <c r="L1527" s="66"/>
      <c r="M1527" s="527"/>
      <c r="Q1527" s="1910"/>
    </row>
    <row r="1528" spans="1:17" s="5" customFormat="1" ht="17.45" customHeight="1">
      <c r="A1528" s="39"/>
      <c r="B1528" s="39"/>
      <c r="D1528" s="47"/>
      <c r="G1528" s="522"/>
      <c r="J1528" s="527"/>
      <c r="K1528" s="66"/>
      <c r="L1528" s="66"/>
      <c r="M1528" s="527"/>
      <c r="Q1528" s="1910"/>
    </row>
    <row r="1529" spans="1:17" s="5" customFormat="1" ht="17.45" customHeight="1">
      <c r="A1529" s="39"/>
      <c r="B1529" s="39"/>
      <c r="D1529" s="47"/>
      <c r="G1529" s="522"/>
      <c r="J1529" s="527"/>
      <c r="K1529" s="66"/>
      <c r="L1529" s="66"/>
      <c r="M1529" s="527"/>
      <c r="Q1529" s="1910"/>
    </row>
    <row r="1530" spans="1:17" s="5" customFormat="1" ht="17.45" customHeight="1">
      <c r="A1530" s="39"/>
      <c r="B1530" s="39"/>
      <c r="D1530" s="47"/>
      <c r="G1530" s="522"/>
      <c r="J1530" s="527"/>
      <c r="K1530" s="66"/>
      <c r="L1530" s="66"/>
      <c r="M1530" s="527"/>
      <c r="Q1530" s="1910"/>
    </row>
    <row r="1531" spans="1:17" s="5" customFormat="1" ht="17.45" customHeight="1">
      <c r="A1531" s="39"/>
      <c r="B1531" s="39"/>
      <c r="D1531" s="47"/>
      <c r="G1531" s="522"/>
      <c r="J1531" s="527"/>
      <c r="K1531" s="66"/>
      <c r="L1531" s="66"/>
      <c r="M1531" s="527"/>
      <c r="Q1531" s="1910"/>
    </row>
    <row r="1532" spans="1:17" s="5" customFormat="1" ht="17.45" customHeight="1">
      <c r="A1532" s="39"/>
      <c r="B1532" s="39"/>
      <c r="D1532" s="47"/>
      <c r="G1532" s="522"/>
      <c r="J1532" s="527"/>
      <c r="K1532" s="66"/>
      <c r="L1532" s="66"/>
      <c r="M1532" s="527"/>
      <c r="Q1532" s="1910"/>
    </row>
    <row r="1533" spans="1:17" s="5" customFormat="1" ht="17.45" customHeight="1">
      <c r="A1533" s="39"/>
      <c r="B1533" s="39"/>
      <c r="D1533" s="47"/>
      <c r="G1533" s="522"/>
      <c r="J1533" s="527"/>
      <c r="K1533" s="66"/>
      <c r="L1533" s="66"/>
      <c r="M1533" s="527"/>
      <c r="Q1533" s="1910"/>
    </row>
    <row r="1534" spans="1:17" s="5" customFormat="1" ht="17.45" customHeight="1">
      <c r="A1534" s="39"/>
      <c r="B1534" s="39"/>
      <c r="D1534" s="47"/>
      <c r="G1534" s="522"/>
      <c r="J1534" s="527"/>
      <c r="K1534" s="66"/>
      <c r="L1534" s="66"/>
      <c r="M1534" s="527"/>
      <c r="Q1534" s="1910"/>
    </row>
    <row r="1535" spans="1:17" s="5" customFormat="1" ht="17.45" customHeight="1">
      <c r="A1535" s="39"/>
      <c r="B1535" s="39"/>
      <c r="D1535" s="47"/>
      <c r="G1535" s="522"/>
      <c r="J1535" s="527"/>
      <c r="K1535" s="66"/>
      <c r="L1535" s="66"/>
      <c r="M1535" s="527"/>
      <c r="Q1535" s="1910"/>
    </row>
    <row r="1536" spans="1:17" s="5" customFormat="1" ht="17.45" customHeight="1">
      <c r="A1536" s="39"/>
      <c r="B1536" s="39"/>
      <c r="D1536" s="47"/>
      <c r="G1536" s="522"/>
      <c r="J1536" s="527"/>
      <c r="K1536" s="66"/>
      <c r="L1536" s="66"/>
      <c r="M1536" s="527"/>
      <c r="Q1536" s="1910"/>
    </row>
    <row r="1537" spans="1:17" s="5" customFormat="1" ht="17.45" customHeight="1">
      <c r="A1537" s="39"/>
      <c r="B1537" s="39"/>
      <c r="D1537" s="47"/>
      <c r="G1537" s="522"/>
      <c r="J1537" s="527"/>
      <c r="K1537" s="66"/>
      <c r="L1537" s="66"/>
      <c r="M1537" s="527"/>
      <c r="Q1537" s="1910"/>
    </row>
    <row r="1538" spans="1:17" s="5" customFormat="1" ht="17.45" customHeight="1">
      <c r="A1538" s="39"/>
      <c r="B1538" s="39"/>
      <c r="D1538" s="47"/>
      <c r="G1538" s="522"/>
      <c r="J1538" s="527"/>
      <c r="K1538" s="66"/>
      <c r="L1538" s="66"/>
      <c r="M1538" s="527"/>
      <c r="Q1538" s="1910"/>
    </row>
    <row r="1539" spans="1:17" s="5" customFormat="1" ht="17.45" customHeight="1">
      <c r="A1539" s="39"/>
      <c r="B1539" s="39"/>
      <c r="D1539" s="47"/>
      <c r="G1539" s="522"/>
      <c r="J1539" s="527"/>
      <c r="K1539" s="66"/>
      <c r="L1539" s="66"/>
      <c r="M1539" s="527"/>
      <c r="Q1539" s="1910"/>
    </row>
    <row r="1540" spans="1:17" s="5" customFormat="1" ht="17.45" customHeight="1">
      <c r="A1540" s="39"/>
      <c r="B1540" s="39"/>
      <c r="D1540" s="47"/>
      <c r="G1540" s="522"/>
      <c r="J1540" s="527"/>
      <c r="K1540" s="66"/>
      <c r="L1540" s="66"/>
      <c r="M1540" s="527"/>
      <c r="Q1540" s="1910"/>
    </row>
    <row r="1541" spans="1:17" s="5" customFormat="1" ht="17.45" customHeight="1">
      <c r="A1541" s="39"/>
      <c r="B1541" s="39"/>
      <c r="D1541" s="47"/>
      <c r="G1541" s="522"/>
      <c r="J1541" s="527"/>
      <c r="K1541" s="66"/>
      <c r="L1541" s="66"/>
      <c r="M1541" s="527"/>
      <c r="Q1541" s="1910"/>
    </row>
    <row r="1542" spans="1:17" s="5" customFormat="1" ht="17.45" customHeight="1">
      <c r="A1542" s="39"/>
      <c r="B1542" s="39"/>
      <c r="D1542" s="47"/>
      <c r="G1542" s="522"/>
      <c r="J1542" s="527"/>
      <c r="K1542" s="66"/>
      <c r="L1542" s="66"/>
      <c r="M1542" s="527"/>
      <c r="Q1542" s="1910"/>
    </row>
    <row r="1543" spans="1:17" s="5" customFormat="1" ht="17.45" customHeight="1">
      <c r="A1543" s="39"/>
      <c r="B1543" s="39"/>
      <c r="D1543" s="47"/>
      <c r="G1543" s="522"/>
      <c r="J1543" s="527"/>
      <c r="K1543" s="66"/>
      <c r="L1543" s="66"/>
      <c r="M1543" s="527"/>
      <c r="Q1543" s="1910"/>
    </row>
    <row r="1544" spans="1:17" s="5" customFormat="1" ht="17.45" customHeight="1">
      <c r="A1544" s="39"/>
      <c r="B1544" s="39"/>
      <c r="D1544" s="47"/>
      <c r="G1544" s="522"/>
      <c r="J1544" s="527"/>
      <c r="K1544" s="66"/>
      <c r="L1544" s="66"/>
      <c r="M1544" s="527"/>
      <c r="Q1544" s="1910"/>
    </row>
    <row r="1545" spans="1:17" s="5" customFormat="1" ht="17.45" customHeight="1">
      <c r="A1545" s="39"/>
      <c r="B1545" s="39"/>
      <c r="D1545" s="47"/>
      <c r="G1545" s="522"/>
      <c r="J1545" s="527"/>
      <c r="K1545" s="66"/>
      <c r="L1545" s="66"/>
      <c r="M1545" s="527"/>
      <c r="Q1545" s="1910"/>
    </row>
    <row r="1546" spans="1:17" s="5" customFormat="1" ht="17.45" customHeight="1">
      <c r="A1546" s="39"/>
      <c r="B1546" s="39"/>
      <c r="D1546" s="47"/>
      <c r="G1546" s="522"/>
      <c r="J1546" s="527"/>
      <c r="K1546" s="66"/>
      <c r="L1546" s="66"/>
      <c r="M1546" s="527"/>
      <c r="Q1546" s="1910"/>
    </row>
    <row r="1547" spans="1:17" s="5" customFormat="1" ht="17.45" customHeight="1">
      <c r="A1547" s="39"/>
      <c r="B1547" s="39"/>
      <c r="D1547" s="47"/>
      <c r="G1547" s="522"/>
      <c r="J1547" s="527"/>
      <c r="K1547" s="66"/>
      <c r="L1547" s="66"/>
      <c r="M1547" s="527"/>
      <c r="Q1547" s="1910"/>
    </row>
    <row r="1548" spans="1:17" s="5" customFormat="1" ht="17.45" customHeight="1">
      <c r="A1548" s="39"/>
      <c r="B1548" s="39"/>
      <c r="D1548" s="47"/>
      <c r="G1548" s="522"/>
      <c r="J1548" s="527"/>
      <c r="K1548" s="66"/>
      <c r="L1548" s="66"/>
      <c r="M1548" s="527"/>
      <c r="Q1548" s="1910"/>
    </row>
    <row r="1549" spans="1:17" s="5" customFormat="1" ht="17.45" customHeight="1">
      <c r="A1549" s="39"/>
      <c r="B1549" s="39"/>
      <c r="D1549" s="47"/>
      <c r="G1549" s="522"/>
      <c r="J1549" s="527"/>
      <c r="K1549" s="66"/>
      <c r="L1549" s="66"/>
      <c r="M1549" s="527"/>
      <c r="Q1549" s="1910"/>
    </row>
    <row r="1550" spans="1:17" s="5" customFormat="1" ht="17.45" customHeight="1">
      <c r="A1550" s="39"/>
      <c r="B1550" s="39"/>
      <c r="D1550" s="47"/>
      <c r="G1550" s="522"/>
      <c r="J1550" s="527"/>
      <c r="K1550" s="66"/>
      <c r="L1550" s="66"/>
      <c r="M1550" s="527"/>
      <c r="Q1550" s="1910"/>
    </row>
    <row r="1551" spans="1:17" s="5" customFormat="1" ht="17.45" customHeight="1">
      <c r="A1551" s="39"/>
      <c r="B1551" s="39"/>
      <c r="D1551" s="47"/>
      <c r="G1551" s="522"/>
      <c r="J1551" s="527"/>
      <c r="K1551" s="66"/>
      <c r="L1551" s="66"/>
      <c r="M1551" s="527"/>
      <c r="Q1551" s="1910"/>
    </row>
    <row r="1552" spans="1:17" s="5" customFormat="1" ht="17.45" customHeight="1">
      <c r="A1552" s="39"/>
      <c r="B1552" s="39"/>
      <c r="D1552" s="47"/>
      <c r="G1552" s="522"/>
      <c r="J1552" s="527"/>
      <c r="K1552" s="66"/>
      <c r="L1552" s="66"/>
      <c r="M1552" s="527"/>
      <c r="Q1552" s="1910"/>
    </row>
    <row r="1553" spans="1:17" s="5" customFormat="1" ht="17.45" customHeight="1">
      <c r="A1553" s="39"/>
      <c r="B1553" s="39"/>
      <c r="D1553" s="47"/>
      <c r="G1553" s="522"/>
      <c r="J1553" s="527"/>
      <c r="K1553" s="66"/>
      <c r="L1553" s="66"/>
      <c r="M1553" s="527"/>
      <c r="Q1553" s="1910"/>
    </row>
    <row r="1554" spans="1:17" s="5" customFormat="1" ht="17.45" customHeight="1">
      <c r="A1554" s="39"/>
      <c r="B1554" s="39"/>
      <c r="D1554" s="47"/>
      <c r="G1554" s="522"/>
      <c r="J1554" s="527"/>
      <c r="K1554" s="66"/>
      <c r="L1554" s="66"/>
      <c r="M1554" s="527"/>
      <c r="Q1554" s="1910"/>
    </row>
    <row r="1555" spans="1:17" s="5" customFormat="1" ht="17.45" customHeight="1">
      <c r="A1555" s="39"/>
      <c r="B1555" s="39"/>
      <c r="D1555" s="47"/>
      <c r="G1555" s="522"/>
      <c r="J1555" s="527"/>
      <c r="K1555" s="66"/>
      <c r="L1555" s="66"/>
      <c r="M1555" s="527"/>
      <c r="Q1555" s="1910"/>
    </row>
    <row r="1556" spans="1:17" s="5" customFormat="1" ht="17.45" customHeight="1">
      <c r="A1556" s="39"/>
      <c r="B1556" s="39"/>
      <c r="D1556" s="47"/>
      <c r="G1556" s="522"/>
      <c r="J1556" s="527"/>
      <c r="K1556" s="66"/>
      <c r="L1556" s="66"/>
      <c r="M1556" s="527"/>
      <c r="Q1556" s="1910"/>
    </row>
    <row r="1557" spans="1:17" s="5" customFormat="1" ht="17.45" customHeight="1">
      <c r="A1557" s="39"/>
      <c r="B1557" s="39"/>
      <c r="D1557" s="47"/>
      <c r="G1557" s="522"/>
      <c r="J1557" s="527"/>
      <c r="K1557" s="66"/>
      <c r="L1557" s="66"/>
      <c r="M1557" s="527"/>
      <c r="Q1557" s="1910"/>
    </row>
    <row r="1558" spans="1:17" s="5" customFormat="1" ht="17.45" customHeight="1">
      <c r="A1558" s="39"/>
      <c r="B1558" s="39"/>
      <c r="D1558" s="47"/>
      <c r="G1558" s="522"/>
      <c r="J1558" s="527"/>
      <c r="K1558" s="66"/>
      <c r="L1558" s="66"/>
      <c r="M1558" s="527"/>
      <c r="Q1558" s="1910"/>
    </row>
    <row r="1559" spans="1:17" s="5" customFormat="1" ht="17.45" customHeight="1">
      <c r="A1559" s="39"/>
      <c r="B1559" s="39"/>
      <c r="D1559" s="47"/>
      <c r="G1559" s="522"/>
      <c r="J1559" s="527"/>
      <c r="K1559" s="66"/>
      <c r="L1559" s="66"/>
      <c r="M1559" s="527"/>
      <c r="Q1559" s="1910"/>
    </row>
    <row r="1560" spans="1:17" s="5" customFormat="1" ht="17.45" customHeight="1">
      <c r="A1560" s="39"/>
      <c r="B1560" s="39"/>
      <c r="D1560" s="47"/>
      <c r="G1560" s="522"/>
      <c r="J1560" s="527"/>
      <c r="K1560" s="66"/>
      <c r="L1560" s="66"/>
      <c r="M1560" s="527"/>
      <c r="Q1560" s="1910"/>
    </row>
    <row r="1561" spans="1:17" s="5" customFormat="1" ht="17.45" customHeight="1">
      <c r="A1561" s="39"/>
      <c r="B1561" s="39"/>
      <c r="D1561" s="47"/>
      <c r="G1561" s="522"/>
      <c r="J1561" s="527"/>
      <c r="K1561" s="66"/>
      <c r="L1561" s="66"/>
      <c r="M1561" s="527"/>
      <c r="Q1561" s="1910"/>
    </row>
    <row r="1562" spans="1:17" s="5" customFormat="1" ht="17.45" customHeight="1">
      <c r="A1562" s="39"/>
      <c r="B1562" s="39"/>
      <c r="D1562" s="47"/>
      <c r="G1562" s="522"/>
      <c r="J1562" s="527"/>
      <c r="K1562" s="66"/>
      <c r="L1562" s="66"/>
      <c r="M1562" s="527"/>
      <c r="Q1562" s="1910"/>
    </row>
    <row r="1563" spans="1:17" s="5" customFormat="1" ht="17.45" customHeight="1">
      <c r="A1563" s="39"/>
      <c r="B1563" s="39"/>
      <c r="D1563" s="47"/>
      <c r="G1563" s="522"/>
      <c r="J1563" s="527"/>
      <c r="K1563" s="66"/>
      <c r="L1563" s="66"/>
      <c r="M1563" s="527"/>
      <c r="Q1563" s="1910"/>
    </row>
    <row r="1564" spans="1:17" s="5" customFormat="1" ht="17.45" customHeight="1">
      <c r="A1564" s="39"/>
      <c r="B1564" s="39"/>
      <c r="D1564" s="47"/>
      <c r="G1564" s="522"/>
      <c r="J1564" s="527"/>
      <c r="K1564" s="66"/>
      <c r="L1564" s="66"/>
      <c r="M1564" s="527"/>
      <c r="Q1564" s="1910"/>
    </row>
    <row r="1565" spans="1:17" s="5" customFormat="1" ht="17.45" customHeight="1">
      <c r="A1565" s="39"/>
      <c r="B1565" s="39"/>
      <c r="D1565" s="47"/>
      <c r="G1565" s="522"/>
      <c r="J1565" s="527"/>
      <c r="K1565" s="66"/>
      <c r="L1565" s="66"/>
      <c r="M1565" s="527"/>
      <c r="Q1565" s="1910"/>
    </row>
    <row r="1566" spans="1:17" s="5" customFormat="1" ht="17.45" customHeight="1">
      <c r="A1566" s="39"/>
      <c r="B1566" s="39"/>
      <c r="D1566" s="47"/>
      <c r="G1566" s="522"/>
      <c r="J1566" s="527"/>
      <c r="K1566" s="66"/>
      <c r="L1566" s="66"/>
      <c r="M1566" s="527"/>
      <c r="Q1566" s="1910"/>
    </row>
    <row r="1567" spans="1:17" s="5" customFormat="1" ht="17.45" customHeight="1">
      <c r="A1567" s="39"/>
      <c r="B1567" s="39"/>
      <c r="D1567" s="47"/>
      <c r="G1567" s="522"/>
      <c r="J1567" s="527"/>
      <c r="K1567" s="66"/>
      <c r="L1567" s="66"/>
      <c r="M1567" s="527"/>
      <c r="Q1567" s="1910"/>
    </row>
    <row r="1568" spans="1:17" s="5" customFormat="1" ht="17.45" customHeight="1">
      <c r="A1568" s="39"/>
      <c r="B1568" s="39"/>
      <c r="D1568" s="47"/>
      <c r="G1568" s="522"/>
      <c r="J1568" s="527"/>
      <c r="K1568" s="66"/>
      <c r="L1568" s="66"/>
      <c r="M1568" s="527"/>
      <c r="Q1568" s="1910"/>
    </row>
    <row r="1569" spans="1:17" s="5" customFormat="1" ht="17.45" customHeight="1">
      <c r="A1569" s="39"/>
      <c r="B1569" s="39"/>
      <c r="D1569" s="47"/>
      <c r="G1569" s="522"/>
      <c r="J1569" s="527"/>
      <c r="K1569" s="66"/>
      <c r="L1569" s="66"/>
      <c r="M1569" s="527"/>
      <c r="Q1569" s="1910"/>
    </row>
    <row r="1570" spans="1:17" s="5" customFormat="1" ht="17.45" customHeight="1">
      <c r="A1570" s="39"/>
      <c r="B1570" s="39"/>
      <c r="D1570" s="47"/>
      <c r="G1570" s="522"/>
      <c r="J1570" s="527"/>
      <c r="K1570" s="66"/>
      <c r="L1570" s="66"/>
      <c r="M1570" s="527"/>
      <c r="Q1570" s="1910"/>
    </row>
    <row r="1571" spans="1:17" s="5" customFormat="1" ht="17.45" customHeight="1">
      <c r="A1571" s="39"/>
      <c r="B1571" s="39"/>
      <c r="D1571" s="47"/>
      <c r="G1571" s="522"/>
      <c r="J1571" s="527"/>
      <c r="K1571" s="66"/>
      <c r="L1571" s="66"/>
      <c r="M1571" s="527"/>
      <c r="Q1571" s="1910"/>
    </row>
    <row r="1572" spans="1:17" s="5" customFormat="1" ht="17.45" customHeight="1">
      <c r="A1572" s="39"/>
      <c r="B1572" s="39"/>
      <c r="D1572" s="47"/>
      <c r="G1572" s="522"/>
      <c r="J1572" s="527"/>
      <c r="K1572" s="66"/>
      <c r="L1572" s="66"/>
      <c r="M1572" s="527"/>
      <c r="Q1572" s="1910"/>
    </row>
    <row r="1573" spans="1:17" s="5" customFormat="1" ht="17.45" customHeight="1">
      <c r="A1573" s="39"/>
      <c r="B1573" s="39"/>
      <c r="D1573" s="47"/>
      <c r="G1573" s="522"/>
      <c r="J1573" s="527"/>
      <c r="K1573" s="66"/>
      <c r="L1573" s="66"/>
      <c r="M1573" s="527"/>
      <c r="Q1573" s="1910"/>
    </row>
    <row r="1574" spans="1:17" s="5" customFormat="1" ht="17.45" customHeight="1">
      <c r="A1574" s="39"/>
      <c r="B1574" s="39"/>
      <c r="D1574" s="47"/>
      <c r="G1574" s="522"/>
      <c r="J1574" s="527"/>
      <c r="K1574" s="66"/>
      <c r="L1574" s="66"/>
      <c r="M1574" s="527"/>
      <c r="Q1574" s="1910"/>
    </row>
    <row r="1575" spans="1:17" s="5" customFormat="1" ht="17.45" customHeight="1">
      <c r="A1575" s="39"/>
      <c r="B1575" s="39"/>
      <c r="D1575" s="47"/>
      <c r="G1575" s="522"/>
      <c r="J1575" s="527"/>
      <c r="K1575" s="66"/>
      <c r="L1575" s="66"/>
      <c r="M1575" s="527"/>
      <c r="Q1575" s="1910"/>
    </row>
    <row r="1576" spans="1:17" s="5" customFormat="1" ht="17.45" customHeight="1">
      <c r="A1576" s="39"/>
      <c r="B1576" s="39"/>
      <c r="D1576" s="47"/>
      <c r="G1576" s="522"/>
      <c r="J1576" s="527"/>
      <c r="K1576" s="66"/>
      <c r="L1576" s="66"/>
      <c r="M1576" s="527"/>
      <c r="Q1576" s="1910"/>
    </row>
    <row r="1577" spans="1:17" s="5" customFormat="1" ht="17.45" customHeight="1">
      <c r="A1577" s="39"/>
      <c r="B1577" s="39"/>
      <c r="D1577" s="47"/>
      <c r="G1577" s="522"/>
      <c r="J1577" s="527"/>
      <c r="K1577" s="66"/>
      <c r="L1577" s="66"/>
      <c r="M1577" s="527"/>
      <c r="Q1577" s="1910"/>
    </row>
    <row r="1578" spans="1:17" s="5" customFormat="1" ht="17.45" customHeight="1">
      <c r="A1578" s="39"/>
      <c r="B1578" s="39"/>
      <c r="D1578" s="47"/>
      <c r="G1578" s="522"/>
      <c r="J1578" s="527"/>
      <c r="K1578" s="66"/>
      <c r="L1578" s="66"/>
      <c r="M1578" s="527"/>
      <c r="Q1578" s="1910"/>
    </row>
    <row r="1579" spans="1:17" s="5" customFormat="1" ht="17.45" customHeight="1">
      <c r="A1579" s="39"/>
      <c r="B1579" s="39"/>
      <c r="D1579" s="47"/>
      <c r="G1579" s="522"/>
      <c r="J1579" s="527"/>
      <c r="K1579" s="66"/>
      <c r="L1579" s="66"/>
      <c r="M1579" s="527"/>
      <c r="Q1579" s="1910"/>
    </row>
    <row r="1580" spans="1:17" s="5" customFormat="1" ht="17.45" customHeight="1">
      <c r="A1580" s="39"/>
      <c r="B1580" s="39"/>
      <c r="D1580" s="47"/>
      <c r="G1580" s="522"/>
      <c r="J1580" s="527"/>
      <c r="K1580" s="66"/>
      <c r="L1580" s="66"/>
      <c r="M1580" s="527"/>
      <c r="Q1580" s="1910"/>
    </row>
    <row r="1581" spans="1:17" s="5" customFormat="1" ht="17.45" customHeight="1">
      <c r="A1581" s="39"/>
      <c r="B1581" s="39"/>
      <c r="D1581" s="47"/>
      <c r="G1581" s="522"/>
      <c r="J1581" s="527"/>
      <c r="K1581" s="66"/>
      <c r="L1581" s="66"/>
      <c r="M1581" s="527"/>
      <c r="Q1581" s="1910"/>
    </row>
    <row r="1582" spans="1:17" s="5" customFormat="1" ht="17.45" customHeight="1">
      <c r="A1582" s="39"/>
      <c r="B1582" s="39"/>
      <c r="D1582" s="47"/>
      <c r="G1582" s="522"/>
      <c r="J1582" s="527"/>
      <c r="K1582" s="66"/>
      <c r="L1582" s="66"/>
      <c r="M1582" s="527"/>
      <c r="Q1582" s="1910"/>
    </row>
    <row r="1583" spans="1:17" s="5" customFormat="1" ht="17.45" customHeight="1">
      <c r="A1583" s="39"/>
      <c r="B1583" s="39"/>
      <c r="D1583" s="47"/>
      <c r="G1583" s="522"/>
      <c r="J1583" s="527"/>
      <c r="K1583" s="66"/>
      <c r="L1583" s="66"/>
      <c r="M1583" s="527"/>
      <c r="Q1583" s="1910"/>
    </row>
    <row r="1584" spans="1:17" s="5" customFormat="1" ht="17.45" customHeight="1">
      <c r="A1584" s="39"/>
      <c r="B1584" s="39"/>
      <c r="D1584" s="47"/>
      <c r="G1584" s="522"/>
      <c r="J1584" s="527"/>
      <c r="K1584" s="66"/>
      <c r="L1584" s="66"/>
      <c r="M1584" s="527"/>
      <c r="Q1584" s="1910"/>
    </row>
    <row r="1585" spans="1:17" s="5" customFormat="1" ht="17.45" customHeight="1">
      <c r="A1585" s="39"/>
      <c r="B1585" s="39"/>
      <c r="D1585" s="47"/>
      <c r="G1585" s="522"/>
      <c r="J1585" s="527"/>
      <c r="K1585" s="66"/>
      <c r="L1585" s="66"/>
      <c r="M1585" s="527"/>
      <c r="Q1585" s="1910"/>
    </row>
    <row r="1586" spans="1:17" s="5" customFormat="1" ht="17.45" customHeight="1">
      <c r="A1586" s="39"/>
      <c r="B1586" s="39"/>
      <c r="D1586" s="47"/>
      <c r="G1586" s="522"/>
      <c r="J1586" s="527"/>
      <c r="K1586" s="66"/>
      <c r="L1586" s="66"/>
      <c r="M1586" s="527"/>
      <c r="Q1586" s="1910"/>
    </row>
    <row r="1587" spans="1:17" s="5" customFormat="1" ht="17.45" customHeight="1">
      <c r="A1587" s="39"/>
      <c r="B1587" s="39"/>
      <c r="D1587" s="47"/>
      <c r="G1587" s="522"/>
      <c r="J1587" s="527"/>
      <c r="K1587" s="66"/>
      <c r="L1587" s="66"/>
      <c r="M1587" s="527"/>
      <c r="Q1587" s="1910"/>
    </row>
    <row r="1588" spans="1:17" s="5" customFormat="1" ht="17.45" customHeight="1">
      <c r="A1588" s="39"/>
      <c r="B1588" s="39"/>
      <c r="D1588" s="47"/>
      <c r="G1588" s="522"/>
      <c r="J1588" s="527"/>
      <c r="K1588" s="66"/>
      <c r="L1588" s="66"/>
      <c r="M1588" s="527"/>
      <c r="Q1588" s="1910"/>
    </row>
    <row r="1589" spans="1:17" s="5" customFormat="1" ht="17.45" customHeight="1">
      <c r="A1589" s="39"/>
      <c r="B1589" s="39"/>
      <c r="D1589" s="47"/>
      <c r="G1589" s="522"/>
      <c r="J1589" s="527"/>
      <c r="K1589" s="66"/>
      <c r="L1589" s="66"/>
      <c r="M1589" s="527"/>
      <c r="Q1589" s="1910"/>
    </row>
    <row r="1590" spans="1:17" s="5" customFormat="1" ht="17.45" customHeight="1">
      <c r="A1590" s="39"/>
      <c r="B1590" s="39"/>
      <c r="D1590" s="47"/>
      <c r="G1590" s="522"/>
      <c r="J1590" s="527"/>
      <c r="K1590" s="66"/>
      <c r="L1590" s="66"/>
      <c r="M1590" s="527"/>
      <c r="Q1590" s="1910"/>
    </row>
    <row r="1591" spans="1:17" s="5" customFormat="1" ht="17.45" customHeight="1">
      <c r="A1591" s="39"/>
      <c r="B1591" s="39"/>
      <c r="D1591" s="47"/>
      <c r="G1591" s="522"/>
      <c r="J1591" s="527"/>
      <c r="K1591" s="66"/>
      <c r="L1591" s="66"/>
      <c r="M1591" s="527"/>
      <c r="Q1591" s="1910"/>
    </row>
    <row r="1592" spans="1:17" s="5" customFormat="1" ht="17.45" customHeight="1">
      <c r="A1592" s="39"/>
      <c r="B1592" s="39"/>
      <c r="D1592" s="47"/>
      <c r="G1592" s="522"/>
      <c r="J1592" s="527"/>
      <c r="K1592" s="66"/>
      <c r="L1592" s="66"/>
      <c r="M1592" s="527"/>
      <c r="Q1592" s="1910"/>
    </row>
    <row r="1593" spans="1:17" s="5" customFormat="1" ht="17.45" customHeight="1">
      <c r="A1593" s="39"/>
      <c r="B1593" s="39"/>
      <c r="D1593" s="47"/>
      <c r="G1593" s="522"/>
      <c r="J1593" s="527"/>
      <c r="K1593" s="66"/>
      <c r="L1593" s="66"/>
      <c r="M1593" s="527"/>
      <c r="Q1593" s="1910"/>
    </row>
    <row r="1594" spans="1:17" s="5" customFormat="1" ht="17.45" customHeight="1">
      <c r="A1594" s="39"/>
      <c r="B1594" s="39"/>
      <c r="D1594" s="47"/>
      <c r="G1594" s="522"/>
      <c r="J1594" s="527"/>
      <c r="K1594" s="66"/>
      <c r="L1594" s="66"/>
      <c r="M1594" s="527"/>
      <c r="Q1594" s="1910"/>
    </row>
    <row r="1595" spans="1:17" s="5" customFormat="1" ht="17.45" customHeight="1">
      <c r="A1595" s="39"/>
      <c r="B1595" s="39"/>
      <c r="D1595" s="47"/>
      <c r="G1595" s="522"/>
      <c r="J1595" s="527"/>
      <c r="K1595" s="66"/>
      <c r="L1595" s="66"/>
      <c r="M1595" s="527"/>
      <c r="Q1595" s="1910"/>
    </row>
    <row r="1596" spans="1:17" s="5" customFormat="1" ht="17.45" customHeight="1">
      <c r="A1596" s="39"/>
      <c r="B1596" s="39"/>
      <c r="D1596" s="47"/>
      <c r="G1596" s="522"/>
      <c r="J1596" s="527"/>
      <c r="K1596" s="66"/>
      <c r="L1596" s="66"/>
      <c r="M1596" s="527"/>
      <c r="Q1596" s="1910"/>
    </row>
    <row r="1597" spans="1:17" s="5" customFormat="1" ht="17.45" customHeight="1">
      <c r="A1597" s="39"/>
      <c r="B1597" s="39"/>
      <c r="D1597" s="47"/>
      <c r="G1597" s="522"/>
      <c r="J1597" s="527"/>
      <c r="K1597" s="66"/>
      <c r="L1597" s="66"/>
      <c r="M1597" s="527"/>
      <c r="Q1597" s="1910"/>
    </row>
    <row r="1598" spans="1:17" s="5" customFormat="1" ht="17.45" customHeight="1">
      <c r="A1598" s="39"/>
      <c r="B1598" s="39"/>
      <c r="D1598" s="47"/>
      <c r="G1598" s="522"/>
      <c r="J1598" s="527"/>
      <c r="K1598" s="66"/>
      <c r="L1598" s="66"/>
      <c r="M1598" s="527"/>
      <c r="Q1598" s="1910"/>
    </row>
    <row r="1599" spans="1:17" s="5" customFormat="1" ht="17.45" customHeight="1">
      <c r="A1599" s="39"/>
      <c r="B1599" s="39"/>
      <c r="D1599" s="47"/>
      <c r="G1599" s="522"/>
      <c r="J1599" s="527"/>
      <c r="K1599" s="66"/>
      <c r="L1599" s="66"/>
      <c r="M1599" s="527"/>
      <c r="Q1599" s="1910"/>
    </row>
    <row r="1600" spans="1:17" s="5" customFormat="1" ht="17.45" customHeight="1">
      <c r="A1600" s="39"/>
      <c r="B1600" s="39"/>
      <c r="D1600" s="47"/>
      <c r="G1600" s="522"/>
      <c r="J1600" s="527"/>
      <c r="K1600" s="66"/>
      <c r="L1600" s="66"/>
      <c r="M1600" s="527"/>
      <c r="Q1600" s="1910"/>
    </row>
    <row r="1601" spans="1:17" s="5" customFormat="1" ht="17.45" customHeight="1">
      <c r="A1601" s="39"/>
      <c r="B1601" s="39"/>
      <c r="D1601" s="47"/>
      <c r="G1601" s="522"/>
      <c r="J1601" s="527"/>
      <c r="K1601" s="66"/>
      <c r="L1601" s="66"/>
      <c r="M1601" s="527"/>
      <c r="Q1601" s="1910"/>
    </row>
    <row r="1602" spans="1:17" s="5" customFormat="1" ht="17.45" customHeight="1">
      <c r="A1602" s="39"/>
      <c r="B1602" s="39"/>
      <c r="D1602" s="47"/>
      <c r="G1602" s="522"/>
      <c r="J1602" s="527"/>
      <c r="K1602" s="66"/>
      <c r="L1602" s="66"/>
      <c r="M1602" s="527"/>
      <c r="Q1602" s="1910"/>
    </row>
    <row r="1603" spans="1:17" s="5" customFormat="1" ht="17.45" customHeight="1">
      <c r="A1603" s="39"/>
      <c r="B1603" s="39"/>
      <c r="D1603" s="47"/>
      <c r="G1603" s="522"/>
      <c r="J1603" s="527"/>
      <c r="K1603" s="66"/>
      <c r="L1603" s="66"/>
      <c r="M1603" s="527"/>
      <c r="Q1603" s="1910"/>
    </row>
    <row r="1604" spans="1:17" s="5" customFormat="1" ht="17.45" customHeight="1">
      <c r="A1604" s="39"/>
      <c r="B1604" s="39"/>
      <c r="D1604" s="47"/>
      <c r="G1604" s="522"/>
      <c r="J1604" s="527"/>
      <c r="K1604" s="66"/>
      <c r="L1604" s="66"/>
      <c r="M1604" s="527"/>
      <c r="Q1604" s="1910"/>
    </row>
    <row r="1605" spans="1:17" s="5" customFormat="1" ht="17.45" customHeight="1">
      <c r="A1605" s="39"/>
      <c r="B1605" s="39"/>
      <c r="D1605" s="47"/>
      <c r="G1605" s="522"/>
      <c r="J1605" s="527"/>
      <c r="K1605" s="66"/>
      <c r="L1605" s="66"/>
      <c r="M1605" s="527"/>
      <c r="Q1605" s="1910"/>
    </row>
    <row r="1606" spans="1:17" s="5" customFormat="1" ht="17.45" customHeight="1">
      <c r="A1606" s="39"/>
      <c r="B1606" s="39"/>
      <c r="D1606" s="47"/>
      <c r="G1606" s="522"/>
      <c r="J1606" s="527"/>
      <c r="K1606" s="66"/>
      <c r="L1606" s="66"/>
      <c r="M1606" s="527"/>
      <c r="Q1606" s="1910"/>
    </row>
    <row r="1607" spans="1:17" s="5" customFormat="1" ht="17.45" customHeight="1">
      <c r="A1607" s="39"/>
      <c r="B1607" s="39"/>
      <c r="D1607" s="47"/>
      <c r="G1607" s="522"/>
      <c r="J1607" s="527"/>
      <c r="K1607" s="66"/>
      <c r="L1607" s="66"/>
      <c r="M1607" s="527"/>
      <c r="Q1607" s="1910"/>
    </row>
    <row r="1608" spans="1:17" s="5" customFormat="1" ht="17.45" customHeight="1">
      <c r="A1608" s="39"/>
      <c r="B1608" s="39"/>
      <c r="D1608" s="47"/>
      <c r="G1608" s="522"/>
      <c r="J1608" s="527"/>
      <c r="K1608" s="66"/>
      <c r="L1608" s="66"/>
      <c r="M1608" s="527"/>
      <c r="Q1608" s="1910"/>
    </row>
    <row r="1609" spans="1:17" s="5" customFormat="1" ht="17.45" customHeight="1">
      <c r="A1609" s="39"/>
      <c r="B1609" s="39"/>
      <c r="D1609" s="47"/>
      <c r="G1609" s="522"/>
      <c r="J1609" s="527"/>
      <c r="K1609" s="66"/>
      <c r="L1609" s="66"/>
      <c r="M1609" s="527"/>
      <c r="Q1609" s="1910"/>
    </row>
    <row r="1610" spans="1:17" s="5" customFormat="1" ht="17.45" customHeight="1">
      <c r="A1610" s="39"/>
      <c r="B1610" s="39"/>
      <c r="D1610" s="47"/>
      <c r="G1610" s="522"/>
      <c r="J1610" s="527"/>
      <c r="K1610" s="66"/>
      <c r="L1610" s="66"/>
      <c r="M1610" s="527"/>
      <c r="Q1610" s="1910"/>
    </row>
    <row r="1611" spans="1:17" s="5" customFormat="1" ht="17.45" customHeight="1">
      <c r="A1611" s="39"/>
      <c r="B1611" s="39"/>
      <c r="D1611" s="47"/>
      <c r="G1611" s="522"/>
      <c r="J1611" s="527"/>
      <c r="K1611" s="66"/>
      <c r="L1611" s="66"/>
      <c r="M1611" s="527"/>
      <c r="Q1611" s="1910"/>
    </row>
    <row r="1612" spans="1:17" s="5" customFormat="1" ht="17.45" customHeight="1">
      <c r="A1612" s="39"/>
      <c r="B1612" s="39"/>
      <c r="D1612" s="47"/>
      <c r="G1612" s="522"/>
      <c r="J1612" s="527"/>
      <c r="K1612" s="66"/>
      <c r="L1612" s="66"/>
      <c r="M1612" s="527"/>
      <c r="Q1612" s="1910"/>
    </row>
    <row r="1613" spans="1:17" s="5" customFormat="1" ht="17.45" customHeight="1">
      <c r="A1613" s="39"/>
      <c r="B1613" s="39"/>
      <c r="D1613" s="47"/>
      <c r="G1613" s="522"/>
      <c r="J1613" s="527"/>
      <c r="K1613" s="66"/>
      <c r="L1613" s="66"/>
      <c r="M1613" s="527"/>
      <c r="Q1613" s="1910"/>
    </row>
    <row r="1614" spans="1:17" s="5" customFormat="1" ht="17.45" customHeight="1">
      <c r="A1614" s="39"/>
      <c r="B1614" s="39"/>
      <c r="D1614" s="47"/>
      <c r="G1614" s="522"/>
      <c r="J1614" s="527"/>
      <c r="K1614" s="66"/>
      <c r="L1614" s="66"/>
      <c r="M1614" s="527"/>
      <c r="Q1614" s="1910"/>
    </row>
    <row r="1615" spans="1:17" s="5" customFormat="1" ht="17.45" customHeight="1">
      <c r="A1615" s="39"/>
      <c r="B1615" s="39"/>
      <c r="D1615" s="47"/>
      <c r="G1615" s="522"/>
      <c r="J1615" s="527"/>
      <c r="K1615" s="66"/>
      <c r="L1615" s="66"/>
      <c r="M1615" s="527"/>
      <c r="Q1615" s="1910"/>
    </row>
    <row r="1616" spans="1:17" s="5" customFormat="1" ht="17.45" customHeight="1">
      <c r="A1616" s="39"/>
      <c r="B1616" s="39"/>
      <c r="D1616" s="47"/>
      <c r="G1616" s="522"/>
      <c r="J1616" s="527"/>
      <c r="K1616" s="66"/>
      <c r="L1616" s="66"/>
      <c r="M1616" s="527"/>
      <c r="Q1616" s="1910"/>
    </row>
    <row r="1617" spans="1:17" s="5" customFormat="1" ht="17.45" customHeight="1">
      <c r="A1617" s="39"/>
      <c r="B1617" s="39"/>
      <c r="D1617" s="47"/>
      <c r="G1617" s="522"/>
      <c r="J1617" s="527"/>
      <c r="K1617" s="66"/>
      <c r="L1617" s="66"/>
      <c r="M1617" s="527"/>
      <c r="Q1617" s="1910"/>
    </row>
    <row r="1618" spans="1:17" s="5" customFormat="1" ht="17.45" customHeight="1">
      <c r="A1618" s="39"/>
      <c r="B1618" s="39"/>
      <c r="D1618" s="47"/>
      <c r="G1618" s="522"/>
      <c r="J1618" s="527"/>
      <c r="K1618" s="66"/>
      <c r="L1618" s="66"/>
      <c r="M1618" s="527"/>
      <c r="Q1618" s="1910"/>
    </row>
    <row r="1619" spans="1:17" s="5" customFormat="1" ht="17.45" customHeight="1">
      <c r="A1619" s="39"/>
      <c r="B1619" s="39"/>
      <c r="D1619" s="47"/>
      <c r="G1619" s="522"/>
      <c r="J1619" s="527"/>
      <c r="K1619" s="66"/>
      <c r="L1619" s="66"/>
      <c r="M1619" s="527"/>
      <c r="Q1619" s="1910"/>
    </row>
    <row r="1620" spans="1:17" s="5" customFormat="1" ht="17.45" customHeight="1">
      <c r="A1620" s="39"/>
      <c r="B1620" s="39"/>
      <c r="D1620" s="47"/>
      <c r="G1620" s="522"/>
      <c r="J1620" s="527"/>
      <c r="K1620" s="66"/>
      <c r="L1620" s="66"/>
      <c r="M1620" s="527"/>
      <c r="Q1620" s="1910"/>
    </row>
    <row r="1621" spans="1:17" s="5" customFormat="1" ht="17.45" customHeight="1">
      <c r="A1621" s="39"/>
      <c r="B1621" s="39"/>
      <c r="D1621" s="47"/>
      <c r="G1621" s="522"/>
      <c r="J1621" s="527"/>
      <c r="K1621" s="66"/>
      <c r="L1621" s="66"/>
      <c r="M1621" s="527"/>
      <c r="Q1621" s="1910"/>
    </row>
    <row r="1622" spans="1:17" s="5" customFormat="1" ht="17.45" customHeight="1">
      <c r="A1622" s="39"/>
      <c r="B1622" s="39"/>
      <c r="D1622" s="47"/>
      <c r="G1622" s="522"/>
      <c r="J1622" s="527"/>
      <c r="K1622" s="66"/>
      <c r="L1622" s="66"/>
      <c r="M1622" s="527"/>
      <c r="Q1622" s="1910"/>
    </row>
    <row r="1623" spans="1:17" s="5" customFormat="1" ht="17.45" customHeight="1">
      <c r="A1623" s="39"/>
      <c r="B1623" s="39"/>
      <c r="D1623" s="47"/>
      <c r="G1623" s="522"/>
      <c r="J1623" s="527"/>
      <c r="K1623" s="66"/>
      <c r="L1623" s="66"/>
      <c r="M1623" s="527"/>
      <c r="Q1623" s="1910"/>
    </row>
    <row r="1624" spans="1:17" s="5" customFormat="1" ht="17.45" customHeight="1">
      <c r="A1624" s="39"/>
      <c r="B1624" s="39"/>
      <c r="D1624" s="47"/>
      <c r="G1624" s="522"/>
      <c r="J1624" s="527"/>
      <c r="K1624" s="66"/>
      <c r="L1624" s="66"/>
      <c r="M1624" s="527"/>
      <c r="Q1624" s="1910"/>
    </row>
    <row r="1625" spans="1:17" s="5" customFormat="1" ht="17.45" customHeight="1">
      <c r="A1625" s="39"/>
      <c r="B1625" s="39"/>
      <c r="D1625" s="47"/>
      <c r="G1625" s="522"/>
      <c r="J1625" s="527"/>
      <c r="K1625" s="66"/>
      <c r="L1625" s="66"/>
      <c r="M1625" s="527"/>
      <c r="Q1625" s="1910"/>
    </row>
    <row r="1626" spans="1:17" s="5" customFormat="1" ht="17.45" customHeight="1">
      <c r="A1626" s="39"/>
      <c r="B1626" s="39"/>
      <c r="D1626" s="47"/>
      <c r="G1626" s="522"/>
      <c r="J1626" s="527"/>
      <c r="K1626" s="66"/>
      <c r="L1626" s="66"/>
      <c r="M1626" s="527"/>
      <c r="Q1626" s="1910"/>
    </row>
    <row r="1627" spans="1:17" s="5" customFormat="1" ht="17.45" customHeight="1">
      <c r="A1627" s="39"/>
      <c r="B1627" s="39"/>
      <c r="D1627" s="47"/>
      <c r="G1627" s="522"/>
      <c r="J1627" s="527"/>
      <c r="K1627" s="66"/>
      <c r="L1627" s="66"/>
      <c r="M1627" s="527"/>
      <c r="Q1627" s="1910"/>
    </row>
    <row r="1628" spans="1:17" s="5" customFormat="1" ht="17.45" customHeight="1">
      <c r="A1628" s="39"/>
      <c r="B1628" s="39"/>
      <c r="D1628" s="47"/>
      <c r="G1628" s="522"/>
      <c r="J1628" s="527"/>
      <c r="K1628" s="66"/>
      <c r="L1628" s="66"/>
      <c r="M1628" s="527"/>
      <c r="Q1628" s="1910"/>
    </row>
    <row r="1629" spans="1:17" s="5" customFormat="1" ht="17.45" customHeight="1">
      <c r="A1629" s="39"/>
      <c r="B1629" s="39"/>
      <c r="D1629" s="47"/>
      <c r="G1629" s="522"/>
      <c r="J1629" s="527"/>
      <c r="K1629" s="66"/>
      <c r="L1629" s="66"/>
      <c r="M1629" s="527"/>
      <c r="Q1629" s="1910"/>
    </row>
    <row r="1630" spans="1:17" s="5" customFormat="1" ht="17.45" customHeight="1">
      <c r="A1630" s="39"/>
      <c r="B1630" s="39"/>
      <c r="D1630" s="47"/>
      <c r="G1630" s="522"/>
      <c r="J1630" s="527"/>
      <c r="K1630" s="66"/>
      <c r="L1630" s="66"/>
      <c r="M1630" s="527"/>
      <c r="Q1630" s="1910"/>
    </row>
    <row r="1631" spans="1:17" s="5" customFormat="1" ht="17.45" customHeight="1">
      <c r="A1631" s="39"/>
      <c r="B1631" s="39"/>
      <c r="D1631" s="47"/>
      <c r="G1631" s="522"/>
      <c r="J1631" s="527"/>
      <c r="K1631" s="66"/>
      <c r="L1631" s="66"/>
      <c r="M1631" s="527"/>
      <c r="Q1631" s="1910"/>
    </row>
    <row r="1632" spans="1:17" s="5" customFormat="1" ht="17.45" customHeight="1">
      <c r="A1632" s="39"/>
      <c r="B1632" s="39"/>
      <c r="D1632" s="47"/>
      <c r="G1632" s="522"/>
      <c r="J1632" s="527"/>
      <c r="K1632" s="66"/>
      <c r="L1632" s="66"/>
      <c r="M1632" s="527"/>
      <c r="Q1632" s="1910"/>
    </row>
    <row r="1633" spans="1:17" s="5" customFormat="1" ht="17.45" customHeight="1">
      <c r="A1633" s="39"/>
      <c r="B1633" s="39"/>
      <c r="D1633" s="47"/>
      <c r="G1633" s="522"/>
      <c r="J1633" s="527"/>
      <c r="K1633" s="66"/>
      <c r="L1633" s="66"/>
      <c r="M1633" s="527"/>
      <c r="Q1633" s="1910"/>
    </row>
    <row r="1634" spans="1:17" s="5" customFormat="1" ht="17.45" customHeight="1">
      <c r="A1634" s="39"/>
      <c r="B1634" s="39"/>
      <c r="D1634" s="47"/>
      <c r="G1634" s="522"/>
      <c r="J1634" s="527"/>
      <c r="K1634" s="66"/>
      <c r="L1634" s="66"/>
      <c r="M1634" s="527"/>
      <c r="Q1634" s="1910"/>
    </row>
    <row r="1635" spans="1:17" s="5" customFormat="1" ht="17.45" customHeight="1">
      <c r="A1635" s="39"/>
      <c r="B1635" s="39"/>
      <c r="D1635" s="47"/>
      <c r="G1635" s="522"/>
      <c r="J1635" s="527"/>
      <c r="K1635" s="66"/>
      <c r="L1635" s="66"/>
      <c r="M1635" s="527"/>
      <c r="Q1635" s="1910"/>
    </row>
    <row r="1636" spans="1:17" s="5" customFormat="1" ht="17.45" customHeight="1">
      <c r="A1636" s="39"/>
      <c r="B1636" s="39"/>
      <c r="D1636" s="47"/>
      <c r="G1636" s="522"/>
      <c r="J1636" s="527"/>
      <c r="K1636" s="66"/>
      <c r="L1636" s="66"/>
      <c r="M1636" s="527"/>
      <c r="Q1636" s="1910"/>
    </row>
    <row r="1637" spans="1:17" s="5" customFormat="1" ht="17.45" customHeight="1">
      <c r="A1637" s="39"/>
      <c r="B1637" s="39"/>
      <c r="D1637" s="47"/>
      <c r="G1637" s="522"/>
      <c r="J1637" s="527"/>
      <c r="K1637" s="66"/>
      <c r="L1637" s="66"/>
      <c r="M1637" s="527"/>
      <c r="Q1637" s="1910"/>
    </row>
    <row r="1638" spans="1:17" s="5" customFormat="1" ht="17.45" customHeight="1">
      <c r="A1638" s="39"/>
      <c r="B1638" s="39"/>
      <c r="D1638" s="47"/>
      <c r="G1638" s="522"/>
      <c r="J1638" s="527"/>
      <c r="K1638" s="66"/>
      <c r="L1638" s="66"/>
      <c r="M1638" s="527"/>
      <c r="Q1638" s="1910"/>
    </row>
    <row r="1639" spans="1:17" s="5" customFormat="1" ht="17.45" customHeight="1">
      <c r="A1639" s="39"/>
      <c r="B1639" s="39"/>
      <c r="D1639" s="47"/>
      <c r="G1639" s="522"/>
      <c r="J1639" s="527"/>
      <c r="K1639" s="66"/>
      <c r="L1639" s="66"/>
      <c r="M1639" s="527"/>
      <c r="Q1639" s="1910"/>
    </row>
    <row r="1640" spans="1:17" s="5" customFormat="1" ht="17.45" customHeight="1">
      <c r="A1640" s="39"/>
      <c r="B1640" s="39"/>
      <c r="D1640" s="47"/>
      <c r="G1640" s="522"/>
      <c r="J1640" s="527"/>
      <c r="K1640" s="66"/>
      <c r="L1640" s="66"/>
      <c r="M1640" s="527"/>
      <c r="Q1640" s="1910"/>
    </row>
    <row r="1641" spans="1:17" s="5" customFormat="1" ht="17.45" customHeight="1">
      <c r="A1641" s="39"/>
      <c r="B1641" s="39"/>
      <c r="D1641" s="47"/>
      <c r="G1641" s="522"/>
      <c r="J1641" s="527"/>
      <c r="K1641" s="66"/>
      <c r="L1641" s="66"/>
      <c r="M1641" s="527"/>
      <c r="Q1641" s="1910"/>
    </row>
    <row r="1642" spans="1:17" s="5" customFormat="1" ht="17.45" customHeight="1">
      <c r="A1642" s="39"/>
      <c r="B1642" s="39"/>
      <c r="D1642" s="47"/>
      <c r="G1642" s="522"/>
      <c r="J1642" s="527"/>
      <c r="K1642" s="66"/>
      <c r="L1642" s="66"/>
      <c r="M1642" s="527"/>
      <c r="Q1642" s="1910"/>
    </row>
    <row r="1643" spans="1:17" s="5" customFormat="1" ht="17.45" customHeight="1">
      <c r="A1643" s="39"/>
      <c r="B1643" s="39"/>
      <c r="D1643" s="47"/>
      <c r="G1643" s="522"/>
      <c r="J1643" s="527"/>
      <c r="K1643" s="66"/>
      <c r="L1643" s="66"/>
      <c r="M1643" s="527"/>
      <c r="Q1643" s="1910"/>
    </row>
    <row r="1644" spans="1:17" s="5" customFormat="1" ht="17.45" customHeight="1">
      <c r="A1644" s="39"/>
      <c r="B1644" s="39"/>
      <c r="D1644" s="47"/>
      <c r="G1644" s="522"/>
      <c r="J1644" s="527"/>
      <c r="K1644" s="66"/>
      <c r="L1644" s="66"/>
      <c r="M1644" s="527"/>
      <c r="Q1644" s="1910"/>
    </row>
    <row r="1645" spans="1:17" s="5" customFormat="1" ht="17.45" customHeight="1">
      <c r="A1645" s="39"/>
      <c r="B1645" s="39"/>
      <c r="D1645" s="47"/>
      <c r="G1645" s="522"/>
      <c r="J1645" s="527"/>
      <c r="K1645" s="66"/>
      <c r="L1645" s="66"/>
      <c r="M1645" s="527"/>
      <c r="Q1645" s="1910"/>
    </row>
    <row r="1646" spans="1:17" s="5" customFormat="1" ht="17.45" customHeight="1">
      <c r="A1646" s="39"/>
      <c r="B1646" s="39"/>
      <c r="D1646" s="47"/>
      <c r="G1646" s="522"/>
      <c r="J1646" s="527"/>
      <c r="K1646" s="66"/>
      <c r="L1646" s="66"/>
      <c r="M1646" s="527"/>
      <c r="Q1646" s="1910"/>
    </row>
    <row r="1647" spans="1:17" s="5" customFormat="1" ht="17.45" customHeight="1">
      <c r="A1647" s="39"/>
      <c r="B1647" s="39"/>
      <c r="D1647" s="47"/>
      <c r="G1647" s="522"/>
      <c r="J1647" s="527"/>
      <c r="K1647" s="66"/>
      <c r="L1647" s="66"/>
      <c r="M1647" s="527"/>
      <c r="Q1647" s="1910"/>
    </row>
    <row r="1648" spans="1:17" s="5" customFormat="1" ht="17.45" customHeight="1">
      <c r="A1648" s="39"/>
      <c r="B1648" s="39"/>
      <c r="D1648" s="47"/>
      <c r="G1648" s="522"/>
      <c r="J1648" s="527"/>
      <c r="K1648" s="66"/>
      <c r="L1648" s="66"/>
      <c r="M1648" s="527"/>
      <c r="Q1648" s="1910"/>
    </row>
    <row r="1649" spans="1:17" s="5" customFormat="1" ht="17.45" customHeight="1">
      <c r="A1649" s="39"/>
      <c r="B1649" s="39"/>
      <c r="D1649" s="47"/>
      <c r="G1649" s="522"/>
      <c r="J1649" s="527"/>
      <c r="K1649" s="66"/>
      <c r="L1649" s="66"/>
      <c r="M1649" s="527"/>
      <c r="Q1649" s="1910"/>
    </row>
    <row r="1650" spans="1:17" s="5" customFormat="1" ht="17.45" customHeight="1">
      <c r="A1650" s="39"/>
      <c r="B1650" s="39"/>
      <c r="D1650" s="47"/>
      <c r="G1650" s="522"/>
      <c r="J1650" s="527"/>
      <c r="K1650" s="66"/>
      <c r="L1650" s="66"/>
      <c r="M1650" s="527"/>
      <c r="Q1650" s="1910"/>
    </row>
    <row r="1651" spans="1:17" s="5" customFormat="1" ht="17.45" customHeight="1">
      <c r="A1651" s="39"/>
      <c r="B1651" s="39"/>
      <c r="D1651" s="47"/>
      <c r="G1651" s="522"/>
      <c r="J1651" s="527"/>
      <c r="K1651" s="66"/>
      <c r="L1651" s="66"/>
      <c r="M1651" s="527"/>
      <c r="Q1651" s="1910"/>
    </row>
    <row r="1652" spans="1:17" s="5" customFormat="1" ht="17.45" customHeight="1">
      <c r="A1652" s="39"/>
      <c r="B1652" s="39"/>
      <c r="D1652" s="47"/>
      <c r="G1652" s="522"/>
      <c r="J1652" s="527"/>
      <c r="K1652" s="66"/>
      <c r="L1652" s="66"/>
      <c r="M1652" s="527"/>
      <c r="Q1652" s="1910"/>
    </row>
    <row r="1653" spans="1:17" s="5" customFormat="1" ht="17.45" customHeight="1">
      <c r="A1653" s="39"/>
      <c r="B1653" s="39"/>
      <c r="D1653" s="47"/>
      <c r="G1653" s="522"/>
      <c r="J1653" s="527"/>
      <c r="K1653" s="66"/>
      <c r="L1653" s="66"/>
      <c r="M1653" s="527"/>
      <c r="Q1653" s="1910"/>
    </row>
    <row r="1654" spans="1:17" s="5" customFormat="1" ht="17.45" customHeight="1">
      <c r="A1654" s="39"/>
      <c r="B1654" s="39"/>
      <c r="D1654" s="47"/>
      <c r="G1654" s="522"/>
      <c r="J1654" s="527"/>
      <c r="K1654" s="66"/>
      <c r="L1654" s="66"/>
      <c r="M1654" s="527"/>
      <c r="Q1654" s="1910"/>
    </row>
    <row r="1655" spans="1:17" s="5" customFormat="1" ht="17.45" customHeight="1">
      <c r="A1655" s="39"/>
      <c r="B1655" s="39"/>
      <c r="D1655" s="47"/>
      <c r="G1655" s="522"/>
      <c r="J1655" s="527"/>
      <c r="K1655" s="66"/>
      <c r="L1655" s="66"/>
      <c r="M1655" s="527"/>
      <c r="Q1655" s="1910"/>
    </row>
    <row r="1656" spans="1:17" s="5" customFormat="1" ht="17.45" customHeight="1">
      <c r="A1656" s="39"/>
      <c r="B1656" s="39"/>
      <c r="D1656" s="47"/>
      <c r="G1656" s="522"/>
      <c r="J1656" s="527"/>
      <c r="K1656" s="66"/>
      <c r="L1656" s="66"/>
      <c r="M1656" s="527"/>
      <c r="Q1656" s="1910"/>
    </row>
    <row r="1657" spans="1:17" s="5" customFormat="1" ht="17.45" customHeight="1">
      <c r="A1657" s="39"/>
      <c r="B1657" s="39"/>
      <c r="D1657" s="47"/>
      <c r="G1657" s="522"/>
      <c r="J1657" s="527"/>
      <c r="K1657" s="66"/>
      <c r="L1657" s="66"/>
      <c r="M1657" s="527"/>
      <c r="Q1657" s="1910"/>
    </row>
    <row r="1658" spans="1:17" s="5" customFormat="1" ht="17.45" customHeight="1">
      <c r="A1658" s="39"/>
      <c r="B1658" s="39"/>
      <c r="D1658" s="47"/>
      <c r="G1658" s="522"/>
      <c r="J1658" s="527"/>
      <c r="K1658" s="66"/>
      <c r="L1658" s="66"/>
      <c r="M1658" s="527"/>
      <c r="Q1658" s="1910"/>
    </row>
    <row r="1659" spans="1:17" s="5" customFormat="1" ht="17.45" customHeight="1">
      <c r="A1659" s="39"/>
      <c r="B1659" s="39"/>
      <c r="D1659" s="47"/>
      <c r="G1659" s="522"/>
      <c r="J1659" s="527"/>
      <c r="K1659" s="66"/>
      <c r="L1659" s="66"/>
      <c r="M1659" s="527"/>
      <c r="Q1659" s="1910"/>
    </row>
    <row r="1660" spans="1:17" s="5" customFormat="1" ht="17.45" customHeight="1">
      <c r="A1660" s="39"/>
      <c r="B1660" s="39"/>
      <c r="D1660" s="47"/>
      <c r="G1660" s="522"/>
      <c r="J1660" s="527"/>
      <c r="K1660" s="66"/>
      <c r="L1660" s="66"/>
      <c r="M1660" s="527"/>
      <c r="Q1660" s="1910"/>
    </row>
    <row r="1661" spans="1:17" s="5" customFormat="1" ht="17.45" customHeight="1">
      <c r="A1661" s="39"/>
      <c r="B1661" s="39"/>
      <c r="D1661" s="47"/>
      <c r="G1661" s="522"/>
      <c r="J1661" s="527"/>
      <c r="K1661" s="66"/>
      <c r="L1661" s="66"/>
      <c r="M1661" s="527"/>
      <c r="Q1661" s="1910"/>
    </row>
    <row r="1662" spans="1:17" s="5" customFormat="1" ht="17.45" customHeight="1">
      <c r="A1662" s="39"/>
      <c r="B1662" s="39"/>
      <c r="D1662" s="47"/>
      <c r="G1662" s="522"/>
      <c r="J1662" s="527"/>
      <c r="K1662" s="66"/>
      <c r="L1662" s="66"/>
      <c r="M1662" s="527"/>
      <c r="Q1662" s="1910"/>
    </row>
    <row r="1663" spans="1:17" s="5" customFormat="1" ht="17.45" customHeight="1">
      <c r="A1663" s="39"/>
      <c r="B1663" s="39"/>
      <c r="D1663" s="47"/>
      <c r="G1663" s="522"/>
      <c r="J1663" s="527"/>
      <c r="K1663" s="66"/>
      <c r="L1663" s="66"/>
      <c r="M1663" s="527"/>
      <c r="Q1663" s="1910"/>
    </row>
    <row r="1664" spans="1:17" s="5" customFormat="1" ht="17.45" customHeight="1">
      <c r="A1664" s="39"/>
      <c r="B1664" s="39"/>
      <c r="D1664" s="47"/>
      <c r="G1664" s="522"/>
      <c r="J1664" s="527"/>
      <c r="K1664" s="66"/>
      <c r="L1664" s="66"/>
      <c r="M1664" s="527"/>
      <c r="Q1664" s="1910"/>
    </row>
    <row r="1665" spans="1:17" s="5" customFormat="1" ht="17.45" customHeight="1">
      <c r="A1665" s="39"/>
      <c r="B1665" s="39"/>
      <c r="D1665" s="47"/>
      <c r="G1665" s="522"/>
      <c r="J1665" s="527"/>
      <c r="K1665" s="66"/>
      <c r="L1665" s="66"/>
      <c r="M1665" s="527"/>
      <c r="Q1665" s="1910"/>
    </row>
    <row r="1666" spans="1:17" s="5" customFormat="1" ht="17.45" customHeight="1">
      <c r="A1666" s="39"/>
      <c r="B1666" s="39"/>
      <c r="D1666" s="47"/>
      <c r="G1666" s="522"/>
      <c r="J1666" s="527"/>
      <c r="K1666" s="66"/>
      <c r="L1666" s="66"/>
      <c r="M1666" s="527"/>
      <c r="Q1666" s="1910"/>
    </row>
    <row r="1667" spans="1:17" s="5" customFormat="1" ht="17.45" customHeight="1">
      <c r="A1667" s="39"/>
      <c r="B1667" s="39"/>
      <c r="D1667" s="47"/>
      <c r="G1667" s="522"/>
      <c r="J1667" s="527"/>
      <c r="K1667" s="66"/>
      <c r="L1667" s="66"/>
      <c r="M1667" s="527"/>
      <c r="Q1667" s="1910"/>
    </row>
    <row r="1668" spans="1:17" s="5" customFormat="1" ht="17.45" customHeight="1">
      <c r="A1668" s="39"/>
      <c r="B1668" s="39"/>
      <c r="D1668" s="47"/>
      <c r="G1668" s="522"/>
      <c r="J1668" s="527"/>
      <c r="K1668" s="66"/>
      <c r="L1668" s="66"/>
      <c r="M1668" s="527"/>
      <c r="Q1668" s="1910"/>
    </row>
    <row r="1669" spans="1:17" s="5" customFormat="1" ht="17.45" customHeight="1">
      <c r="A1669" s="39"/>
      <c r="B1669" s="39"/>
      <c r="D1669" s="47"/>
      <c r="G1669" s="522"/>
      <c r="J1669" s="527"/>
      <c r="K1669" s="66"/>
      <c r="L1669" s="66"/>
      <c r="M1669" s="527"/>
      <c r="Q1669" s="1910"/>
    </row>
    <row r="1670" spans="1:17" s="5" customFormat="1" ht="17.45" customHeight="1">
      <c r="A1670" s="39"/>
      <c r="B1670" s="39"/>
      <c r="D1670" s="47"/>
      <c r="G1670" s="522"/>
      <c r="J1670" s="527"/>
      <c r="K1670" s="66"/>
      <c r="L1670" s="66"/>
      <c r="M1670" s="527"/>
      <c r="Q1670" s="1910"/>
    </row>
    <row r="1671" spans="1:17" s="5" customFormat="1" ht="17.45" customHeight="1">
      <c r="A1671" s="39"/>
      <c r="B1671" s="39"/>
      <c r="D1671" s="47"/>
      <c r="G1671" s="522"/>
      <c r="J1671" s="527"/>
      <c r="K1671" s="66"/>
      <c r="L1671" s="66"/>
      <c r="M1671" s="527"/>
      <c r="Q1671" s="1910"/>
    </row>
    <row r="1672" spans="1:17" s="5" customFormat="1" ht="17.45" customHeight="1">
      <c r="A1672" s="39"/>
      <c r="B1672" s="39"/>
      <c r="D1672" s="47"/>
      <c r="G1672" s="522"/>
      <c r="J1672" s="527"/>
      <c r="K1672" s="66"/>
      <c r="L1672" s="66"/>
      <c r="M1672" s="527"/>
      <c r="Q1672" s="1910"/>
    </row>
    <row r="1673" spans="1:17" s="5" customFormat="1" ht="17.45" customHeight="1">
      <c r="A1673" s="39"/>
      <c r="B1673" s="39"/>
      <c r="D1673" s="47"/>
      <c r="G1673" s="522"/>
      <c r="J1673" s="527"/>
      <c r="K1673" s="66"/>
      <c r="L1673" s="66"/>
      <c r="M1673" s="527"/>
      <c r="Q1673" s="1910"/>
    </row>
    <row r="1674" spans="1:17" s="5" customFormat="1" ht="17.45" customHeight="1">
      <c r="A1674" s="39"/>
      <c r="B1674" s="39"/>
      <c r="D1674" s="47"/>
      <c r="G1674" s="522"/>
      <c r="J1674" s="527"/>
      <c r="K1674" s="66"/>
      <c r="L1674" s="66"/>
      <c r="M1674" s="527"/>
      <c r="Q1674" s="1910"/>
    </row>
    <row r="1675" spans="1:17" s="5" customFormat="1" ht="17.45" customHeight="1">
      <c r="A1675" s="39"/>
      <c r="B1675" s="39"/>
      <c r="D1675" s="47"/>
      <c r="G1675" s="522"/>
      <c r="J1675" s="527"/>
      <c r="K1675" s="66"/>
      <c r="L1675" s="66"/>
      <c r="M1675" s="527"/>
      <c r="Q1675" s="1910"/>
    </row>
    <row r="1676" spans="1:17" s="5" customFormat="1" ht="17.45" customHeight="1">
      <c r="A1676" s="39"/>
      <c r="B1676" s="39"/>
      <c r="D1676" s="47"/>
      <c r="G1676" s="522"/>
      <c r="J1676" s="527"/>
      <c r="K1676" s="66"/>
      <c r="L1676" s="66"/>
      <c r="M1676" s="527"/>
      <c r="Q1676" s="1910"/>
    </row>
    <row r="1677" spans="1:17" s="5" customFormat="1" ht="17.45" customHeight="1">
      <c r="A1677" s="39"/>
      <c r="B1677" s="39"/>
      <c r="D1677" s="47"/>
      <c r="G1677" s="522"/>
      <c r="J1677" s="527"/>
      <c r="K1677" s="66"/>
      <c r="L1677" s="66"/>
      <c r="M1677" s="527"/>
      <c r="Q1677" s="1910"/>
    </row>
    <row r="1678" spans="1:17" s="5" customFormat="1" ht="17.45" customHeight="1">
      <c r="A1678" s="39"/>
      <c r="B1678" s="39"/>
      <c r="D1678" s="47"/>
      <c r="G1678" s="522"/>
      <c r="J1678" s="527"/>
      <c r="K1678" s="66"/>
      <c r="L1678" s="66"/>
      <c r="M1678" s="527"/>
      <c r="Q1678" s="1910"/>
    </row>
    <row r="1679" spans="1:17" s="5" customFormat="1" ht="17.45" customHeight="1">
      <c r="A1679" s="39"/>
      <c r="B1679" s="39"/>
      <c r="D1679" s="47"/>
      <c r="G1679" s="522"/>
      <c r="J1679" s="527"/>
      <c r="K1679" s="66"/>
      <c r="L1679" s="66"/>
      <c r="M1679" s="527"/>
      <c r="Q1679" s="1910"/>
    </row>
    <row r="1680" spans="1:17" s="5" customFormat="1" ht="17.45" customHeight="1">
      <c r="A1680" s="39"/>
      <c r="B1680" s="39"/>
      <c r="D1680" s="47"/>
      <c r="G1680" s="522"/>
      <c r="J1680" s="527"/>
      <c r="K1680" s="66"/>
      <c r="L1680" s="66"/>
      <c r="M1680" s="527"/>
      <c r="Q1680" s="1910"/>
    </row>
    <row r="1681" spans="1:17" s="5" customFormat="1" ht="17.45" customHeight="1">
      <c r="A1681" s="39"/>
      <c r="B1681" s="39"/>
      <c r="D1681" s="47"/>
      <c r="G1681" s="522"/>
      <c r="J1681" s="527"/>
      <c r="K1681" s="66"/>
      <c r="L1681" s="66"/>
      <c r="M1681" s="527"/>
      <c r="Q1681" s="1910"/>
    </row>
    <row r="1682" spans="1:17" s="5" customFormat="1" ht="17.45" customHeight="1">
      <c r="A1682" s="39"/>
      <c r="B1682" s="39"/>
      <c r="D1682" s="47"/>
      <c r="G1682" s="522"/>
      <c r="J1682" s="527"/>
      <c r="K1682" s="66"/>
      <c r="L1682" s="66"/>
      <c r="M1682" s="527"/>
      <c r="Q1682" s="1910"/>
    </row>
    <row r="1683" spans="1:17" s="5" customFormat="1" ht="17.45" customHeight="1">
      <c r="A1683" s="39"/>
      <c r="B1683" s="39"/>
      <c r="D1683" s="47"/>
      <c r="G1683" s="522"/>
      <c r="J1683" s="527"/>
      <c r="K1683" s="66"/>
      <c r="L1683" s="66"/>
      <c r="M1683" s="527"/>
      <c r="Q1683" s="1910"/>
    </row>
    <row r="1684" spans="1:17" s="5" customFormat="1" ht="17.45" customHeight="1">
      <c r="A1684" s="39"/>
      <c r="B1684" s="39"/>
      <c r="D1684" s="47"/>
      <c r="G1684" s="522"/>
      <c r="J1684" s="527"/>
      <c r="K1684" s="66"/>
      <c r="L1684" s="66"/>
      <c r="M1684" s="527"/>
      <c r="Q1684" s="1910"/>
    </row>
    <row r="1685" spans="1:17" s="5" customFormat="1" ht="17.45" customHeight="1">
      <c r="A1685" s="39"/>
      <c r="B1685" s="39"/>
      <c r="D1685" s="47"/>
      <c r="G1685" s="522"/>
      <c r="J1685" s="527"/>
      <c r="K1685" s="66"/>
      <c r="L1685" s="66"/>
      <c r="M1685" s="527"/>
      <c r="Q1685" s="1910"/>
    </row>
    <row r="1686" spans="1:17" s="5" customFormat="1" ht="17.45" customHeight="1">
      <c r="A1686" s="39"/>
      <c r="B1686" s="39"/>
      <c r="D1686" s="47"/>
      <c r="G1686" s="522"/>
      <c r="J1686" s="527"/>
      <c r="K1686" s="66"/>
      <c r="L1686" s="66"/>
      <c r="M1686" s="527"/>
      <c r="Q1686" s="1910"/>
    </row>
    <row r="1687" spans="1:17" s="5" customFormat="1" ht="17.45" customHeight="1">
      <c r="A1687" s="39"/>
      <c r="B1687" s="39"/>
      <c r="D1687" s="47"/>
      <c r="G1687" s="522"/>
      <c r="J1687" s="527"/>
      <c r="K1687" s="66"/>
      <c r="L1687" s="66"/>
      <c r="M1687" s="527"/>
      <c r="Q1687" s="1910"/>
    </row>
    <row r="1688" spans="1:17" s="5" customFormat="1" ht="17.45" customHeight="1">
      <c r="A1688" s="39"/>
      <c r="B1688" s="39"/>
      <c r="D1688" s="47"/>
      <c r="G1688" s="522"/>
      <c r="J1688" s="527"/>
      <c r="K1688" s="66"/>
      <c r="L1688" s="66"/>
      <c r="M1688" s="527"/>
      <c r="Q1688" s="1910"/>
    </row>
    <row r="1689" spans="1:17" s="5" customFormat="1" ht="17.45" customHeight="1">
      <c r="A1689" s="39"/>
      <c r="B1689" s="39"/>
      <c r="D1689" s="47"/>
      <c r="G1689" s="522"/>
      <c r="J1689" s="527"/>
      <c r="K1689" s="66"/>
      <c r="L1689" s="66"/>
      <c r="M1689" s="527"/>
      <c r="Q1689" s="1910"/>
    </row>
    <row r="1690" spans="1:17" s="5" customFormat="1" ht="17.45" customHeight="1">
      <c r="A1690" s="39"/>
      <c r="B1690" s="39"/>
      <c r="D1690" s="47"/>
      <c r="G1690" s="522"/>
      <c r="J1690" s="527"/>
      <c r="K1690" s="66"/>
      <c r="L1690" s="66"/>
      <c r="M1690" s="527"/>
      <c r="Q1690" s="1910"/>
    </row>
    <row r="1691" spans="1:17" s="5" customFormat="1" ht="17.45" customHeight="1">
      <c r="A1691" s="39"/>
      <c r="B1691" s="39"/>
      <c r="D1691" s="47"/>
      <c r="G1691" s="522"/>
      <c r="J1691" s="527"/>
      <c r="K1691" s="66"/>
      <c r="L1691" s="66"/>
      <c r="M1691" s="527"/>
      <c r="Q1691" s="1910"/>
    </row>
    <row r="1692" spans="1:17" s="5" customFormat="1" ht="17.45" customHeight="1">
      <c r="A1692" s="39"/>
      <c r="B1692" s="39"/>
      <c r="D1692" s="47"/>
      <c r="G1692" s="522"/>
      <c r="J1692" s="527"/>
      <c r="K1692" s="66"/>
      <c r="L1692" s="66"/>
      <c r="M1692" s="527"/>
      <c r="Q1692" s="1910"/>
    </row>
    <row r="1693" spans="1:17" s="5" customFormat="1" ht="17.45" customHeight="1">
      <c r="A1693" s="39"/>
      <c r="B1693" s="39"/>
      <c r="D1693" s="47"/>
      <c r="G1693" s="522"/>
      <c r="J1693" s="527"/>
      <c r="K1693" s="66"/>
      <c r="L1693" s="66"/>
      <c r="M1693" s="527"/>
      <c r="Q1693" s="1910"/>
    </row>
    <row r="1694" spans="1:17" s="5" customFormat="1" ht="17.45" customHeight="1">
      <c r="A1694" s="39"/>
      <c r="B1694" s="39"/>
      <c r="D1694" s="47"/>
      <c r="G1694" s="522"/>
      <c r="J1694" s="527"/>
      <c r="K1694" s="66"/>
      <c r="L1694" s="66"/>
      <c r="M1694" s="527"/>
      <c r="Q1694" s="1910"/>
    </row>
    <row r="1695" spans="1:17" s="5" customFormat="1" ht="17.45" customHeight="1">
      <c r="A1695" s="39"/>
      <c r="B1695" s="39"/>
      <c r="D1695" s="47"/>
      <c r="G1695" s="522"/>
      <c r="J1695" s="527"/>
      <c r="K1695" s="66"/>
      <c r="L1695" s="66"/>
      <c r="M1695" s="527"/>
      <c r="Q1695" s="1910"/>
    </row>
    <row r="1696" spans="1:17" s="5" customFormat="1" ht="17.45" customHeight="1">
      <c r="A1696" s="39"/>
      <c r="B1696" s="39"/>
      <c r="D1696" s="47"/>
      <c r="G1696" s="522"/>
      <c r="J1696" s="527"/>
      <c r="K1696" s="66"/>
      <c r="L1696" s="66"/>
      <c r="M1696" s="527"/>
      <c r="Q1696" s="1910"/>
    </row>
    <row r="1697" spans="1:17" s="5" customFormat="1" ht="17.45" customHeight="1">
      <c r="A1697" s="39"/>
      <c r="B1697" s="39"/>
      <c r="D1697" s="47"/>
      <c r="G1697" s="522"/>
      <c r="J1697" s="527"/>
      <c r="K1697" s="66"/>
      <c r="L1697" s="66"/>
      <c r="M1697" s="527"/>
      <c r="Q1697" s="1910"/>
    </row>
    <row r="1698" spans="1:17" s="5" customFormat="1" ht="17.45" customHeight="1">
      <c r="A1698" s="39"/>
      <c r="B1698" s="39"/>
      <c r="D1698" s="47"/>
      <c r="G1698" s="522"/>
      <c r="J1698" s="527"/>
      <c r="K1698" s="66"/>
      <c r="L1698" s="66"/>
      <c r="M1698" s="527"/>
      <c r="Q1698" s="1910"/>
    </row>
    <row r="1699" spans="1:17" s="5" customFormat="1" ht="17.45" customHeight="1">
      <c r="A1699" s="39"/>
      <c r="B1699" s="39"/>
      <c r="D1699" s="47"/>
      <c r="G1699" s="522"/>
      <c r="J1699" s="527"/>
      <c r="K1699" s="66"/>
      <c r="L1699" s="66"/>
      <c r="M1699" s="527"/>
      <c r="Q1699" s="1910"/>
    </row>
    <row r="1700" spans="1:17" s="5" customFormat="1" ht="17.45" customHeight="1">
      <c r="A1700" s="39"/>
      <c r="B1700" s="39"/>
      <c r="D1700" s="47"/>
      <c r="G1700" s="522"/>
      <c r="J1700" s="527"/>
      <c r="K1700" s="66"/>
      <c r="L1700" s="66"/>
      <c r="M1700" s="527"/>
      <c r="Q1700" s="1910"/>
    </row>
    <row r="1701" spans="1:17" s="5" customFormat="1" ht="17.45" customHeight="1">
      <c r="A1701" s="39"/>
      <c r="B1701" s="39"/>
      <c r="D1701" s="47"/>
      <c r="G1701" s="522"/>
      <c r="J1701" s="527"/>
      <c r="K1701" s="66"/>
      <c r="L1701" s="66"/>
      <c r="M1701" s="527"/>
      <c r="Q1701" s="1910"/>
    </row>
    <row r="1702" spans="1:17" s="5" customFormat="1" ht="17.45" customHeight="1">
      <c r="A1702" s="39"/>
      <c r="B1702" s="39"/>
      <c r="D1702" s="47"/>
      <c r="G1702" s="522"/>
      <c r="J1702" s="527"/>
      <c r="K1702" s="66"/>
      <c r="L1702" s="66"/>
      <c r="M1702" s="527"/>
      <c r="Q1702" s="1910"/>
    </row>
    <row r="1703" spans="1:17" s="5" customFormat="1" ht="17.45" customHeight="1">
      <c r="A1703" s="39"/>
      <c r="B1703" s="39"/>
      <c r="D1703" s="47"/>
      <c r="G1703" s="522"/>
      <c r="J1703" s="527"/>
      <c r="K1703" s="66"/>
      <c r="L1703" s="66"/>
      <c r="M1703" s="527"/>
      <c r="Q1703" s="1910"/>
    </row>
    <row r="1704" spans="1:17" s="5" customFormat="1" ht="17.45" customHeight="1">
      <c r="A1704" s="39"/>
      <c r="B1704" s="39"/>
      <c r="D1704" s="47"/>
      <c r="G1704" s="522"/>
      <c r="J1704" s="527"/>
      <c r="K1704" s="66"/>
      <c r="L1704" s="66"/>
      <c r="M1704" s="527"/>
      <c r="Q1704" s="1910"/>
    </row>
    <row r="1705" spans="1:17" s="5" customFormat="1" ht="17.45" customHeight="1">
      <c r="A1705" s="39"/>
      <c r="B1705" s="39"/>
      <c r="D1705" s="47"/>
      <c r="G1705" s="522"/>
      <c r="J1705" s="527"/>
      <c r="K1705" s="66"/>
      <c r="L1705" s="66"/>
      <c r="M1705" s="527"/>
      <c r="Q1705" s="1910"/>
    </row>
    <row r="1706" spans="1:17" s="5" customFormat="1" ht="17.45" customHeight="1">
      <c r="A1706" s="39"/>
      <c r="B1706" s="39"/>
      <c r="D1706" s="47"/>
      <c r="G1706" s="522"/>
      <c r="J1706" s="527"/>
      <c r="K1706" s="66"/>
      <c r="L1706" s="66"/>
      <c r="M1706" s="527"/>
      <c r="Q1706" s="1910"/>
    </row>
    <row r="1707" spans="1:17" s="5" customFormat="1" ht="17.45" customHeight="1">
      <c r="A1707" s="39"/>
      <c r="B1707" s="39"/>
      <c r="D1707" s="47"/>
      <c r="G1707" s="522"/>
      <c r="J1707" s="527"/>
      <c r="K1707" s="66"/>
      <c r="L1707" s="66"/>
      <c r="M1707" s="527"/>
      <c r="Q1707" s="1910"/>
    </row>
    <row r="1708" spans="1:17" s="5" customFormat="1" ht="17.45" customHeight="1">
      <c r="A1708" s="39"/>
      <c r="B1708" s="39"/>
      <c r="D1708" s="47"/>
      <c r="G1708" s="522"/>
      <c r="J1708" s="527"/>
      <c r="K1708" s="66"/>
      <c r="L1708" s="66"/>
      <c r="M1708" s="527"/>
      <c r="Q1708" s="1910"/>
    </row>
    <row r="1709" spans="1:17" s="5" customFormat="1" ht="17.45" customHeight="1">
      <c r="A1709" s="39"/>
      <c r="B1709" s="39"/>
      <c r="D1709" s="47"/>
      <c r="G1709" s="522"/>
      <c r="J1709" s="527"/>
      <c r="K1709" s="66"/>
      <c r="L1709" s="66"/>
      <c r="M1709" s="527"/>
      <c r="Q1709" s="1910"/>
    </row>
    <row r="1710" spans="1:17" s="5" customFormat="1" ht="17.45" customHeight="1">
      <c r="A1710" s="39"/>
      <c r="B1710" s="39"/>
      <c r="D1710" s="47"/>
      <c r="G1710" s="522"/>
      <c r="J1710" s="527"/>
      <c r="K1710" s="66"/>
      <c r="L1710" s="66"/>
      <c r="M1710" s="527"/>
      <c r="Q1710" s="1910"/>
    </row>
    <row r="1711" spans="1:17" s="5" customFormat="1" ht="17.45" customHeight="1">
      <c r="A1711" s="39"/>
      <c r="B1711" s="39"/>
      <c r="D1711" s="47"/>
      <c r="G1711" s="522"/>
      <c r="J1711" s="527"/>
      <c r="K1711" s="66"/>
      <c r="L1711" s="66"/>
      <c r="M1711" s="527"/>
      <c r="Q1711" s="1910"/>
    </row>
    <row r="1712" spans="1:17" s="5" customFormat="1" ht="17.45" customHeight="1">
      <c r="A1712" s="39"/>
      <c r="B1712" s="39"/>
      <c r="D1712" s="47"/>
      <c r="G1712" s="522"/>
      <c r="J1712" s="527"/>
      <c r="K1712" s="66"/>
      <c r="L1712" s="66"/>
      <c r="M1712" s="527"/>
      <c r="Q1712" s="1910"/>
    </row>
    <row r="1713" spans="1:17" s="5" customFormat="1" ht="17.45" customHeight="1">
      <c r="A1713" s="39"/>
      <c r="B1713" s="39"/>
      <c r="D1713" s="47"/>
      <c r="G1713" s="522"/>
      <c r="J1713" s="527"/>
      <c r="K1713" s="66"/>
      <c r="L1713" s="66"/>
      <c r="M1713" s="527"/>
      <c r="Q1713" s="1910"/>
    </row>
    <row r="1714" spans="1:17" s="5" customFormat="1" ht="17.45" customHeight="1">
      <c r="A1714" s="39"/>
      <c r="B1714" s="39"/>
      <c r="D1714" s="47"/>
      <c r="G1714" s="522"/>
      <c r="J1714" s="527"/>
      <c r="K1714" s="66"/>
      <c r="L1714" s="66"/>
      <c r="M1714" s="527"/>
      <c r="Q1714" s="1910"/>
    </row>
    <row r="1715" spans="1:17" s="5" customFormat="1" ht="17.45" customHeight="1">
      <c r="A1715" s="39"/>
      <c r="B1715" s="39"/>
      <c r="D1715" s="47"/>
      <c r="G1715" s="522"/>
      <c r="J1715" s="527"/>
      <c r="K1715" s="66"/>
      <c r="L1715" s="66"/>
      <c r="M1715" s="527"/>
      <c r="Q1715" s="1910"/>
    </row>
    <row r="1716" spans="1:17" s="5" customFormat="1" ht="17.45" customHeight="1">
      <c r="A1716" s="39"/>
      <c r="B1716" s="39"/>
      <c r="D1716" s="47"/>
      <c r="G1716" s="522"/>
      <c r="J1716" s="527"/>
      <c r="K1716" s="66"/>
      <c r="L1716" s="66"/>
      <c r="M1716" s="527"/>
      <c r="Q1716" s="1910"/>
    </row>
    <row r="1717" spans="1:17" s="5" customFormat="1" ht="17.45" customHeight="1">
      <c r="A1717" s="39"/>
      <c r="B1717" s="39"/>
      <c r="D1717" s="47"/>
      <c r="G1717" s="522"/>
      <c r="J1717" s="527"/>
      <c r="K1717" s="66"/>
      <c r="L1717" s="66"/>
      <c r="M1717" s="527"/>
      <c r="Q1717" s="1910"/>
    </row>
    <row r="1718" spans="1:17" s="5" customFormat="1" ht="17.45" customHeight="1">
      <c r="A1718" s="39"/>
      <c r="B1718" s="39"/>
      <c r="D1718" s="47"/>
      <c r="G1718" s="522"/>
      <c r="J1718" s="527"/>
      <c r="K1718" s="66"/>
      <c r="L1718" s="66"/>
      <c r="M1718" s="527"/>
      <c r="Q1718" s="1910"/>
    </row>
    <row r="1719" spans="1:17" s="5" customFormat="1" ht="17.45" customHeight="1">
      <c r="A1719" s="39"/>
      <c r="B1719" s="39"/>
      <c r="D1719" s="47"/>
      <c r="G1719" s="522"/>
      <c r="J1719" s="527"/>
      <c r="K1719" s="66"/>
      <c r="L1719" s="66"/>
      <c r="M1719" s="527"/>
      <c r="Q1719" s="1910"/>
    </row>
    <row r="1720" spans="1:17" s="5" customFormat="1" ht="17.45" customHeight="1">
      <c r="A1720" s="39"/>
      <c r="B1720" s="39"/>
      <c r="D1720" s="47"/>
      <c r="G1720" s="522"/>
      <c r="J1720" s="527"/>
      <c r="K1720" s="66"/>
      <c r="L1720" s="66"/>
      <c r="M1720" s="527"/>
      <c r="Q1720" s="1910"/>
    </row>
    <row r="1721" spans="1:17" s="5" customFormat="1" ht="17.45" customHeight="1">
      <c r="A1721" s="39"/>
      <c r="B1721" s="39"/>
      <c r="D1721" s="47"/>
      <c r="G1721" s="522"/>
      <c r="J1721" s="527"/>
      <c r="K1721" s="66"/>
      <c r="L1721" s="66"/>
      <c r="M1721" s="527"/>
      <c r="Q1721" s="1910"/>
    </row>
    <row r="1722" spans="1:17" s="5" customFormat="1" ht="17.45" customHeight="1">
      <c r="A1722" s="39"/>
      <c r="B1722" s="39"/>
      <c r="D1722" s="47"/>
      <c r="G1722" s="522"/>
      <c r="J1722" s="527"/>
      <c r="K1722" s="66"/>
      <c r="L1722" s="66"/>
      <c r="M1722" s="527"/>
      <c r="Q1722" s="1910"/>
    </row>
    <row r="1723" spans="1:17" s="5" customFormat="1" ht="17.45" customHeight="1">
      <c r="A1723" s="39"/>
      <c r="B1723" s="39"/>
      <c r="D1723" s="47"/>
      <c r="G1723" s="522"/>
      <c r="J1723" s="527"/>
      <c r="K1723" s="66"/>
      <c r="L1723" s="66"/>
      <c r="M1723" s="527"/>
      <c r="Q1723" s="1910"/>
    </row>
    <row r="1724" spans="1:17" s="5" customFormat="1" ht="17.45" customHeight="1">
      <c r="A1724" s="39"/>
      <c r="B1724" s="39"/>
      <c r="D1724" s="47"/>
      <c r="G1724" s="522"/>
      <c r="J1724" s="527"/>
      <c r="K1724" s="66"/>
      <c r="L1724" s="66"/>
      <c r="M1724" s="527"/>
      <c r="Q1724" s="1910"/>
    </row>
    <row r="1725" spans="1:17" s="5" customFormat="1" ht="17.45" customHeight="1">
      <c r="A1725" s="39"/>
      <c r="B1725" s="39"/>
      <c r="D1725" s="47"/>
      <c r="G1725" s="522"/>
      <c r="J1725" s="527"/>
      <c r="K1725" s="66"/>
      <c r="L1725" s="66"/>
      <c r="M1725" s="527"/>
      <c r="Q1725" s="1910"/>
    </row>
    <row r="1726" spans="1:17" s="5" customFormat="1" ht="17.45" customHeight="1">
      <c r="A1726" s="39"/>
      <c r="B1726" s="39"/>
      <c r="D1726" s="47"/>
      <c r="G1726" s="522"/>
      <c r="J1726" s="527"/>
      <c r="K1726" s="66"/>
      <c r="L1726" s="66"/>
      <c r="M1726" s="527"/>
      <c r="Q1726" s="1910"/>
    </row>
    <row r="1727" spans="1:17" s="5" customFormat="1" ht="17.45" customHeight="1">
      <c r="A1727" s="39"/>
      <c r="B1727" s="39"/>
      <c r="D1727" s="47"/>
      <c r="G1727" s="522"/>
      <c r="J1727" s="527"/>
      <c r="K1727" s="66"/>
      <c r="L1727" s="66"/>
      <c r="M1727" s="527"/>
      <c r="Q1727" s="1910"/>
    </row>
    <row r="1728" spans="1:17" s="5" customFormat="1" ht="17.45" customHeight="1">
      <c r="A1728" s="39"/>
      <c r="B1728" s="39"/>
      <c r="D1728" s="47"/>
      <c r="G1728" s="522"/>
      <c r="J1728" s="527"/>
      <c r="K1728" s="66"/>
      <c r="L1728" s="66"/>
      <c r="M1728" s="527"/>
      <c r="Q1728" s="1910"/>
    </row>
    <row r="1729" spans="1:17" s="5" customFormat="1" ht="17.45" customHeight="1">
      <c r="A1729" s="39"/>
      <c r="B1729" s="39"/>
      <c r="D1729" s="47"/>
      <c r="G1729" s="522"/>
      <c r="J1729" s="527"/>
      <c r="K1729" s="66"/>
      <c r="L1729" s="66"/>
      <c r="M1729" s="527"/>
      <c r="Q1729" s="1910"/>
    </row>
    <row r="1730" spans="1:17" s="5" customFormat="1" ht="17.45" customHeight="1">
      <c r="A1730" s="39"/>
      <c r="B1730" s="39"/>
      <c r="D1730" s="47"/>
      <c r="G1730" s="522"/>
      <c r="J1730" s="527"/>
      <c r="K1730" s="66"/>
      <c r="L1730" s="66"/>
      <c r="M1730" s="527"/>
      <c r="Q1730" s="1910"/>
    </row>
    <row r="1731" spans="1:17" s="5" customFormat="1" ht="17.45" customHeight="1">
      <c r="A1731" s="39"/>
      <c r="B1731" s="39"/>
      <c r="D1731" s="47"/>
      <c r="G1731" s="522"/>
      <c r="J1731" s="527"/>
      <c r="K1731" s="66"/>
      <c r="L1731" s="66"/>
      <c r="M1731" s="527"/>
      <c r="Q1731" s="1910"/>
    </row>
    <row r="1732" spans="1:17" s="5" customFormat="1" ht="17.45" customHeight="1">
      <c r="A1732" s="39"/>
      <c r="B1732" s="39"/>
      <c r="D1732" s="47"/>
      <c r="G1732" s="522"/>
      <c r="J1732" s="527"/>
      <c r="K1732" s="66"/>
      <c r="L1732" s="66"/>
      <c r="M1732" s="527"/>
      <c r="Q1732" s="1910"/>
    </row>
    <row r="1733" spans="1:17" s="5" customFormat="1" ht="17.45" customHeight="1">
      <c r="A1733" s="39"/>
      <c r="B1733" s="39"/>
      <c r="D1733" s="47"/>
      <c r="G1733" s="522"/>
      <c r="J1733" s="527"/>
      <c r="K1733" s="66"/>
      <c r="L1733" s="66"/>
      <c r="M1733" s="527"/>
      <c r="Q1733" s="1910"/>
    </row>
    <row r="1734" spans="1:17" s="5" customFormat="1" ht="17.45" customHeight="1">
      <c r="A1734" s="39"/>
      <c r="B1734" s="39"/>
      <c r="D1734" s="47"/>
      <c r="G1734" s="522"/>
      <c r="J1734" s="527"/>
      <c r="K1734" s="66"/>
      <c r="L1734" s="66"/>
      <c r="M1734" s="527"/>
      <c r="Q1734" s="1910"/>
    </row>
    <row r="1735" spans="1:17" s="5" customFormat="1" ht="17.45" customHeight="1">
      <c r="A1735" s="39"/>
      <c r="B1735" s="39"/>
      <c r="D1735" s="47"/>
      <c r="G1735" s="522"/>
      <c r="J1735" s="527"/>
      <c r="K1735" s="66"/>
      <c r="L1735" s="66"/>
      <c r="M1735" s="527"/>
      <c r="Q1735" s="1910"/>
    </row>
    <row r="1736" spans="1:17" s="5" customFormat="1" ht="17.45" customHeight="1">
      <c r="A1736" s="39"/>
      <c r="B1736" s="39"/>
      <c r="D1736" s="47"/>
      <c r="G1736" s="522"/>
      <c r="J1736" s="527"/>
      <c r="K1736" s="66"/>
      <c r="L1736" s="66"/>
      <c r="M1736" s="527"/>
      <c r="Q1736" s="1910"/>
    </row>
    <row r="1737" spans="1:17" s="5" customFormat="1" ht="17.45" customHeight="1">
      <c r="A1737" s="39"/>
      <c r="B1737" s="39"/>
      <c r="D1737" s="47"/>
      <c r="G1737" s="522"/>
      <c r="J1737" s="527"/>
      <c r="K1737" s="66"/>
      <c r="L1737" s="66"/>
      <c r="M1737" s="527"/>
      <c r="Q1737" s="1910"/>
    </row>
    <row r="1738" spans="1:17" s="5" customFormat="1" ht="17.45" customHeight="1">
      <c r="A1738" s="39"/>
      <c r="B1738" s="39"/>
      <c r="D1738" s="47"/>
      <c r="G1738" s="522"/>
      <c r="J1738" s="527"/>
      <c r="K1738" s="66"/>
      <c r="L1738" s="66"/>
      <c r="M1738" s="527"/>
      <c r="Q1738" s="1910"/>
    </row>
    <row r="1739" spans="1:17" s="5" customFormat="1" ht="17.45" customHeight="1">
      <c r="A1739" s="39"/>
      <c r="B1739" s="39"/>
      <c r="D1739" s="47"/>
      <c r="G1739" s="522"/>
      <c r="J1739" s="527"/>
      <c r="K1739" s="66"/>
      <c r="L1739" s="66"/>
      <c r="M1739" s="527"/>
      <c r="Q1739" s="1910"/>
    </row>
    <row r="1740" spans="1:17" s="5" customFormat="1" ht="17.45" customHeight="1">
      <c r="A1740" s="39"/>
      <c r="B1740" s="39"/>
      <c r="D1740" s="47"/>
      <c r="G1740" s="522"/>
      <c r="J1740" s="527"/>
      <c r="K1740" s="66"/>
      <c r="L1740" s="66"/>
      <c r="M1740" s="527"/>
      <c r="Q1740" s="1910"/>
    </row>
    <row r="1741" spans="1:17" s="5" customFormat="1" ht="17.45" customHeight="1">
      <c r="A1741" s="39"/>
      <c r="B1741" s="39"/>
      <c r="D1741" s="47"/>
      <c r="G1741" s="522"/>
      <c r="J1741" s="527"/>
      <c r="K1741" s="66"/>
      <c r="L1741" s="66"/>
      <c r="M1741" s="527"/>
      <c r="Q1741" s="1910"/>
    </row>
    <row r="1742" spans="1:17" s="5" customFormat="1" ht="17.45" customHeight="1">
      <c r="A1742" s="39"/>
      <c r="B1742" s="39"/>
      <c r="D1742" s="47"/>
      <c r="G1742" s="522"/>
      <c r="J1742" s="527"/>
      <c r="K1742" s="66"/>
      <c r="L1742" s="66"/>
      <c r="M1742" s="527"/>
      <c r="Q1742" s="1910"/>
    </row>
    <row r="1743" spans="1:17" s="5" customFormat="1" ht="17.45" customHeight="1">
      <c r="A1743" s="39"/>
      <c r="B1743" s="39"/>
      <c r="D1743" s="47"/>
      <c r="G1743" s="522"/>
      <c r="J1743" s="527"/>
      <c r="K1743" s="66"/>
      <c r="L1743" s="66"/>
      <c r="M1743" s="527"/>
      <c r="Q1743" s="1910"/>
    </row>
    <row r="1744" spans="1:17" s="5" customFormat="1" ht="17.45" customHeight="1">
      <c r="A1744" s="39"/>
      <c r="B1744" s="39"/>
      <c r="D1744" s="47"/>
      <c r="G1744" s="522"/>
      <c r="J1744" s="527"/>
      <c r="K1744" s="66"/>
      <c r="L1744" s="66"/>
      <c r="M1744" s="527"/>
      <c r="Q1744" s="1910"/>
    </row>
    <row r="1745" spans="1:17" s="5" customFormat="1" ht="17.45" customHeight="1">
      <c r="A1745" s="39"/>
      <c r="B1745" s="39"/>
      <c r="D1745" s="47"/>
      <c r="G1745" s="522"/>
      <c r="J1745" s="527"/>
      <c r="K1745" s="66"/>
      <c r="L1745" s="66"/>
      <c r="M1745" s="527"/>
      <c r="Q1745" s="1910"/>
    </row>
    <row r="1746" spans="1:17" s="5" customFormat="1" ht="17.45" customHeight="1">
      <c r="A1746" s="39"/>
      <c r="B1746" s="39"/>
      <c r="D1746" s="47"/>
      <c r="G1746" s="522"/>
      <c r="J1746" s="527"/>
      <c r="K1746" s="66"/>
      <c r="L1746" s="66"/>
      <c r="M1746" s="527"/>
      <c r="Q1746" s="1910"/>
    </row>
    <row r="1747" spans="1:17" s="5" customFormat="1" ht="17.45" customHeight="1">
      <c r="A1747" s="39"/>
      <c r="B1747" s="39"/>
      <c r="D1747" s="47"/>
      <c r="G1747" s="522"/>
      <c r="J1747" s="527"/>
      <c r="K1747" s="66"/>
      <c r="L1747" s="66"/>
      <c r="M1747" s="527"/>
      <c r="Q1747" s="1910"/>
    </row>
    <row r="1748" spans="1:17" s="5" customFormat="1" ht="17.45" customHeight="1">
      <c r="A1748" s="39"/>
      <c r="B1748" s="39"/>
      <c r="D1748" s="47"/>
      <c r="G1748" s="522"/>
      <c r="J1748" s="527"/>
      <c r="K1748" s="66"/>
      <c r="L1748" s="66"/>
      <c r="M1748" s="527"/>
      <c r="Q1748" s="1910"/>
    </row>
    <row r="1749" spans="1:17" s="5" customFormat="1" ht="17.45" customHeight="1">
      <c r="A1749" s="39"/>
      <c r="B1749" s="39"/>
      <c r="D1749" s="47"/>
      <c r="G1749" s="522"/>
      <c r="J1749" s="527"/>
      <c r="K1749" s="66"/>
      <c r="L1749" s="66"/>
      <c r="M1749" s="527"/>
      <c r="Q1749" s="1910"/>
    </row>
    <row r="1750" spans="1:17" s="5" customFormat="1" ht="17.45" customHeight="1">
      <c r="A1750" s="39"/>
      <c r="B1750" s="39"/>
      <c r="D1750" s="47"/>
      <c r="G1750" s="522"/>
      <c r="J1750" s="527"/>
      <c r="K1750" s="66"/>
      <c r="L1750" s="66"/>
      <c r="M1750" s="527"/>
      <c r="Q1750" s="1910"/>
    </row>
    <row r="1751" spans="1:17" s="5" customFormat="1" ht="17.45" customHeight="1">
      <c r="A1751" s="39"/>
      <c r="B1751" s="39"/>
      <c r="D1751" s="47"/>
      <c r="G1751" s="522"/>
      <c r="J1751" s="527"/>
      <c r="K1751" s="66"/>
      <c r="L1751" s="66"/>
      <c r="M1751" s="527"/>
      <c r="Q1751" s="1910"/>
    </row>
    <row r="1752" spans="1:17" s="5" customFormat="1" ht="17.45" customHeight="1">
      <c r="A1752" s="39"/>
      <c r="B1752" s="39"/>
      <c r="D1752" s="47"/>
      <c r="G1752" s="522"/>
      <c r="J1752" s="527"/>
      <c r="K1752" s="66"/>
      <c r="L1752" s="66"/>
      <c r="M1752" s="527"/>
      <c r="Q1752" s="1910"/>
    </row>
    <row r="1753" spans="1:17" s="5" customFormat="1" ht="17.45" customHeight="1">
      <c r="A1753" s="39"/>
      <c r="B1753" s="39"/>
      <c r="D1753" s="47"/>
      <c r="G1753" s="522"/>
      <c r="J1753" s="527"/>
      <c r="K1753" s="66"/>
      <c r="L1753" s="66"/>
      <c r="M1753" s="527"/>
      <c r="Q1753" s="1910"/>
    </row>
    <row r="1754" spans="1:17" s="5" customFormat="1" ht="17.45" customHeight="1">
      <c r="A1754" s="39"/>
      <c r="B1754" s="39"/>
      <c r="D1754" s="47"/>
      <c r="G1754" s="522"/>
      <c r="J1754" s="527"/>
      <c r="K1754" s="66"/>
      <c r="L1754" s="66"/>
      <c r="M1754" s="527"/>
      <c r="Q1754" s="1910"/>
    </row>
    <row r="1755" spans="1:17" s="5" customFormat="1" ht="17.45" customHeight="1">
      <c r="A1755" s="39"/>
      <c r="B1755" s="39"/>
      <c r="D1755" s="47"/>
      <c r="G1755" s="522"/>
      <c r="J1755" s="527"/>
      <c r="K1755" s="66"/>
      <c r="L1755" s="66"/>
      <c r="M1755" s="527"/>
      <c r="Q1755" s="1910"/>
    </row>
    <row r="1756" spans="1:17" s="5" customFormat="1" ht="17.45" customHeight="1">
      <c r="A1756" s="39"/>
      <c r="B1756" s="39"/>
      <c r="D1756" s="47"/>
      <c r="G1756" s="522"/>
      <c r="J1756" s="527"/>
      <c r="K1756" s="66"/>
      <c r="L1756" s="66"/>
      <c r="M1756" s="527"/>
      <c r="Q1756" s="1910"/>
    </row>
    <row r="1757" spans="1:17" s="5" customFormat="1" ht="17.45" customHeight="1">
      <c r="A1757" s="39"/>
      <c r="B1757" s="39"/>
      <c r="D1757" s="47"/>
      <c r="G1757" s="522"/>
      <c r="J1757" s="527"/>
      <c r="K1757" s="66"/>
      <c r="L1757" s="66"/>
      <c r="M1757" s="527"/>
      <c r="Q1757" s="1910"/>
    </row>
    <row r="1758" spans="1:17" s="5" customFormat="1" ht="17.45" customHeight="1">
      <c r="A1758" s="39"/>
      <c r="B1758" s="39"/>
      <c r="D1758" s="47"/>
      <c r="G1758" s="522"/>
      <c r="J1758" s="527"/>
      <c r="K1758" s="66"/>
      <c r="L1758" s="66"/>
      <c r="M1758" s="527"/>
      <c r="Q1758" s="1910"/>
    </row>
    <row r="1759" spans="1:17" s="5" customFormat="1" ht="17.45" customHeight="1">
      <c r="A1759" s="39"/>
      <c r="B1759" s="39"/>
      <c r="D1759" s="47"/>
      <c r="G1759" s="522"/>
      <c r="J1759" s="527"/>
      <c r="K1759" s="66"/>
      <c r="L1759" s="66"/>
      <c r="M1759" s="527"/>
      <c r="Q1759" s="1910"/>
    </row>
    <row r="1760" spans="1:17" s="5" customFormat="1" ht="17.45" customHeight="1">
      <c r="A1760" s="39"/>
      <c r="B1760" s="39"/>
      <c r="D1760" s="47"/>
      <c r="G1760" s="522"/>
      <c r="J1760" s="527"/>
      <c r="K1760" s="66"/>
      <c r="L1760" s="66"/>
      <c r="M1760" s="527"/>
      <c r="Q1760" s="1910"/>
    </row>
    <row r="1761" spans="1:17" s="5" customFormat="1" ht="17.45" customHeight="1">
      <c r="A1761" s="39"/>
      <c r="B1761" s="39"/>
      <c r="D1761" s="47"/>
      <c r="G1761" s="522"/>
      <c r="J1761" s="527"/>
      <c r="K1761" s="66"/>
      <c r="L1761" s="66"/>
      <c r="M1761" s="527"/>
      <c r="Q1761" s="1910"/>
    </row>
    <row r="1762" spans="1:17" s="5" customFormat="1" ht="17.45" customHeight="1">
      <c r="A1762" s="39"/>
      <c r="B1762" s="39"/>
      <c r="D1762" s="47"/>
      <c r="G1762" s="522"/>
      <c r="J1762" s="527"/>
      <c r="K1762" s="66"/>
      <c r="L1762" s="66"/>
      <c r="M1762" s="527"/>
      <c r="Q1762" s="1910"/>
    </row>
    <row r="1763" spans="1:17" s="5" customFormat="1" ht="17.45" customHeight="1">
      <c r="A1763" s="39"/>
      <c r="B1763" s="39"/>
      <c r="D1763" s="47"/>
      <c r="G1763" s="522"/>
      <c r="J1763" s="527"/>
      <c r="K1763" s="66"/>
      <c r="L1763" s="66"/>
      <c r="M1763" s="527"/>
      <c r="Q1763" s="1910"/>
    </row>
    <row r="1764" spans="1:17" s="5" customFormat="1" ht="17.45" customHeight="1">
      <c r="A1764" s="39"/>
      <c r="B1764" s="39"/>
      <c r="D1764" s="47"/>
      <c r="G1764" s="522"/>
      <c r="J1764" s="527"/>
      <c r="K1764" s="66"/>
      <c r="L1764" s="66"/>
      <c r="M1764" s="527"/>
      <c r="Q1764" s="1910"/>
    </row>
    <row r="1765" spans="1:17" s="5" customFormat="1" ht="17.45" customHeight="1">
      <c r="A1765" s="39"/>
      <c r="B1765" s="39"/>
      <c r="D1765" s="47"/>
      <c r="G1765" s="522"/>
      <c r="J1765" s="527"/>
      <c r="K1765" s="66"/>
      <c r="L1765" s="66"/>
      <c r="M1765" s="527"/>
      <c r="Q1765" s="1910"/>
    </row>
    <row r="1766" spans="1:17" s="5" customFormat="1" ht="17.45" customHeight="1">
      <c r="A1766" s="39"/>
      <c r="B1766" s="39"/>
      <c r="D1766" s="47"/>
      <c r="G1766" s="522"/>
      <c r="J1766" s="527"/>
      <c r="K1766" s="66"/>
      <c r="L1766" s="66"/>
      <c r="M1766" s="527"/>
      <c r="Q1766" s="1910"/>
    </row>
    <row r="1767" spans="1:17" s="5" customFormat="1" ht="17.45" customHeight="1">
      <c r="A1767" s="39"/>
      <c r="B1767" s="39"/>
      <c r="D1767" s="47"/>
      <c r="G1767" s="522"/>
      <c r="J1767" s="527"/>
      <c r="K1767" s="66"/>
      <c r="L1767" s="66"/>
      <c r="M1767" s="527"/>
      <c r="Q1767" s="1910"/>
    </row>
    <row r="1768" spans="1:17" s="5" customFormat="1" ht="17.45" customHeight="1">
      <c r="A1768" s="39"/>
      <c r="B1768" s="39"/>
      <c r="D1768" s="47"/>
      <c r="G1768" s="522"/>
      <c r="J1768" s="527"/>
      <c r="K1768" s="66"/>
      <c r="L1768" s="66"/>
      <c r="M1768" s="527"/>
      <c r="Q1768" s="1910"/>
    </row>
    <row r="1769" spans="1:17" s="5" customFormat="1" ht="17.45" customHeight="1">
      <c r="A1769" s="39"/>
      <c r="B1769" s="39"/>
      <c r="D1769" s="47"/>
      <c r="G1769" s="522"/>
      <c r="J1769" s="527"/>
      <c r="K1769" s="66"/>
      <c r="L1769" s="66"/>
      <c r="M1769" s="527"/>
      <c r="Q1769" s="1910"/>
    </row>
    <row r="1770" spans="1:17" s="5" customFormat="1" ht="17.45" customHeight="1">
      <c r="A1770" s="39"/>
      <c r="B1770" s="39"/>
      <c r="D1770" s="47"/>
      <c r="G1770" s="522"/>
      <c r="J1770" s="527"/>
      <c r="K1770" s="66"/>
      <c r="L1770" s="66"/>
      <c r="M1770" s="527"/>
      <c r="Q1770" s="1910"/>
    </row>
    <row r="1771" spans="1:17" s="5" customFormat="1" ht="17.45" customHeight="1">
      <c r="A1771" s="39"/>
      <c r="B1771" s="39"/>
      <c r="D1771" s="47"/>
      <c r="G1771" s="522"/>
      <c r="J1771" s="527"/>
      <c r="K1771" s="66"/>
      <c r="L1771" s="66"/>
      <c r="M1771" s="527"/>
      <c r="Q1771" s="1910"/>
    </row>
    <row r="1772" spans="1:17" s="5" customFormat="1" ht="17.45" customHeight="1">
      <c r="A1772" s="39"/>
      <c r="B1772" s="39"/>
      <c r="D1772" s="47"/>
      <c r="G1772" s="522"/>
      <c r="J1772" s="527"/>
      <c r="K1772" s="66"/>
      <c r="L1772" s="66"/>
      <c r="M1772" s="527"/>
      <c r="Q1772" s="1910"/>
    </row>
    <row r="1773" spans="1:17" s="5" customFormat="1" ht="17.45" customHeight="1">
      <c r="A1773" s="39"/>
      <c r="B1773" s="39"/>
      <c r="D1773" s="47"/>
      <c r="G1773" s="522"/>
      <c r="J1773" s="527"/>
      <c r="K1773" s="66"/>
      <c r="L1773" s="66"/>
      <c r="M1773" s="527"/>
      <c r="Q1773" s="1910"/>
    </row>
    <row r="1774" spans="1:17" s="5" customFormat="1" ht="17.45" customHeight="1">
      <c r="A1774" s="39"/>
      <c r="B1774" s="39"/>
      <c r="D1774" s="47"/>
      <c r="G1774" s="522"/>
      <c r="J1774" s="527"/>
      <c r="K1774" s="66"/>
      <c r="L1774" s="66"/>
      <c r="M1774" s="527"/>
      <c r="Q1774" s="1910"/>
    </row>
    <row r="1775" spans="1:17" s="5" customFormat="1" ht="17.45" customHeight="1">
      <c r="A1775" s="39"/>
      <c r="B1775" s="39"/>
      <c r="D1775" s="47"/>
      <c r="G1775" s="522"/>
      <c r="J1775" s="527"/>
      <c r="K1775" s="66"/>
      <c r="L1775" s="66"/>
      <c r="M1775" s="527"/>
      <c r="Q1775" s="1910"/>
    </row>
    <row r="1776" spans="1:17" s="5" customFormat="1" ht="17.45" customHeight="1">
      <c r="A1776" s="39"/>
      <c r="B1776" s="39"/>
      <c r="D1776" s="47"/>
      <c r="G1776" s="522"/>
      <c r="J1776" s="527"/>
      <c r="K1776" s="66"/>
      <c r="L1776" s="66"/>
      <c r="M1776" s="527"/>
      <c r="Q1776" s="1910"/>
    </row>
    <row r="1777" spans="1:17" s="5" customFormat="1" ht="17.45" customHeight="1">
      <c r="A1777" s="39"/>
      <c r="B1777" s="39"/>
      <c r="D1777" s="47"/>
      <c r="G1777" s="522"/>
      <c r="J1777" s="527"/>
      <c r="K1777" s="66"/>
      <c r="L1777" s="66"/>
      <c r="M1777" s="527"/>
      <c r="Q1777" s="1910"/>
    </row>
    <row r="1778" spans="1:17" s="5" customFormat="1" ht="17.45" customHeight="1">
      <c r="A1778" s="39"/>
      <c r="B1778" s="39"/>
      <c r="D1778" s="47"/>
      <c r="G1778" s="522"/>
      <c r="J1778" s="527"/>
      <c r="K1778" s="66"/>
      <c r="L1778" s="66"/>
      <c r="M1778" s="527"/>
      <c r="Q1778" s="1910"/>
    </row>
    <row r="1779" spans="1:17" s="5" customFormat="1" ht="17.45" customHeight="1">
      <c r="A1779" s="39"/>
      <c r="B1779" s="39"/>
      <c r="D1779" s="47"/>
      <c r="G1779" s="522"/>
      <c r="J1779" s="527"/>
      <c r="K1779" s="66"/>
      <c r="L1779" s="66"/>
      <c r="M1779" s="527"/>
      <c r="Q1779" s="1910"/>
    </row>
    <row r="1780" spans="1:17" s="5" customFormat="1" ht="17.45" customHeight="1">
      <c r="A1780" s="39"/>
      <c r="B1780" s="39"/>
      <c r="D1780" s="47"/>
      <c r="G1780" s="522"/>
      <c r="J1780" s="527"/>
      <c r="K1780" s="66"/>
      <c r="L1780" s="66"/>
      <c r="M1780" s="527"/>
      <c r="Q1780" s="1910"/>
    </row>
    <row r="1781" spans="1:17" s="5" customFormat="1" ht="17.45" customHeight="1">
      <c r="A1781" s="39"/>
      <c r="B1781" s="39"/>
      <c r="D1781" s="47"/>
      <c r="G1781" s="522"/>
      <c r="J1781" s="527"/>
      <c r="K1781" s="66"/>
      <c r="L1781" s="66"/>
      <c r="M1781" s="527"/>
      <c r="Q1781" s="1910"/>
    </row>
    <row r="1782" spans="1:17" s="5" customFormat="1" ht="17.45" customHeight="1">
      <c r="A1782" s="39"/>
      <c r="B1782" s="39"/>
      <c r="D1782" s="47"/>
      <c r="G1782" s="522"/>
      <c r="J1782" s="527"/>
      <c r="K1782" s="66"/>
      <c r="L1782" s="66"/>
      <c r="M1782" s="527"/>
      <c r="Q1782" s="1910"/>
    </row>
    <row r="1783" spans="1:17" s="5" customFormat="1" ht="17.45" customHeight="1">
      <c r="A1783" s="39"/>
      <c r="B1783" s="39"/>
      <c r="D1783" s="47"/>
      <c r="G1783" s="522"/>
      <c r="J1783" s="527"/>
      <c r="K1783" s="66"/>
      <c r="L1783" s="66"/>
      <c r="M1783" s="527"/>
      <c r="Q1783" s="1910"/>
    </row>
    <row r="1784" spans="1:17" s="5" customFormat="1" ht="17.45" customHeight="1">
      <c r="A1784" s="39"/>
      <c r="B1784" s="39"/>
      <c r="D1784" s="47"/>
      <c r="G1784" s="522"/>
      <c r="J1784" s="527"/>
      <c r="K1784" s="66"/>
      <c r="L1784" s="66"/>
      <c r="M1784" s="527"/>
      <c r="Q1784" s="1910"/>
    </row>
    <row r="1785" spans="1:17" s="5" customFormat="1" ht="17.45" customHeight="1">
      <c r="A1785" s="39"/>
      <c r="B1785" s="39"/>
      <c r="D1785" s="47"/>
      <c r="G1785" s="522"/>
      <c r="J1785" s="527"/>
      <c r="K1785" s="66"/>
      <c r="L1785" s="66"/>
      <c r="M1785" s="527"/>
      <c r="Q1785" s="1910"/>
    </row>
    <row r="1786" spans="1:17" s="5" customFormat="1" ht="17.45" customHeight="1">
      <c r="A1786" s="39"/>
      <c r="B1786" s="39"/>
      <c r="D1786" s="47"/>
      <c r="G1786" s="522"/>
      <c r="J1786" s="527"/>
      <c r="K1786" s="66"/>
      <c r="L1786" s="66"/>
      <c r="M1786" s="527"/>
      <c r="Q1786" s="1910"/>
    </row>
    <row r="1787" spans="1:17" s="5" customFormat="1" ht="17.45" customHeight="1">
      <c r="A1787" s="39"/>
      <c r="B1787" s="39"/>
      <c r="D1787" s="47"/>
      <c r="G1787" s="522"/>
      <c r="J1787" s="527"/>
      <c r="K1787" s="66"/>
      <c r="L1787" s="66"/>
      <c r="M1787" s="527"/>
      <c r="Q1787" s="1910"/>
    </row>
    <row r="1788" spans="1:17" s="5" customFormat="1" ht="17.45" customHeight="1">
      <c r="A1788" s="39"/>
      <c r="B1788" s="39"/>
      <c r="D1788" s="47"/>
      <c r="G1788" s="522"/>
      <c r="J1788" s="527"/>
      <c r="K1788" s="66"/>
      <c r="L1788" s="66"/>
      <c r="M1788" s="527"/>
      <c r="Q1788" s="1910"/>
    </row>
    <row r="1789" spans="1:17">
      <c r="A1789" s="39"/>
      <c r="B1789" s="39"/>
      <c r="C1789" s="5"/>
      <c r="D1789" s="47"/>
      <c r="E1789" s="5"/>
      <c r="F1789" s="5"/>
      <c r="G1789" s="522"/>
      <c r="H1789" s="5"/>
      <c r="I1789" s="5"/>
      <c r="J1789" s="527"/>
      <c r="K1789" s="66"/>
      <c r="L1789" s="66"/>
    </row>
    <row r="1790" spans="1:17">
      <c r="A1790" s="39"/>
      <c r="B1790" s="39"/>
      <c r="C1790" s="5"/>
      <c r="D1790" s="47"/>
      <c r="E1790" s="5"/>
      <c r="F1790" s="5"/>
      <c r="G1790" s="522"/>
      <c r="H1790" s="5"/>
      <c r="I1790" s="5"/>
      <c r="J1790" s="527"/>
      <c r="K1790" s="66"/>
      <c r="L1790" s="66"/>
    </row>
    <row r="1791" spans="1:17">
      <c r="A1791" s="39"/>
      <c r="B1791" s="39"/>
      <c r="C1791" s="5"/>
      <c r="D1791" s="47"/>
      <c r="E1791" s="5"/>
      <c r="F1791" s="5"/>
      <c r="G1791" s="522"/>
      <c r="H1791" s="5"/>
      <c r="I1791" s="5"/>
      <c r="J1791" s="527"/>
      <c r="K1791" s="66"/>
      <c r="L1791" s="66"/>
    </row>
    <row r="1792" spans="1:17">
      <c r="A1792" s="39"/>
      <c r="B1792" s="39"/>
      <c r="C1792" s="5"/>
      <c r="D1792" s="47"/>
      <c r="E1792" s="5"/>
      <c r="F1792" s="5"/>
      <c r="G1792" s="522"/>
      <c r="H1792" s="5"/>
      <c r="I1792" s="5"/>
      <c r="J1792" s="527"/>
      <c r="K1792" s="66"/>
      <c r="L1792" s="66"/>
    </row>
    <row r="1793" spans="1:12">
      <c r="A1793" s="39"/>
      <c r="B1793" s="39"/>
      <c r="C1793" s="5"/>
      <c r="D1793" s="47"/>
      <c r="E1793" s="5"/>
      <c r="F1793" s="5"/>
      <c r="G1793" s="522"/>
      <c r="H1793" s="5"/>
      <c r="I1793" s="5"/>
      <c r="J1793" s="527"/>
      <c r="K1793" s="66"/>
      <c r="L1793" s="66"/>
    </row>
    <row r="1794" spans="1:12">
      <c r="A1794" s="39"/>
      <c r="B1794" s="39"/>
      <c r="C1794" s="5"/>
      <c r="D1794" s="47"/>
      <c r="E1794" s="5"/>
      <c r="F1794" s="5"/>
      <c r="G1794" s="522"/>
      <c r="H1794" s="5"/>
      <c r="I1794" s="5"/>
      <c r="J1794" s="527"/>
      <c r="K1794" s="66"/>
      <c r="L1794" s="66"/>
    </row>
    <row r="1795" spans="1:12">
      <c r="A1795" s="39"/>
      <c r="B1795" s="39"/>
      <c r="C1795" s="5"/>
      <c r="D1795" s="47"/>
      <c r="E1795" s="5"/>
      <c r="F1795" s="5"/>
      <c r="G1795" s="522"/>
      <c r="H1795" s="5"/>
      <c r="I1795" s="5"/>
      <c r="J1795" s="527"/>
      <c r="K1795" s="66"/>
      <c r="L1795" s="66"/>
    </row>
    <row r="1796" spans="1:12">
      <c r="A1796" s="39"/>
      <c r="B1796" s="39"/>
      <c r="C1796" s="5"/>
      <c r="D1796" s="47"/>
      <c r="E1796" s="5"/>
      <c r="F1796" s="5"/>
      <c r="G1796" s="522"/>
      <c r="H1796" s="5"/>
      <c r="I1796" s="5"/>
      <c r="J1796" s="527"/>
      <c r="K1796" s="66"/>
      <c r="L1796" s="66"/>
    </row>
    <row r="1797" spans="1:12">
      <c r="A1797" s="39"/>
      <c r="B1797" s="39"/>
      <c r="C1797" s="5"/>
      <c r="D1797" s="47"/>
      <c r="E1797" s="5"/>
      <c r="F1797" s="5"/>
      <c r="G1797" s="522"/>
      <c r="H1797" s="5"/>
      <c r="I1797" s="5"/>
      <c r="J1797" s="527"/>
      <c r="K1797" s="66"/>
      <c r="L1797" s="66"/>
    </row>
    <row r="1798" spans="1:12">
      <c r="A1798" s="39"/>
      <c r="B1798" s="39"/>
      <c r="C1798" s="5"/>
      <c r="D1798" s="47"/>
      <c r="E1798" s="5"/>
      <c r="F1798" s="5"/>
      <c r="G1798" s="522"/>
      <c r="H1798" s="5"/>
      <c r="I1798" s="5"/>
      <c r="J1798" s="527"/>
      <c r="K1798" s="66"/>
      <c r="L1798" s="66"/>
    </row>
    <row r="1799" spans="1:12">
      <c r="C1799" s="5"/>
      <c r="D1799" s="47"/>
      <c r="E1799" s="5"/>
      <c r="F1799" s="5"/>
    </row>
    <row r="1800" spans="1:12">
      <c r="C1800" s="5"/>
      <c r="D1800" s="47"/>
      <c r="E1800" s="5"/>
      <c r="F1800" s="5"/>
    </row>
    <row r="1801" spans="1:12">
      <c r="C1801" s="5"/>
      <c r="D1801" s="47"/>
      <c r="E1801" s="5"/>
      <c r="F1801" s="5"/>
    </row>
    <row r="1802" spans="1:12">
      <c r="C1802" s="5"/>
    </row>
    <row r="1803" spans="1:12">
      <c r="C1803" s="5"/>
    </row>
  </sheetData>
  <mergeCells count="15">
    <mergeCell ref="A272:L272"/>
    <mergeCell ref="C276:N276"/>
    <mergeCell ref="C313:C316"/>
    <mergeCell ref="C371:C374"/>
    <mergeCell ref="A263:L264"/>
    <mergeCell ref="A265:L266"/>
    <mergeCell ref="A267:L267"/>
    <mergeCell ref="A268:L268"/>
    <mergeCell ref="A270:L271"/>
    <mergeCell ref="A3:B3"/>
    <mergeCell ref="C4:C7"/>
    <mergeCell ref="C32:C35"/>
    <mergeCell ref="C91:C94"/>
    <mergeCell ref="C211:C214"/>
    <mergeCell ref="C183:C186"/>
  </mergeCells>
  <phoneticPr fontId="142" type="noConversion"/>
  <pageMargins left="0.5" right="0" top="0.59055118110236204" bottom="0.59055118110236204" header="0.31496062992126" footer="0.31496062992126"/>
  <pageSetup paperSize="9" scale="92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1513"/>
  <sheetViews>
    <sheetView view="pageBreakPreview" topLeftCell="A100" zoomScale="120" zoomScaleNormal="100" zoomScaleSheetLayoutView="120" workbookViewId="0">
      <selection activeCell="A61" sqref="A61:XFD61"/>
    </sheetView>
  </sheetViews>
  <sheetFormatPr defaultColWidth="9.140625" defaultRowHeight="21"/>
  <cols>
    <col min="1" max="1" width="1.7109375" style="31" customWidth="1"/>
    <col min="2" max="2" width="5.7109375" style="31" customWidth="1"/>
    <col min="3" max="3" width="53.5703125" style="6" customWidth="1"/>
    <col min="4" max="4" width="6.28515625" style="67" customWidth="1"/>
    <col min="5" max="5" width="5.42578125" style="67" customWidth="1"/>
    <col min="6" max="6" width="5.140625" style="67" customWidth="1"/>
    <col min="7" max="7" width="7.42578125" style="534" customWidth="1"/>
    <col min="8" max="8" width="6.5703125" style="67" customWidth="1"/>
    <col min="9" max="9" width="6.28515625" style="67" customWidth="1"/>
    <col min="10" max="10" width="6" style="534" customWidth="1"/>
    <col min="11" max="11" width="6.42578125" style="67" customWidth="1"/>
    <col min="12" max="12" width="6.140625" style="67" customWidth="1"/>
    <col min="13" max="13" width="6.42578125" style="534" customWidth="1"/>
    <col min="14" max="14" width="6.85546875" style="1" customWidth="1"/>
    <col min="15" max="15" width="6" style="1" customWidth="1"/>
    <col min="16" max="16" width="6.42578125" style="1" customWidth="1"/>
    <col min="17" max="17" width="5.5703125" style="73" customWidth="1"/>
    <col min="18" max="18" width="15.28515625" style="1" customWidth="1"/>
    <col min="19" max="19" width="15.42578125" style="1" customWidth="1"/>
    <col min="20" max="16384" width="9.140625" style="1"/>
  </cols>
  <sheetData>
    <row r="1" spans="1:17" ht="22.7" customHeight="1">
      <c r="A1" s="33"/>
      <c r="B1" s="3529" t="s">
        <v>1799</v>
      </c>
      <c r="C1" s="790"/>
      <c r="D1" s="892"/>
      <c r="E1" s="790"/>
      <c r="F1" s="790"/>
      <c r="G1" s="790"/>
      <c r="H1" s="790"/>
      <c r="I1" s="790"/>
      <c r="J1" s="790"/>
      <c r="K1" s="790"/>
      <c r="L1" s="790"/>
      <c r="M1" s="491"/>
      <c r="Q1" s="1706" t="s">
        <v>168</v>
      </c>
    </row>
    <row r="2" spans="1:17" ht="5.25" customHeight="1">
      <c r="A2" s="436"/>
      <c r="B2" s="397"/>
      <c r="C2" s="397"/>
      <c r="D2" s="397"/>
      <c r="E2" s="397"/>
      <c r="F2" s="397"/>
      <c r="G2" s="468"/>
      <c r="H2" s="397"/>
      <c r="I2" s="397"/>
      <c r="J2" s="468"/>
      <c r="K2" s="397"/>
      <c r="L2" s="397"/>
      <c r="M2" s="468"/>
      <c r="Q2" s="259"/>
    </row>
    <row r="3" spans="1:17" s="3" customFormat="1" ht="23.1" customHeight="1">
      <c r="A3" s="3586">
        <v>7.5</v>
      </c>
      <c r="B3" s="3587"/>
      <c r="C3" s="1601" t="s">
        <v>782</v>
      </c>
      <c r="D3" s="1602"/>
      <c r="E3" s="1602"/>
      <c r="F3" s="1602"/>
      <c r="G3" s="1602"/>
      <c r="H3" s="1602"/>
      <c r="I3" s="1602"/>
      <c r="J3" s="1602"/>
      <c r="K3" s="1602"/>
      <c r="L3" s="1602"/>
      <c r="M3" s="1602"/>
      <c r="N3" s="1603"/>
      <c r="O3" s="1603"/>
      <c r="P3" s="1603"/>
      <c r="Q3" s="69"/>
    </row>
    <row r="4" spans="1:17" s="3" customFormat="1" ht="20.100000000000001" customHeight="1">
      <c r="A4" s="291"/>
      <c r="B4" s="313" t="s">
        <v>69</v>
      </c>
      <c r="C4" s="3583" t="s">
        <v>0</v>
      </c>
      <c r="D4" s="139" t="s">
        <v>10</v>
      </c>
      <c r="E4" s="141"/>
      <c r="F4" s="142"/>
      <c r="G4" s="469"/>
      <c r="H4" s="142"/>
      <c r="I4" s="82" t="s">
        <v>47</v>
      </c>
      <c r="J4" s="469"/>
      <c r="K4" s="142"/>
      <c r="L4" s="142"/>
      <c r="M4" s="1531"/>
      <c r="N4" s="1532"/>
      <c r="O4" s="1532"/>
      <c r="P4" s="1533"/>
      <c r="Q4" s="28" t="s">
        <v>45</v>
      </c>
    </row>
    <row r="5" spans="1:17" s="3" customFormat="1" ht="17.649999999999999" customHeight="1">
      <c r="A5" s="409"/>
      <c r="B5" s="292"/>
      <c r="C5" s="3584"/>
      <c r="D5" s="140" t="s">
        <v>43</v>
      </c>
      <c r="E5" s="86"/>
      <c r="F5" s="87" t="s">
        <v>9</v>
      </c>
      <c r="G5" s="470"/>
      <c r="H5" s="83"/>
      <c r="I5" s="84" t="s">
        <v>8</v>
      </c>
      <c r="J5" s="488"/>
      <c r="K5" s="100"/>
      <c r="L5" s="101" t="s">
        <v>7</v>
      </c>
      <c r="M5" s="492"/>
      <c r="N5" s="1142"/>
      <c r="O5" s="1143" t="s">
        <v>706</v>
      </c>
      <c r="P5" s="1144"/>
      <c r="Q5" s="29" t="s">
        <v>46</v>
      </c>
    </row>
    <row r="6" spans="1:17" s="3" customFormat="1" ht="19.149999999999999" customHeight="1">
      <c r="A6" s="409"/>
      <c r="B6" s="292"/>
      <c r="C6" s="3584"/>
      <c r="D6" s="140" t="s">
        <v>44</v>
      </c>
      <c r="E6" s="55" t="s">
        <v>42</v>
      </c>
      <c r="F6" s="55" t="s">
        <v>40</v>
      </c>
      <c r="G6" s="471" t="s">
        <v>41</v>
      </c>
      <c r="H6" s="55" t="s">
        <v>42</v>
      </c>
      <c r="I6" s="55" t="s">
        <v>40</v>
      </c>
      <c r="J6" s="471" t="s">
        <v>41</v>
      </c>
      <c r="K6" s="55" t="s">
        <v>42</v>
      </c>
      <c r="L6" s="55" t="s">
        <v>40</v>
      </c>
      <c r="M6" s="471" t="s">
        <v>41</v>
      </c>
      <c r="N6" s="1345" t="s">
        <v>42</v>
      </c>
      <c r="O6" s="1345" t="s">
        <v>40</v>
      </c>
      <c r="P6" s="1407" t="s">
        <v>41</v>
      </c>
      <c r="Q6" s="48" t="s">
        <v>52</v>
      </c>
    </row>
    <row r="7" spans="1:17" s="3" customFormat="1" ht="20.45" customHeight="1">
      <c r="A7" s="409"/>
      <c r="B7" s="292"/>
      <c r="C7" s="3585"/>
      <c r="D7" s="272" t="s">
        <v>706</v>
      </c>
      <c r="E7" s="298"/>
      <c r="F7" s="298"/>
      <c r="G7" s="472"/>
      <c r="H7" s="298"/>
      <c r="I7" s="298"/>
      <c r="J7" s="472"/>
      <c r="K7" s="299"/>
      <c r="L7" s="299"/>
      <c r="M7" s="493"/>
      <c r="N7" s="1460"/>
      <c r="O7" s="1460"/>
      <c r="P7" s="1411"/>
      <c r="Q7" s="51"/>
    </row>
    <row r="8" spans="1:17" s="3" customFormat="1" ht="21.2" customHeight="1">
      <c r="A8" s="337"/>
      <c r="B8" s="375">
        <v>14</v>
      </c>
      <c r="C8" s="363" t="s">
        <v>772</v>
      </c>
      <c r="D8" s="364"/>
      <c r="E8" s="310"/>
      <c r="F8" s="310"/>
      <c r="G8" s="473"/>
      <c r="H8" s="310"/>
      <c r="I8" s="310"/>
      <c r="J8" s="473"/>
      <c r="K8" s="310"/>
      <c r="L8" s="310"/>
      <c r="M8" s="473"/>
      <c r="N8" s="310"/>
      <c r="O8" s="310"/>
      <c r="P8" s="473"/>
      <c r="Q8" s="356"/>
    </row>
    <row r="9" spans="1:17" s="3" customFormat="1" ht="19.149999999999999" customHeight="1">
      <c r="A9" s="262"/>
      <c r="B9" s="361"/>
      <c r="C9" s="941" t="s">
        <v>770</v>
      </c>
      <c r="D9" s="359"/>
      <c r="E9" s="358"/>
      <c r="F9" s="358"/>
      <c r="G9" s="474"/>
      <c r="H9" s="358"/>
      <c r="I9" s="358"/>
      <c r="J9" s="474"/>
      <c r="K9" s="358"/>
      <c r="L9" s="358"/>
      <c r="M9" s="1709"/>
      <c r="N9" s="1591"/>
      <c r="O9" s="1591"/>
      <c r="P9" s="1709"/>
      <c r="Q9" s="1705"/>
    </row>
    <row r="10" spans="1:17" s="3" customFormat="1" ht="20.45" customHeight="1">
      <c r="A10" s="291"/>
      <c r="B10" s="376">
        <v>14.1</v>
      </c>
      <c r="C10" s="952" t="s">
        <v>130</v>
      </c>
      <c r="D10" s="294">
        <v>100</v>
      </c>
      <c r="E10" s="759">
        <v>149393421.30000001</v>
      </c>
      <c r="F10" s="759">
        <v>152193757.75999999</v>
      </c>
      <c r="G10" s="2947">
        <f>F10/E10*100</f>
        <v>101.87447106815806</v>
      </c>
      <c r="H10" s="760">
        <v>165237261</v>
      </c>
      <c r="I10" s="761">
        <v>154547550</v>
      </c>
      <c r="J10" s="1004">
        <f>I10/H10*100</f>
        <v>93.530689787940744</v>
      </c>
      <c r="K10" s="804">
        <v>126560460</v>
      </c>
      <c r="L10" s="804">
        <v>126560460</v>
      </c>
      <c r="M10" s="1311">
        <f>L10/K10*100</f>
        <v>100</v>
      </c>
      <c r="N10" s="3433">
        <v>114000012.19</v>
      </c>
      <c r="O10" s="3433">
        <v>69994927.129999995</v>
      </c>
      <c r="P10" s="1421">
        <f>O10/N10*100</f>
        <v>61.399052320575024</v>
      </c>
      <c r="Q10" s="1604" t="s">
        <v>273</v>
      </c>
    </row>
    <row r="11" spans="1:17" s="3" customFormat="1" ht="20.45" customHeight="1">
      <c r="A11" s="409"/>
      <c r="B11" s="377"/>
      <c r="C11" s="953" t="s">
        <v>773</v>
      </c>
      <c r="D11" s="379"/>
      <c r="E11" s="91"/>
      <c r="F11" s="91"/>
      <c r="G11" s="532"/>
      <c r="H11" s="96"/>
      <c r="I11" s="96"/>
      <c r="J11" s="535"/>
      <c r="K11" s="756"/>
      <c r="L11" s="756"/>
      <c r="M11" s="757"/>
      <c r="N11" s="3115"/>
      <c r="O11" s="3117" t="s">
        <v>1756</v>
      </c>
      <c r="P11" s="3116"/>
      <c r="Q11" s="758"/>
    </row>
    <row r="12" spans="1:17" s="3" customFormat="1" ht="22.7" customHeight="1">
      <c r="A12" s="1247"/>
      <c r="B12" s="2126">
        <v>14.2</v>
      </c>
      <c r="C12" s="1980" t="s">
        <v>766</v>
      </c>
      <c r="D12" s="2130" t="s">
        <v>767</v>
      </c>
      <c r="E12" s="1611"/>
      <c r="F12" s="1612"/>
      <c r="G12" s="1605"/>
      <c r="H12" s="1618"/>
      <c r="I12" s="1619"/>
      <c r="J12" s="1613"/>
      <c r="K12" s="1626"/>
      <c r="L12" s="1627"/>
      <c r="M12" s="1620"/>
      <c r="N12" s="2844">
        <v>934</v>
      </c>
      <c r="O12" s="2844">
        <v>934</v>
      </c>
      <c r="P12" s="1553">
        <f>O12/N12*100</f>
        <v>100</v>
      </c>
      <c r="Q12" s="3436" t="s">
        <v>272</v>
      </c>
    </row>
    <row r="13" spans="1:17" s="3" customFormat="1" ht="20.45" customHeight="1">
      <c r="A13" s="409"/>
      <c r="B13" s="2127"/>
      <c r="C13" s="1981" t="s">
        <v>768</v>
      </c>
      <c r="D13" s="3434"/>
      <c r="E13" s="1606"/>
      <c r="F13" s="1187"/>
      <c r="G13" s="1607"/>
      <c r="H13" s="1189"/>
      <c r="I13" s="1190"/>
      <c r="J13" s="1614"/>
      <c r="K13" s="1621"/>
      <c r="L13" s="106"/>
      <c r="M13" s="1622"/>
      <c r="N13" s="1315"/>
      <c r="O13" s="1315"/>
      <c r="P13" s="1313"/>
      <c r="Q13" s="2536"/>
    </row>
    <row r="14" spans="1:17" s="3" customFormat="1" ht="19.5" customHeight="1">
      <c r="A14" s="1275"/>
      <c r="B14" s="2128"/>
      <c r="C14" s="2129" t="s">
        <v>769</v>
      </c>
      <c r="D14" s="3118"/>
      <c r="E14" s="1608"/>
      <c r="F14" s="1609"/>
      <c r="G14" s="1610"/>
      <c r="H14" s="1615"/>
      <c r="I14" s="1616"/>
      <c r="J14" s="1617"/>
      <c r="K14" s="1623"/>
      <c r="L14" s="1624"/>
      <c r="M14" s="1625"/>
      <c r="N14" s="1316"/>
      <c r="O14" s="1316"/>
      <c r="P14" s="1314"/>
      <c r="Q14" s="1303"/>
    </row>
    <row r="15" spans="1:17" s="3" customFormat="1" ht="20.45" customHeight="1">
      <c r="A15" s="286"/>
      <c r="B15" s="380">
        <v>15</v>
      </c>
      <c r="C15" s="1321" t="s">
        <v>771</v>
      </c>
      <c r="D15" s="1322"/>
      <c r="E15" s="1323"/>
      <c r="F15" s="1323"/>
      <c r="G15" s="1324"/>
      <c r="H15" s="1323"/>
      <c r="I15" s="1323"/>
      <c r="J15" s="1324"/>
      <c r="K15" s="1323"/>
      <c r="L15" s="1323"/>
      <c r="M15" s="1719"/>
      <c r="N15" s="382"/>
      <c r="O15" s="382"/>
      <c r="P15" s="533"/>
      <c r="Q15" s="1720"/>
    </row>
    <row r="16" spans="1:17" s="3" customFormat="1" ht="21.2" customHeight="1">
      <c r="A16" s="1247"/>
      <c r="B16" s="1304">
        <v>15.1</v>
      </c>
      <c r="C16" s="14" t="s">
        <v>345</v>
      </c>
      <c r="D16" s="705" t="s">
        <v>32</v>
      </c>
      <c r="E16" s="1318"/>
      <c r="F16" s="1305"/>
      <c r="G16" s="1319"/>
      <c r="H16" s="1320">
        <v>101</v>
      </c>
      <c r="I16" s="1320">
        <v>8</v>
      </c>
      <c r="J16" s="3437">
        <f>I16/H16*100</f>
        <v>7.9207920792079207</v>
      </c>
      <c r="K16" s="1320">
        <v>101</v>
      </c>
      <c r="L16" s="1320">
        <v>41</v>
      </c>
      <c r="M16" s="3438">
        <f>L16/K16*100</f>
        <v>40.594059405940598</v>
      </c>
      <c r="N16" s="3435">
        <v>101</v>
      </c>
      <c r="O16" s="3435">
        <v>85</v>
      </c>
      <c r="P16" s="3439">
        <f>O16/N16*100</f>
        <v>84.158415841584159</v>
      </c>
      <c r="Q16" s="660" t="s">
        <v>272</v>
      </c>
    </row>
    <row r="17" spans="1:17" s="3" customFormat="1" ht="20.45" customHeight="1">
      <c r="A17" s="1275"/>
      <c r="B17" s="1317"/>
      <c r="C17" s="1325" t="s">
        <v>781</v>
      </c>
      <c r="D17" s="1326"/>
      <c r="E17" s="1327"/>
      <c r="F17" s="1327"/>
      <c r="G17" s="1328"/>
      <c r="H17" s="1329"/>
      <c r="I17" s="1329"/>
      <c r="J17" s="1330"/>
      <c r="K17" s="1331"/>
      <c r="L17" s="1331"/>
      <c r="M17" s="1332"/>
      <c r="N17" s="1333"/>
      <c r="O17" s="1333"/>
      <c r="P17" s="1333"/>
      <c r="Q17" s="2537"/>
    </row>
    <row r="18" spans="1:17" s="3" customFormat="1" ht="20.45" customHeight="1">
      <c r="A18" s="20"/>
      <c r="B18" s="1308"/>
      <c r="C18" s="13"/>
      <c r="D18" s="1308"/>
      <c r="E18" s="1306"/>
      <c r="F18" s="1306"/>
      <c r="G18" s="1309"/>
      <c r="H18" s="1306"/>
      <c r="I18" s="1306"/>
      <c r="J18" s="1310"/>
      <c r="K18" s="1306"/>
      <c r="L18" s="1306"/>
      <c r="M18" s="1310"/>
      <c r="Q18" s="1307"/>
    </row>
    <row r="19" spans="1:17" s="3" customFormat="1" ht="20.45" customHeight="1">
      <c r="A19" s="20"/>
      <c r="B19" s="1308"/>
      <c r="C19" s="13"/>
      <c r="D19" s="1308"/>
      <c r="E19" s="1306"/>
      <c r="F19" s="1306"/>
      <c r="G19" s="1309"/>
      <c r="H19" s="1306"/>
      <c r="I19" s="1306"/>
      <c r="J19" s="1310"/>
      <c r="K19" s="1306"/>
      <c r="L19" s="1306"/>
      <c r="M19" s="1310"/>
      <c r="Q19" s="1307"/>
    </row>
    <row r="20" spans="1:17" s="3" customFormat="1" ht="20.45" customHeight="1">
      <c r="A20" s="20"/>
      <c r="B20" s="1308"/>
      <c r="C20" s="13"/>
      <c r="D20" s="1308"/>
      <c r="E20" s="1306"/>
      <c r="F20" s="1306"/>
      <c r="G20" s="1309"/>
      <c r="H20" s="1306"/>
      <c r="I20" s="1306"/>
      <c r="J20" s="1310"/>
      <c r="K20" s="1306"/>
      <c r="L20" s="1306"/>
      <c r="M20" s="1310"/>
      <c r="Q20" s="1307"/>
    </row>
    <row r="21" spans="1:17" s="3" customFormat="1" ht="20.45" customHeight="1">
      <c r="A21" s="20"/>
      <c r="B21" s="1308"/>
      <c r="C21" s="13"/>
      <c r="D21" s="1308"/>
      <c r="E21" s="1306"/>
      <c r="F21" s="1306"/>
      <c r="G21" s="1309"/>
      <c r="H21" s="1306"/>
      <c r="I21" s="1306"/>
      <c r="J21" s="1310"/>
      <c r="K21" s="1306"/>
      <c r="L21" s="1306"/>
      <c r="M21" s="1310"/>
      <c r="Q21" s="1307"/>
    </row>
    <row r="22" spans="1:17" s="3" customFormat="1" ht="20.45" customHeight="1">
      <c r="A22" s="20"/>
      <c r="B22" s="1308"/>
      <c r="C22" s="13"/>
      <c r="D22" s="1308"/>
      <c r="E22" s="1306"/>
      <c r="F22" s="1306"/>
      <c r="G22" s="1309"/>
      <c r="H22" s="1306"/>
      <c r="I22" s="1306"/>
      <c r="J22" s="1310"/>
      <c r="K22" s="1306"/>
      <c r="L22" s="1306"/>
      <c r="M22" s="1310"/>
      <c r="Q22" s="1307"/>
    </row>
    <row r="23" spans="1:17" s="3" customFormat="1" ht="20.45" customHeight="1">
      <c r="A23" s="20"/>
      <c r="B23" s="1308"/>
      <c r="C23" s="13"/>
      <c r="D23" s="1308"/>
      <c r="E23" s="1306"/>
      <c r="F23" s="1306"/>
      <c r="G23" s="1309"/>
      <c r="H23" s="1306"/>
      <c r="I23" s="1306"/>
      <c r="J23" s="1310"/>
      <c r="K23" s="1306"/>
      <c r="L23" s="1306"/>
      <c r="M23" s="1310"/>
      <c r="Q23" s="1307"/>
    </row>
    <row r="24" spans="1:17" s="3" customFormat="1" ht="20.45" customHeight="1">
      <c r="A24" s="20"/>
      <c r="B24" s="1308"/>
      <c r="C24" s="13"/>
      <c r="D24" s="1308"/>
      <c r="E24" s="1306"/>
      <c r="F24" s="1306"/>
      <c r="G24" s="1309"/>
      <c r="H24" s="1306"/>
      <c r="I24" s="1306"/>
      <c r="J24" s="1310"/>
      <c r="K24" s="1306"/>
      <c r="L24" s="1306"/>
      <c r="M24" s="1310"/>
      <c r="Q24" s="1307"/>
    </row>
    <row r="25" spans="1:17" s="3" customFormat="1" ht="20.45" customHeight="1">
      <c r="A25" s="20"/>
      <c r="B25" s="1308"/>
      <c r="C25" s="13"/>
      <c r="D25" s="1308"/>
      <c r="E25" s="1306"/>
      <c r="F25" s="1306"/>
      <c r="G25" s="1309"/>
      <c r="H25" s="1306"/>
      <c r="I25" s="1306"/>
      <c r="J25" s="1310"/>
      <c r="K25" s="1306"/>
      <c r="L25" s="1306"/>
      <c r="M25" s="1310"/>
      <c r="Q25" s="1307"/>
    </row>
    <row r="26" spans="1:17" s="3" customFormat="1" ht="20.45" customHeight="1">
      <c r="A26" s="20"/>
      <c r="B26" s="1308"/>
      <c r="C26" s="13"/>
      <c r="D26" s="1308"/>
      <c r="E26" s="1306"/>
      <c r="F26" s="1306"/>
      <c r="G26" s="1309"/>
      <c r="H26" s="1306"/>
      <c r="I26" s="1306"/>
      <c r="J26" s="1310"/>
      <c r="K26" s="1306"/>
      <c r="L26" s="1306"/>
      <c r="M26" s="1310"/>
      <c r="Q26" s="1307"/>
    </row>
    <row r="27" spans="1:17" s="3" customFormat="1" ht="20.45" customHeight="1">
      <c r="A27" s="20"/>
      <c r="B27" s="1308"/>
      <c r="C27" s="13"/>
      <c r="D27" s="1308"/>
      <c r="E27" s="1306"/>
      <c r="F27" s="1306"/>
      <c r="G27" s="1309"/>
      <c r="H27" s="1306"/>
      <c r="I27" s="1306"/>
      <c r="J27" s="1310"/>
      <c r="K27" s="1306"/>
      <c r="L27" s="1306"/>
      <c r="M27" s="1310"/>
      <c r="Q27" s="1307"/>
    </row>
    <row r="28" spans="1:17" s="3" customFormat="1" ht="20.45" customHeight="1">
      <c r="A28" s="20"/>
      <c r="B28" s="1308"/>
      <c r="C28" s="13"/>
      <c r="D28" s="1308"/>
      <c r="E28" s="1306"/>
      <c r="F28" s="1306"/>
      <c r="G28" s="1309"/>
      <c r="H28" s="1306"/>
      <c r="I28" s="1306"/>
      <c r="J28" s="1310"/>
      <c r="K28" s="1306"/>
      <c r="L28" s="1306"/>
      <c r="M28" s="1310"/>
      <c r="Q28" s="1307"/>
    </row>
    <row r="29" spans="1:17" s="3" customFormat="1" ht="20.45" customHeight="1">
      <c r="A29" s="20"/>
      <c r="B29" s="1308"/>
      <c r="C29" s="13"/>
      <c r="D29" s="1308"/>
      <c r="E29" s="1306"/>
      <c r="F29" s="1306"/>
      <c r="G29" s="1309"/>
      <c r="H29" s="1306"/>
      <c r="I29" s="1306"/>
      <c r="J29" s="1310"/>
      <c r="K29" s="1306"/>
      <c r="L29" s="1306"/>
      <c r="M29" s="1310"/>
      <c r="Q29" s="1307"/>
    </row>
    <row r="30" spans="1:17" s="3" customFormat="1" ht="20.25" customHeight="1">
      <c r="A30" s="20"/>
      <c r="B30" s="3529" t="s">
        <v>1799</v>
      </c>
      <c r="C30" s="13"/>
      <c r="D30" s="1308"/>
      <c r="E30" s="1306"/>
      <c r="F30" s="1306"/>
      <c r="G30" s="1309"/>
      <c r="H30" s="1306"/>
      <c r="I30" s="1306"/>
      <c r="J30" s="1310"/>
      <c r="K30" s="1306"/>
      <c r="L30" s="1306"/>
      <c r="M30" s="1310"/>
      <c r="Q30" s="1307"/>
    </row>
    <row r="31" spans="1:17" s="3" customFormat="1" ht="20.25" customHeight="1">
      <c r="A31" s="34"/>
      <c r="B31" s="34"/>
      <c r="D31" s="636" t="s">
        <v>352</v>
      </c>
      <c r="Q31" s="1706" t="s">
        <v>169</v>
      </c>
    </row>
    <row r="32" spans="1:17" s="3" customFormat="1" ht="20.25" customHeight="1">
      <c r="A32" s="34"/>
      <c r="B32" s="34"/>
      <c r="D32" s="636" t="s">
        <v>353</v>
      </c>
      <c r="Q32" s="50"/>
    </row>
    <row r="33" spans="1:17" s="3" customFormat="1" ht="20.25" customHeight="1">
      <c r="A33" s="34"/>
      <c r="B33" s="34"/>
      <c r="D33" s="1630" t="s">
        <v>354</v>
      </c>
      <c r="G33" s="429"/>
      <c r="J33" s="525"/>
      <c r="K33" s="64"/>
      <c r="L33" s="64"/>
      <c r="M33" s="525"/>
      <c r="Q33" s="70"/>
    </row>
    <row r="34" spans="1:17" s="3" customFormat="1" ht="17.45" customHeight="1">
      <c r="A34" s="34"/>
      <c r="B34" s="34"/>
      <c r="D34" s="45"/>
      <c r="G34" s="429"/>
      <c r="J34" s="525"/>
      <c r="K34" s="64"/>
      <c r="L34" s="64"/>
      <c r="M34" s="525"/>
      <c r="Q34" s="70"/>
    </row>
    <row r="35" spans="1:17" s="3" customFormat="1" ht="17.45" customHeight="1">
      <c r="A35" s="34"/>
      <c r="B35" s="34"/>
      <c r="D35" s="674" t="s">
        <v>9</v>
      </c>
      <c r="E35" s="674" t="s">
        <v>8</v>
      </c>
      <c r="F35" s="674" t="s">
        <v>7</v>
      </c>
      <c r="G35" s="674" t="s">
        <v>706</v>
      </c>
      <c r="J35" s="525"/>
      <c r="K35" s="64"/>
      <c r="L35" s="64"/>
      <c r="M35" s="525"/>
      <c r="Q35" s="70"/>
    </row>
    <row r="36" spans="1:17" s="3" customFormat="1" ht="17.45" customHeight="1">
      <c r="A36" s="34"/>
      <c r="B36" s="34"/>
      <c r="C36" s="77" t="s">
        <v>354</v>
      </c>
      <c r="D36" s="1628">
        <f>G10</f>
        <v>101.87447106815806</v>
      </c>
      <c r="E36" s="1628">
        <f>J10</f>
        <v>93.530689787940744</v>
      </c>
      <c r="F36" s="1628">
        <f>M10</f>
        <v>100</v>
      </c>
      <c r="G36" s="1628">
        <f>P10</f>
        <v>61.399052320575024</v>
      </c>
      <c r="J36" s="525"/>
      <c r="K36" s="64"/>
      <c r="L36" s="64"/>
      <c r="M36" s="525"/>
      <c r="Q36" s="70"/>
    </row>
    <row r="37" spans="1:17" s="3" customFormat="1" ht="17.45" customHeight="1">
      <c r="A37" s="34"/>
      <c r="B37" s="34"/>
      <c r="D37" s="1629"/>
      <c r="E37" s="1629"/>
      <c r="F37" s="1629"/>
      <c r="G37" s="1628"/>
      <c r="J37" s="525"/>
      <c r="K37" s="64"/>
      <c r="L37" s="64"/>
      <c r="M37" s="525"/>
      <c r="Q37" s="70"/>
    </row>
    <row r="38" spans="1:17" s="3" customFormat="1" ht="17.45" customHeight="1">
      <c r="A38" s="34"/>
      <c r="B38" s="34"/>
      <c r="D38" s="45"/>
      <c r="G38" s="429"/>
      <c r="J38" s="525"/>
      <c r="K38" s="64"/>
      <c r="L38" s="64"/>
      <c r="M38" s="525"/>
      <c r="Q38" s="70"/>
    </row>
    <row r="39" spans="1:17" s="3" customFormat="1" ht="17.45" customHeight="1">
      <c r="A39" s="34"/>
      <c r="B39" s="34"/>
      <c r="D39" s="45"/>
      <c r="G39" s="429"/>
      <c r="J39" s="525"/>
      <c r="K39" s="64"/>
      <c r="L39" s="64"/>
      <c r="M39" s="525"/>
      <c r="Q39" s="70"/>
    </row>
    <row r="40" spans="1:17" s="3" customFormat="1" ht="17.45" customHeight="1">
      <c r="A40" s="34"/>
      <c r="B40" s="34"/>
      <c r="D40" s="45"/>
      <c r="G40" s="429"/>
      <c r="J40" s="525"/>
      <c r="K40" s="64"/>
      <c r="L40" s="64"/>
      <c r="M40" s="525"/>
      <c r="Q40" s="70"/>
    </row>
    <row r="41" spans="1:17" s="3" customFormat="1" ht="17.45" customHeight="1">
      <c r="A41" s="34"/>
      <c r="B41" s="34"/>
      <c r="D41" s="45"/>
      <c r="G41" s="429"/>
      <c r="J41" s="525"/>
      <c r="K41" s="64"/>
      <c r="L41" s="64"/>
      <c r="M41" s="525"/>
      <c r="Q41" s="70"/>
    </row>
    <row r="42" spans="1:17" s="3" customFormat="1" ht="17.45" customHeight="1">
      <c r="A42" s="34"/>
      <c r="B42" s="34"/>
      <c r="D42" s="45"/>
      <c r="G42" s="429"/>
      <c r="J42" s="525"/>
      <c r="K42" s="64"/>
      <c r="L42" s="64"/>
      <c r="M42" s="525"/>
      <c r="Q42" s="70"/>
    </row>
    <row r="43" spans="1:17" s="3" customFormat="1" ht="17.45" customHeight="1">
      <c r="A43" s="34"/>
      <c r="B43" s="34"/>
      <c r="D43" s="45"/>
      <c r="G43" s="429"/>
      <c r="J43" s="525"/>
      <c r="K43" s="64"/>
      <c r="L43" s="64"/>
      <c r="M43" s="525"/>
      <c r="Q43" s="70"/>
    </row>
    <row r="44" spans="1:17" s="3" customFormat="1" ht="17.45" customHeight="1">
      <c r="A44" s="34"/>
      <c r="B44" s="34"/>
      <c r="D44" s="45"/>
      <c r="G44" s="429"/>
      <c r="J44" s="525"/>
      <c r="K44" s="64"/>
      <c r="L44" s="64"/>
      <c r="M44" s="525"/>
      <c r="Q44" s="70"/>
    </row>
    <row r="45" spans="1:17" s="3" customFormat="1" ht="17.45" customHeight="1">
      <c r="A45" s="34"/>
      <c r="B45" s="34"/>
      <c r="D45" s="45"/>
      <c r="G45" s="429"/>
      <c r="J45" s="525"/>
      <c r="K45" s="64"/>
      <c r="L45" s="64"/>
      <c r="M45" s="525"/>
      <c r="Q45" s="70"/>
    </row>
    <row r="46" spans="1:17" s="3" customFormat="1" ht="17.45" customHeight="1">
      <c r="A46" s="34"/>
      <c r="B46" s="34"/>
      <c r="D46" s="45"/>
      <c r="G46" s="429"/>
      <c r="J46" s="525"/>
      <c r="K46" s="64"/>
      <c r="L46" s="64"/>
      <c r="M46" s="525"/>
      <c r="Q46" s="70"/>
    </row>
    <row r="47" spans="1:17" s="3" customFormat="1" ht="17.45" customHeight="1">
      <c r="A47" s="34"/>
      <c r="B47" s="34"/>
      <c r="D47" s="45"/>
      <c r="G47" s="429"/>
      <c r="J47" s="525"/>
      <c r="K47" s="64"/>
      <c r="L47" s="64"/>
      <c r="M47" s="525"/>
      <c r="Q47" s="70"/>
    </row>
    <row r="48" spans="1:17" s="3" customFormat="1" ht="17.45" customHeight="1">
      <c r="A48" s="34"/>
      <c r="B48" s="34"/>
      <c r="D48" s="45"/>
      <c r="G48" s="429"/>
      <c r="J48" s="525"/>
      <c r="K48" s="64"/>
      <c r="L48" s="64"/>
      <c r="M48" s="525"/>
      <c r="Q48" s="70"/>
    </row>
    <row r="49" spans="1:17" s="3" customFormat="1" ht="17.45" customHeight="1">
      <c r="A49" s="34"/>
      <c r="B49" s="34"/>
      <c r="D49" s="45"/>
      <c r="G49" s="429"/>
      <c r="J49" s="525"/>
      <c r="K49" s="64"/>
      <c r="L49" s="64"/>
      <c r="M49" s="525"/>
      <c r="Q49" s="70"/>
    </row>
    <row r="50" spans="1:17" s="3" customFormat="1" ht="17.45" customHeight="1">
      <c r="A50" s="34"/>
      <c r="B50" s="34"/>
      <c r="D50" s="45"/>
      <c r="G50" s="429"/>
      <c r="J50" s="525"/>
      <c r="K50" s="64"/>
      <c r="L50" s="64"/>
      <c r="M50" s="525"/>
      <c r="Q50" s="70"/>
    </row>
    <row r="51" spans="1:17" s="3" customFormat="1" ht="17.45" customHeight="1">
      <c r="A51" s="34"/>
      <c r="B51" s="34"/>
      <c r="D51" s="45"/>
      <c r="G51" s="429"/>
      <c r="J51" s="525"/>
      <c r="K51" s="64"/>
      <c r="L51" s="64"/>
      <c r="M51" s="525"/>
      <c r="Q51" s="70"/>
    </row>
    <row r="52" spans="1:17" s="3" customFormat="1" ht="17.45" customHeight="1">
      <c r="A52" s="34"/>
      <c r="B52" s="34"/>
      <c r="D52" s="45"/>
      <c r="G52" s="429"/>
      <c r="J52" s="525"/>
      <c r="K52" s="64"/>
      <c r="L52" s="64"/>
      <c r="M52" s="525"/>
      <c r="Q52" s="70"/>
    </row>
    <row r="53" spans="1:17" s="3" customFormat="1" ht="17.45" customHeight="1">
      <c r="A53" s="34"/>
      <c r="B53" s="34"/>
      <c r="D53" s="45"/>
      <c r="G53" s="429"/>
      <c r="J53" s="525"/>
      <c r="K53" s="64"/>
      <c r="L53" s="64"/>
      <c r="M53" s="525"/>
      <c r="Q53" s="70"/>
    </row>
    <row r="54" spans="1:17" s="3" customFormat="1" ht="17.45" customHeight="1">
      <c r="A54" s="34"/>
      <c r="B54" s="34"/>
      <c r="D54" s="45"/>
      <c r="G54" s="429"/>
      <c r="J54" s="525"/>
      <c r="K54" s="64"/>
      <c r="L54" s="64"/>
      <c r="M54" s="525"/>
      <c r="Q54" s="70"/>
    </row>
    <row r="55" spans="1:17" s="3" customFormat="1" ht="17.45" customHeight="1">
      <c r="A55" s="34"/>
      <c r="B55" s="34"/>
      <c r="D55" s="45"/>
      <c r="G55" s="429"/>
      <c r="J55" s="525"/>
      <c r="K55" s="64"/>
      <c r="L55" s="64"/>
      <c r="M55" s="525"/>
      <c r="Q55" s="70"/>
    </row>
    <row r="56" spans="1:17" s="3" customFormat="1" ht="17.45" customHeight="1">
      <c r="A56" s="34"/>
      <c r="B56" s="34"/>
      <c r="D56" s="45"/>
      <c r="G56" s="429"/>
      <c r="J56" s="525"/>
      <c r="K56" s="64"/>
      <c r="L56" s="64"/>
      <c r="M56" s="525"/>
      <c r="Q56" s="70"/>
    </row>
    <row r="57" spans="1:17" s="3" customFormat="1" ht="17.45" customHeight="1">
      <c r="A57" s="34"/>
      <c r="B57" s="34"/>
      <c r="D57" s="45"/>
      <c r="G57" s="429"/>
      <c r="J57" s="525"/>
      <c r="K57" s="64"/>
      <c r="L57" s="64"/>
      <c r="M57" s="525"/>
      <c r="Q57" s="70"/>
    </row>
    <row r="58" spans="1:17" s="3" customFormat="1" ht="17.45" customHeight="1">
      <c r="A58" s="34"/>
      <c r="B58" s="34"/>
      <c r="D58" s="45"/>
      <c r="G58" s="429"/>
      <c r="J58" s="525"/>
      <c r="K58" s="64"/>
      <c r="L58" s="64"/>
      <c r="M58" s="525"/>
      <c r="Q58" s="70"/>
    </row>
    <row r="59" spans="1:17" s="3" customFormat="1" ht="17.45" customHeight="1">
      <c r="A59" s="34"/>
      <c r="B59" s="34"/>
      <c r="D59" s="45"/>
      <c r="G59" s="429"/>
      <c r="J59" s="525"/>
      <c r="K59" s="64"/>
      <c r="L59" s="64"/>
      <c r="M59" s="525"/>
      <c r="Q59" s="70"/>
    </row>
    <row r="60" spans="1:17" s="3" customFormat="1" ht="17.45" customHeight="1">
      <c r="A60" s="34"/>
      <c r="B60" s="34"/>
      <c r="D60" s="45"/>
      <c r="G60" s="429"/>
      <c r="J60" s="525"/>
      <c r="K60" s="64"/>
      <c r="L60" s="64"/>
      <c r="M60" s="525"/>
      <c r="Q60" s="70"/>
    </row>
    <row r="61" spans="1:17" s="3" customFormat="1" ht="17.45" customHeight="1">
      <c r="A61" s="34"/>
      <c r="B61" s="34"/>
      <c r="D61" s="45"/>
      <c r="G61" s="429"/>
      <c r="J61" s="525"/>
      <c r="K61" s="64"/>
      <c r="L61" s="64"/>
      <c r="M61" s="525"/>
      <c r="Q61" s="70"/>
    </row>
    <row r="62" spans="1:17" s="3" customFormat="1" ht="20.25" customHeight="1">
      <c r="A62" s="34"/>
      <c r="B62" s="3529" t="s">
        <v>1799</v>
      </c>
      <c r="C62" s="4"/>
      <c r="D62" s="64"/>
      <c r="E62" s="64"/>
      <c r="F62" s="64"/>
      <c r="G62" s="485"/>
      <c r="H62" s="64"/>
      <c r="I62" s="64"/>
      <c r="J62" s="485"/>
      <c r="K62" s="64"/>
      <c r="L62" s="64"/>
      <c r="M62" s="485"/>
      <c r="Q62" s="70"/>
    </row>
    <row r="63" spans="1:17" s="3" customFormat="1" ht="20.25" customHeight="1">
      <c r="A63" s="34"/>
      <c r="B63" s="34"/>
      <c r="D63" s="636" t="s">
        <v>352</v>
      </c>
      <c r="Q63" s="1706" t="s">
        <v>351</v>
      </c>
    </row>
    <row r="64" spans="1:17" s="3" customFormat="1" ht="20.25" customHeight="1">
      <c r="A64" s="34"/>
      <c r="B64" s="34"/>
      <c r="D64" s="636" t="s">
        <v>353</v>
      </c>
      <c r="Q64" s="50"/>
    </row>
    <row r="65" spans="1:17" s="3" customFormat="1" ht="20.25" customHeight="1">
      <c r="A65" s="34"/>
      <c r="B65" s="34"/>
      <c r="D65" s="1630" t="s">
        <v>856</v>
      </c>
      <c r="G65" s="429"/>
      <c r="J65" s="525"/>
      <c r="K65" s="64"/>
      <c r="L65" s="64"/>
      <c r="M65" s="525"/>
      <c r="Q65" s="70"/>
    </row>
    <row r="66" spans="1:17" s="3" customFormat="1" ht="17.45" customHeight="1">
      <c r="A66" s="34"/>
      <c r="B66" s="34"/>
      <c r="D66" s="45"/>
      <c r="G66" s="429"/>
      <c r="J66" s="525"/>
      <c r="K66" s="64"/>
      <c r="L66" s="64"/>
      <c r="M66" s="525"/>
      <c r="Q66" s="70"/>
    </row>
    <row r="67" spans="1:17" s="3" customFormat="1" ht="17.45" customHeight="1">
      <c r="A67" s="34"/>
      <c r="B67" s="34"/>
      <c r="D67" s="674" t="s">
        <v>9</v>
      </c>
      <c r="E67" s="674" t="s">
        <v>8</v>
      </c>
      <c r="F67" s="674" t="s">
        <v>7</v>
      </c>
      <c r="G67" s="674" t="s">
        <v>706</v>
      </c>
      <c r="J67" s="525"/>
      <c r="K67" s="64"/>
      <c r="L67" s="64"/>
      <c r="M67" s="525"/>
      <c r="Q67" s="70"/>
    </row>
    <row r="68" spans="1:17" s="3" customFormat="1" ht="17.45" customHeight="1">
      <c r="A68" s="34"/>
      <c r="B68" s="34"/>
      <c r="C68" s="1631" t="s">
        <v>855</v>
      </c>
      <c r="D68" s="1628"/>
      <c r="E68" s="1628"/>
      <c r="F68" s="1628"/>
      <c r="G68" s="1632">
        <f>P12</f>
        <v>100</v>
      </c>
      <c r="J68" s="525"/>
      <c r="K68" s="64"/>
      <c r="L68" s="64"/>
      <c r="M68" s="525"/>
      <c r="Q68" s="70"/>
    </row>
    <row r="69" spans="1:17" s="3" customFormat="1" ht="17.45" customHeight="1">
      <c r="A69" s="34"/>
      <c r="B69" s="34"/>
      <c r="D69" s="1629"/>
      <c r="E69" s="1629"/>
      <c r="F69" s="1629"/>
      <c r="G69" s="1628"/>
      <c r="J69" s="525"/>
      <c r="K69" s="64"/>
      <c r="L69" s="64"/>
      <c r="M69" s="525"/>
      <c r="Q69" s="70"/>
    </row>
    <row r="70" spans="1:17" s="3" customFormat="1" ht="17.45" customHeight="1">
      <c r="A70" s="34"/>
      <c r="B70" s="34"/>
      <c r="D70" s="45"/>
      <c r="G70" s="429"/>
      <c r="J70" s="525"/>
      <c r="K70" s="64"/>
      <c r="L70" s="64"/>
      <c r="M70" s="525"/>
      <c r="Q70" s="70"/>
    </row>
    <row r="71" spans="1:17" s="3" customFormat="1" ht="17.45" customHeight="1">
      <c r="A71" s="34"/>
      <c r="B71" s="34"/>
      <c r="D71" s="45"/>
      <c r="G71" s="429"/>
      <c r="J71" s="525"/>
      <c r="K71" s="64"/>
      <c r="L71" s="64"/>
      <c r="M71" s="525"/>
      <c r="Q71" s="70"/>
    </row>
    <row r="72" spans="1:17" s="3" customFormat="1" ht="17.45" customHeight="1">
      <c r="A72" s="34"/>
      <c r="B72" s="34"/>
      <c r="D72" s="45"/>
      <c r="G72" s="429"/>
      <c r="J72" s="525"/>
      <c r="K72" s="64"/>
      <c r="L72" s="64"/>
      <c r="M72" s="525"/>
      <c r="Q72" s="70"/>
    </row>
    <row r="73" spans="1:17" s="3" customFormat="1" ht="17.45" customHeight="1">
      <c r="A73" s="34"/>
      <c r="B73" s="34"/>
      <c r="D73" s="45"/>
      <c r="G73" s="429"/>
      <c r="J73" s="525"/>
      <c r="K73" s="64"/>
      <c r="L73" s="64"/>
      <c r="M73" s="525"/>
      <c r="Q73" s="70"/>
    </row>
    <row r="74" spans="1:17" s="3" customFormat="1" ht="17.45" customHeight="1">
      <c r="A74" s="34"/>
      <c r="B74" s="34"/>
      <c r="D74" s="45"/>
      <c r="G74" s="429"/>
      <c r="J74" s="525"/>
      <c r="K74" s="64"/>
      <c r="L74" s="64"/>
      <c r="M74" s="525"/>
      <c r="Q74" s="70"/>
    </row>
    <row r="75" spans="1:17" s="3" customFormat="1" ht="17.45" customHeight="1">
      <c r="A75" s="34"/>
      <c r="B75" s="34"/>
      <c r="D75" s="45"/>
      <c r="G75" s="429"/>
      <c r="J75" s="525"/>
      <c r="K75" s="64"/>
      <c r="L75" s="64"/>
      <c r="M75" s="525"/>
      <c r="Q75" s="70"/>
    </row>
    <row r="76" spans="1:17" s="3" customFormat="1" ht="17.45" customHeight="1">
      <c r="A76" s="34"/>
      <c r="B76" s="34"/>
      <c r="D76" s="45"/>
      <c r="G76" s="429"/>
      <c r="J76" s="525"/>
      <c r="K76" s="64"/>
      <c r="L76" s="64"/>
      <c r="M76" s="525"/>
      <c r="Q76" s="70"/>
    </row>
    <row r="77" spans="1:17" s="3" customFormat="1" ht="17.45" customHeight="1">
      <c r="A77" s="34"/>
      <c r="B77" s="34"/>
      <c r="D77" s="45"/>
      <c r="G77" s="429"/>
      <c r="J77" s="525"/>
      <c r="K77" s="64"/>
      <c r="L77" s="64"/>
      <c r="M77" s="525"/>
      <c r="Q77" s="70"/>
    </row>
    <row r="78" spans="1:17" s="3" customFormat="1" ht="17.45" customHeight="1">
      <c r="A78" s="34"/>
      <c r="B78" s="34"/>
      <c r="D78" s="45"/>
      <c r="G78" s="429"/>
      <c r="J78" s="525"/>
      <c r="K78" s="64"/>
      <c r="L78" s="64"/>
      <c r="M78" s="525"/>
      <c r="Q78" s="70"/>
    </row>
    <row r="79" spans="1:17" s="3" customFormat="1" ht="17.45" customHeight="1">
      <c r="A79" s="34"/>
      <c r="B79" s="34"/>
      <c r="D79" s="45"/>
      <c r="G79" s="429"/>
      <c r="J79" s="525"/>
      <c r="K79" s="64"/>
      <c r="L79" s="64"/>
      <c r="M79" s="525"/>
      <c r="Q79" s="70"/>
    </row>
    <row r="80" spans="1:17" s="3" customFormat="1" ht="17.45" customHeight="1">
      <c r="A80" s="34"/>
      <c r="B80" s="34"/>
      <c r="D80" s="45"/>
      <c r="G80" s="429"/>
      <c r="J80" s="525"/>
      <c r="K80" s="64"/>
      <c r="L80" s="64"/>
      <c r="M80" s="525"/>
      <c r="Q80" s="70"/>
    </row>
    <row r="81" spans="1:17" s="3" customFormat="1" ht="17.45" customHeight="1">
      <c r="A81" s="34"/>
      <c r="B81" s="34"/>
      <c r="D81" s="45"/>
      <c r="G81" s="429"/>
      <c r="J81" s="525"/>
      <c r="K81" s="64"/>
      <c r="L81" s="64"/>
      <c r="M81" s="525"/>
      <c r="Q81" s="70"/>
    </row>
    <row r="82" spans="1:17" s="3" customFormat="1" ht="17.45" customHeight="1">
      <c r="A82" s="34"/>
      <c r="B82" s="34"/>
      <c r="D82" s="45"/>
      <c r="G82" s="429"/>
      <c r="J82" s="525"/>
      <c r="K82" s="64"/>
      <c r="L82" s="64"/>
      <c r="M82" s="525"/>
      <c r="Q82" s="70"/>
    </row>
    <row r="83" spans="1:17" s="3" customFormat="1" ht="17.45" customHeight="1">
      <c r="A83" s="34"/>
      <c r="B83" s="34"/>
      <c r="D83" s="45"/>
      <c r="G83" s="429"/>
      <c r="J83" s="525"/>
      <c r="K83" s="64"/>
      <c r="L83" s="64"/>
      <c r="M83" s="525"/>
      <c r="Q83" s="70"/>
    </row>
    <row r="84" spans="1:17" s="3" customFormat="1" ht="17.45" customHeight="1">
      <c r="A84" s="34"/>
      <c r="B84" s="34"/>
      <c r="D84" s="45"/>
      <c r="G84" s="429"/>
      <c r="J84" s="525"/>
      <c r="K84" s="64"/>
      <c r="L84" s="64"/>
      <c r="M84" s="525"/>
      <c r="Q84" s="70"/>
    </row>
    <row r="85" spans="1:17" s="3" customFormat="1" ht="17.45" customHeight="1">
      <c r="A85" s="34"/>
      <c r="B85" s="34"/>
      <c r="D85" s="45"/>
      <c r="G85" s="429"/>
      <c r="J85" s="525"/>
      <c r="K85" s="64"/>
      <c r="L85" s="64"/>
      <c r="M85" s="525"/>
      <c r="Q85" s="70"/>
    </row>
    <row r="86" spans="1:17" s="3" customFormat="1" ht="17.45" customHeight="1">
      <c r="A86" s="34"/>
      <c r="B86" s="34"/>
      <c r="D86" s="45"/>
      <c r="G86" s="429"/>
      <c r="J86" s="525"/>
      <c r="K86" s="64"/>
      <c r="L86" s="64"/>
      <c r="M86" s="525"/>
      <c r="Q86" s="70"/>
    </row>
    <row r="87" spans="1:17" s="3" customFormat="1" ht="17.45" customHeight="1">
      <c r="A87" s="34"/>
      <c r="B87" s="34"/>
      <c r="D87" s="45"/>
      <c r="G87" s="429"/>
      <c r="J87" s="525"/>
      <c r="K87" s="64"/>
      <c r="L87" s="64"/>
      <c r="M87" s="525"/>
      <c r="Q87" s="70"/>
    </row>
    <row r="88" spans="1:17" s="3" customFormat="1" ht="17.45" customHeight="1">
      <c r="A88" s="34"/>
      <c r="B88" s="34"/>
      <c r="D88" s="45"/>
      <c r="G88" s="429"/>
      <c r="J88" s="525"/>
      <c r="K88" s="64"/>
      <c r="L88" s="64"/>
      <c r="M88" s="525"/>
      <c r="Q88" s="70"/>
    </row>
    <row r="89" spans="1:17" s="3" customFormat="1" ht="17.45" customHeight="1">
      <c r="A89" s="34"/>
      <c r="B89" s="34"/>
      <c r="D89" s="45"/>
      <c r="G89" s="429"/>
      <c r="J89" s="525"/>
      <c r="K89" s="64"/>
      <c r="L89" s="64"/>
      <c r="M89" s="525"/>
      <c r="Q89" s="70"/>
    </row>
    <row r="90" spans="1:17" s="3" customFormat="1" ht="17.45" customHeight="1">
      <c r="A90" s="34"/>
      <c r="B90" s="34"/>
      <c r="D90" s="45"/>
      <c r="G90" s="429"/>
      <c r="J90" s="525"/>
      <c r="K90" s="64"/>
      <c r="L90" s="64"/>
      <c r="M90" s="525"/>
      <c r="Q90" s="70"/>
    </row>
    <row r="91" spans="1:17" s="3" customFormat="1" ht="17.45" customHeight="1">
      <c r="A91" s="34"/>
      <c r="B91" s="34"/>
      <c r="D91" s="45"/>
      <c r="G91" s="429"/>
      <c r="J91" s="525"/>
      <c r="K91" s="64"/>
      <c r="L91" s="64"/>
      <c r="M91" s="525"/>
      <c r="Q91" s="70"/>
    </row>
    <row r="92" spans="1:17" s="3" customFormat="1" ht="17.45" customHeight="1">
      <c r="A92" s="34"/>
      <c r="B92" s="34"/>
      <c r="D92" s="45"/>
      <c r="G92" s="429"/>
      <c r="J92" s="525"/>
      <c r="K92" s="64"/>
      <c r="L92" s="64"/>
      <c r="M92" s="525"/>
      <c r="Q92" s="70"/>
    </row>
    <row r="93" spans="1:17" s="3" customFormat="1" ht="17.45" customHeight="1">
      <c r="A93" s="34"/>
      <c r="B93" s="34"/>
      <c r="D93" s="45"/>
      <c r="G93" s="429"/>
      <c r="J93" s="525"/>
      <c r="K93" s="64"/>
      <c r="L93" s="64"/>
      <c r="M93" s="525"/>
      <c r="Q93" s="70"/>
    </row>
    <row r="94" spans="1:17" s="3" customFormat="1" ht="20.25" customHeight="1">
      <c r="A94" s="34"/>
      <c r="B94" s="3529" t="s">
        <v>1799</v>
      </c>
      <c r="D94" s="45"/>
      <c r="G94" s="429"/>
      <c r="J94" s="525"/>
      <c r="K94" s="64"/>
      <c r="L94" s="64"/>
      <c r="M94" s="525"/>
      <c r="Q94" s="70"/>
    </row>
    <row r="95" spans="1:17" s="3" customFormat="1" ht="20.25" customHeight="1">
      <c r="A95" s="34"/>
      <c r="B95" s="34"/>
      <c r="D95" s="636" t="s">
        <v>352</v>
      </c>
      <c r="Q95" s="1706" t="s">
        <v>355</v>
      </c>
    </row>
    <row r="96" spans="1:17" s="3" customFormat="1" ht="20.25" customHeight="1">
      <c r="A96" s="34"/>
      <c r="B96" s="34"/>
      <c r="D96" s="636" t="s">
        <v>356</v>
      </c>
      <c r="Q96" s="50"/>
    </row>
    <row r="97" spans="1:17" s="3" customFormat="1" ht="20.25" customHeight="1">
      <c r="A97" s="34"/>
      <c r="B97" s="34"/>
      <c r="D97" s="764" t="s">
        <v>357</v>
      </c>
      <c r="G97" s="429"/>
      <c r="J97" s="525"/>
      <c r="K97" s="64"/>
      <c r="L97" s="64"/>
      <c r="M97" s="525"/>
      <c r="Q97" s="70"/>
    </row>
    <row r="98" spans="1:17" s="3" customFormat="1" ht="20.25" customHeight="1">
      <c r="A98" s="34"/>
      <c r="B98" s="34"/>
      <c r="D98" s="764"/>
      <c r="G98" s="429"/>
      <c r="J98" s="525"/>
      <c r="K98" s="64"/>
      <c r="L98" s="64"/>
      <c r="M98" s="525"/>
      <c r="Q98" s="70"/>
    </row>
    <row r="99" spans="1:17" s="3" customFormat="1" ht="17.45" customHeight="1">
      <c r="A99" s="34"/>
      <c r="B99" s="34"/>
      <c r="D99" s="764"/>
      <c r="G99" s="429"/>
      <c r="J99" s="525"/>
      <c r="K99" s="64"/>
      <c r="L99" s="64"/>
      <c r="M99" s="525"/>
      <c r="Q99" s="70"/>
    </row>
    <row r="100" spans="1:17" s="3" customFormat="1" ht="17.45" customHeight="1">
      <c r="A100" s="34"/>
      <c r="B100" s="34"/>
      <c r="D100" s="45"/>
      <c r="G100" s="429"/>
      <c r="J100" s="525"/>
      <c r="K100" s="64"/>
      <c r="L100" s="64"/>
      <c r="M100" s="525"/>
      <c r="Q100" s="70"/>
    </row>
    <row r="101" spans="1:17" s="3" customFormat="1" ht="17.45" customHeight="1">
      <c r="A101" s="34"/>
      <c r="B101" s="34"/>
      <c r="D101" s="674" t="s">
        <v>9</v>
      </c>
      <c r="E101" s="674" t="s">
        <v>8</v>
      </c>
      <c r="F101" s="674" t="s">
        <v>7</v>
      </c>
      <c r="G101" s="674" t="s">
        <v>706</v>
      </c>
      <c r="J101" s="525"/>
      <c r="K101" s="64"/>
      <c r="L101" s="64"/>
      <c r="M101" s="525"/>
      <c r="Q101" s="70"/>
    </row>
    <row r="102" spans="1:17" s="3" customFormat="1" ht="17.45" customHeight="1">
      <c r="A102" s="34"/>
      <c r="B102" s="34"/>
      <c r="C102" s="77" t="s">
        <v>358</v>
      </c>
      <c r="D102" s="632"/>
      <c r="E102" s="632">
        <f>J16</f>
        <v>7.9207920792079207</v>
      </c>
      <c r="F102" s="632">
        <f>M16</f>
        <v>40.594059405940598</v>
      </c>
      <c r="G102" s="429">
        <f>P16</f>
        <v>84.158415841584159</v>
      </c>
      <c r="J102" s="525"/>
      <c r="K102" s="64"/>
      <c r="L102" s="64"/>
      <c r="M102" s="525"/>
      <c r="Q102" s="70"/>
    </row>
    <row r="103" spans="1:17" s="3" customFormat="1" ht="17.45" customHeight="1">
      <c r="A103" s="34"/>
      <c r="B103" s="34"/>
      <c r="D103" s="45"/>
      <c r="G103" s="429"/>
      <c r="J103" s="525"/>
      <c r="K103" s="64"/>
      <c r="L103" s="64"/>
      <c r="M103" s="525"/>
      <c r="Q103" s="70"/>
    </row>
    <row r="104" spans="1:17" s="3" customFormat="1" ht="17.45" customHeight="1">
      <c r="A104" s="34"/>
      <c r="B104" s="34"/>
      <c r="D104" s="45"/>
      <c r="G104" s="429"/>
      <c r="J104" s="525"/>
      <c r="K104" s="64"/>
      <c r="L104" s="64"/>
      <c r="M104" s="525"/>
      <c r="Q104" s="70"/>
    </row>
    <row r="105" spans="1:17" s="3" customFormat="1" ht="17.45" customHeight="1">
      <c r="A105" s="34"/>
      <c r="B105" s="34"/>
      <c r="D105" s="45"/>
      <c r="G105" s="429"/>
      <c r="J105" s="525"/>
      <c r="K105" s="64"/>
      <c r="L105" s="64"/>
      <c r="M105" s="525"/>
      <c r="Q105" s="70"/>
    </row>
    <row r="106" spans="1:17" s="3" customFormat="1" ht="17.45" customHeight="1">
      <c r="A106" s="34"/>
      <c r="B106" s="34"/>
      <c r="D106" s="45"/>
      <c r="G106" s="429"/>
      <c r="J106" s="525"/>
      <c r="K106" s="64"/>
      <c r="L106" s="64"/>
      <c r="M106" s="525"/>
      <c r="Q106" s="70"/>
    </row>
    <row r="107" spans="1:17" s="3" customFormat="1" ht="17.45" customHeight="1">
      <c r="A107" s="34"/>
      <c r="B107" s="34"/>
      <c r="D107" s="45"/>
      <c r="G107" s="429"/>
      <c r="J107" s="525"/>
      <c r="K107" s="64"/>
      <c r="L107" s="64"/>
      <c r="M107" s="525"/>
      <c r="Q107" s="70"/>
    </row>
    <row r="108" spans="1:17" s="3" customFormat="1" ht="17.45" customHeight="1">
      <c r="A108" s="34"/>
      <c r="B108" s="34"/>
      <c r="D108" s="674"/>
      <c r="E108" s="674"/>
      <c r="F108" s="674"/>
      <c r="G108" s="429"/>
      <c r="J108" s="525"/>
      <c r="K108" s="64"/>
      <c r="L108" s="64"/>
      <c r="M108" s="525"/>
      <c r="Q108" s="70"/>
    </row>
    <row r="109" spans="1:17" s="3" customFormat="1" ht="17.45" customHeight="1">
      <c r="A109" s="34"/>
      <c r="B109" s="34"/>
      <c r="C109" s="77"/>
      <c r="D109" s="632"/>
      <c r="E109" s="632"/>
      <c r="F109" s="632"/>
      <c r="G109" s="429"/>
      <c r="J109" s="525"/>
      <c r="K109" s="64"/>
      <c r="L109" s="64"/>
      <c r="M109" s="525"/>
      <c r="Q109" s="70"/>
    </row>
    <row r="110" spans="1:17" s="3" customFormat="1" ht="17.45" customHeight="1">
      <c r="A110" s="34"/>
      <c r="B110" s="34"/>
      <c r="D110" s="45"/>
      <c r="G110" s="429"/>
      <c r="J110" s="525"/>
      <c r="K110" s="64"/>
      <c r="L110" s="64"/>
      <c r="M110" s="525"/>
      <c r="Q110" s="70"/>
    </row>
    <row r="111" spans="1:17" s="3" customFormat="1" ht="17.45" customHeight="1">
      <c r="A111" s="34"/>
      <c r="B111" s="34"/>
      <c r="D111" s="45"/>
      <c r="G111" s="429"/>
      <c r="J111" s="525"/>
      <c r="K111" s="64"/>
      <c r="L111" s="64"/>
      <c r="M111" s="525"/>
      <c r="Q111" s="70"/>
    </row>
    <row r="112" spans="1:17" s="3" customFormat="1" ht="17.45" customHeight="1">
      <c r="A112" s="34"/>
      <c r="B112" s="34"/>
      <c r="D112" s="45"/>
      <c r="G112" s="429"/>
      <c r="J112" s="525"/>
      <c r="K112" s="64"/>
      <c r="L112" s="64"/>
      <c r="M112" s="525"/>
      <c r="Q112" s="70"/>
    </row>
    <row r="113" spans="1:17" s="3" customFormat="1" ht="17.45" customHeight="1">
      <c r="A113" s="34"/>
      <c r="B113" s="34"/>
      <c r="D113" s="45"/>
      <c r="G113" s="429"/>
      <c r="J113" s="525"/>
      <c r="K113" s="64"/>
      <c r="L113" s="64"/>
      <c r="M113" s="525"/>
      <c r="Q113" s="70"/>
    </row>
    <row r="114" spans="1:17" s="3" customFormat="1" ht="17.45" customHeight="1">
      <c r="A114" s="34"/>
      <c r="B114" s="34"/>
      <c r="D114" s="45"/>
      <c r="G114" s="429"/>
      <c r="J114" s="525"/>
      <c r="K114" s="64"/>
      <c r="L114" s="64"/>
      <c r="M114" s="525"/>
      <c r="Q114" s="70"/>
    </row>
    <row r="115" spans="1:17" s="3" customFormat="1" ht="17.45" customHeight="1">
      <c r="A115" s="34"/>
      <c r="B115" s="34"/>
      <c r="C115" s="4"/>
      <c r="D115" s="64"/>
      <c r="E115" s="64"/>
      <c r="F115" s="64"/>
      <c r="G115" s="485"/>
      <c r="H115" s="64"/>
      <c r="I115" s="64"/>
      <c r="J115" s="485"/>
      <c r="K115" s="64"/>
      <c r="L115" s="64"/>
      <c r="M115" s="485"/>
      <c r="Q115" s="70"/>
    </row>
    <row r="116" spans="1:17" s="3" customFormat="1" ht="17.45" customHeight="1">
      <c r="A116" s="34"/>
      <c r="B116" s="34"/>
      <c r="D116" s="64"/>
      <c r="E116" s="64"/>
      <c r="F116" s="64"/>
      <c r="G116" s="485"/>
      <c r="H116" s="64"/>
      <c r="I116" s="64"/>
      <c r="J116" s="485"/>
      <c r="K116" s="64"/>
      <c r="L116" s="64"/>
      <c r="M116" s="485"/>
      <c r="Q116" s="70"/>
    </row>
    <row r="117" spans="1:17" s="3" customFormat="1" ht="17.45" customHeight="1">
      <c r="A117" s="34"/>
      <c r="B117" s="34"/>
      <c r="D117" s="64"/>
      <c r="E117" s="64"/>
      <c r="F117" s="64"/>
      <c r="G117" s="485"/>
      <c r="H117" s="64"/>
      <c r="I117" s="64"/>
      <c r="J117" s="485"/>
      <c r="K117" s="64"/>
      <c r="L117" s="64"/>
      <c r="M117" s="485"/>
      <c r="Q117" s="70"/>
    </row>
    <row r="118" spans="1:17" s="3" customFormat="1" ht="17.45" customHeight="1">
      <c r="A118" s="34"/>
      <c r="B118" s="34"/>
      <c r="D118" s="64"/>
      <c r="E118" s="64"/>
      <c r="F118" s="64"/>
      <c r="G118" s="485"/>
      <c r="H118" s="64"/>
      <c r="I118" s="64"/>
      <c r="J118" s="485"/>
      <c r="K118" s="64"/>
      <c r="L118" s="64"/>
      <c r="M118" s="485"/>
      <c r="Q118" s="70"/>
    </row>
    <row r="119" spans="1:17" s="3" customFormat="1" ht="17.45" customHeight="1">
      <c r="A119" s="34"/>
      <c r="B119" s="34"/>
      <c r="D119" s="64"/>
      <c r="E119" s="64"/>
      <c r="F119" s="64"/>
      <c r="G119" s="485"/>
      <c r="H119" s="64"/>
      <c r="I119" s="64"/>
      <c r="J119" s="485"/>
      <c r="K119" s="64"/>
      <c r="L119" s="64"/>
      <c r="M119" s="485"/>
      <c r="Q119" s="70"/>
    </row>
    <row r="120" spans="1:17" s="3" customFormat="1" ht="17.45" customHeight="1">
      <c r="A120" s="34"/>
      <c r="B120" s="34"/>
      <c r="D120" s="64"/>
      <c r="E120" s="64"/>
      <c r="F120" s="64"/>
      <c r="G120" s="485"/>
      <c r="H120" s="64"/>
      <c r="I120" s="64"/>
      <c r="J120" s="485"/>
      <c r="K120" s="64"/>
      <c r="L120" s="64"/>
      <c r="M120" s="485"/>
      <c r="Q120" s="70"/>
    </row>
    <row r="121" spans="1:17" s="3" customFormat="1" ht="17.45" customHeight="1">
      <c r="A121" s="34"/>
      <c r="B121" s="34"/>
      <c r="D121" s="64"/>
      <c r="E121" s="64"/>
      <c r="F121" s="64"/>
      <c r="G121" s="485"/>
      <c r="H121" s="64"/>
      <c r="I121" s="64"/>
      <c r="J121" s="485"/>
      <c r="K121" s="64"/>
      <c r="L121" s="64"/>
      <c r="M121" s="485"/>
      <c r="Q121" s="70"/>
    </row>
    <row r="122" spans="1:17" s="3" customFormat="1" ht="17.45" customHeight="1">
      <c r="A122" s="34"/>
      <c r="B122" s="34"/>
      <c r="D122" s="64"/>
      <c r="E122" s="64"/>
      <c r="F122" s="64"/>
      <c r="G122" s="485"/>
      <c r="H122" s="64"/>
      <c r="I122" s="64"/>
      <c r="J122" s="485"/>
      <c r="K122" s="64"/>
      <c r="L122" s="64"/>
      <c r="M122" s="485"/>
      <c r="Q122" s="70"/>
    </row>
    <row r="123" spans="1:17" s="3" customFormat="1" ht="17.45" customHeight="1">
      <c r="A123" s="34"/>
      <c r="B123" s="34"/>
      <c r="D123" s="64"/>
      <c r="E123" s="64"/>
      <c r="F123" s="64"/>
      <c r="G123" s="485"/>
      <c r="H123" s="64"/>
      <c r="I123" s="64"/>
      <c r="J123" s="485"/>
      <c r="K123" s="64"/>
      <c r="L123" s="64"/>
      <c r="M123" s="485"/>
      <c r="Q123" s="70"/>
    </row>
    <row r="124" spans="1:17" s="3" customFormat="1" ht="17.45" customHeight="1">
      <c r="A124" s="34"/>
      <c r="B124" s="34"/>
      <c r="D124" s="64"/>
      <c r="E124" s="64"/>
      <c r="F124" s="64"/>
      <c r="G124" s="485"/>
      <c r="H124" s="64"/>
      <c r="I124" s="64"/>
      <c r="J124" s="485"/>
      <c r="K124" s="64"/>
      <c r="L124" s="64"/>
      <c r="M124" s="485"/>
      <c r="Q124" s="70"/>
    </row>
    <row r="125" spans="1:17" s="3" customFormat="1" ht="17.45" customHeight="1">
      <c r="A125" s="34"/>
      <c r="B125" s="34"/>
      <c r="D125" s="64"/>
      <c r="E125" s="64"/>
      <c r="F125" s="64"/>
      <c r="G125" s="485"/>
      <c r="H125" s="64"/>
      <c r="I125" s="64"/>
      <c r="J125" s="485"/>
      <c r="K125" s="64"/>
      <c r="L125" s="64"/>
      <c r="M125" s="485"/>
      <c r="Q125" s="70"/>
    </row>
    <row r="126" spans="1:17" s="3" customFormat="1" ht="17.45" customHeight="1">
      <c r="A126" s="34"/>
      <c r="B126" s="34"/>
      <c r="D126" s="64"/>
      <c r="E126" s="64"/>
      <c r="F126" s="64"/>
      <c r="G126" s="485"/>
      <c r="H126" s="64"/>
      <c r="I126" s="64"/>
      <c r="J126" s="485"/>
      <c r="K126" s="64"/>
      <c r="L126" s="64"/>
      <c r="M126" s="485"/>
      <c r="Q126" s="70"/>
    </row>
    <row r="127" spans="1:17" s="3" customFormat="1" ht="17.45" customHeight="1">
      <c r="A127" s="34"/>
      <c r="B127" s="34"/>
      <c r="D127" s="64"/>
      <c r="E127" s="64"/>
      <c r="F127" s="64"/>
      <c r="G127" s="485"/>
      <c r="H127" s="64"/>
      <c r="I127" s="64"/>
      <c r="J127" s="485"/>
      <c r="K127" s="64"/>
      <c r="L127" s="64"/>
      <c r="M127" s="485"/>
      <c r="Q127" s="70"/>
    </row>
    <row r="128" spans="1:17" s="3" customFormat="1" ht="17.45" customHeight="1">
      <c r="A128" s="34"/>
      <c r="B128" s="34"/>
      <c r="D128" s="64"/>
      <c r="E128" s="64"/>
      <c r="F128" s="64"/>
      <c r="G128" s="485"/>
      <c r="H128" s="64"/>
      <c r="I128" s="64"/>
      <c r="J128" s="485"/>
      <c r="K128" s="64"/>
      <c r="L128" s="64"/>
      <c r="M128" s="485"/>
      <c r="Q128" s="70"/>
    </row>
    <row r="129" spans="1:17" s="3" customFormat="1" ht="17.45" customHeight="1">
      <c r="A129" s="34"/>
      <c r="B129" s="34"/>
      <c r="D129" s="64"/>
      <c r="E129" s="64"/>
      <c r="F129" s="64"/>
      <c r="G129" s="485"/>
      <c r="H129" s="64"/>
      <c r="I129" s="64"/>
      <c r="J129" s="485"/>
      <c r="K129" s="64"/>
      <c r="L129" s="64"/>
      <c r="M129" s="485"/>
      <c r="Q129" s="70"/>
    </row>
    <row r="130" spans="1:17" s="3" customFormat="1" ht="17.45" customHeight="1">
      <c r="A130" s="34"/>
      <c r="B130" s="34"/>
      <c r="D130" s="64"/>
      <c r="E130" s="64"/>
      <c r="F130" s="64"/>
      <c r="G130" s="485"/>
      <c r="H130" s="64"/>
      <c r="I130" s="64"/>
      <c r="J130" s="485"/>
      <c r="K130" s="64"/>
      <c r="L130" s="64"/>
      <c r="M130" s="485"/>
      <c r="Q130" s="70"/>
    </row>
    <row r="131" spans="1:17" s="3" customFormat="1" ht="17.45" customHeight="1">
      <c r="A131" s="34"/>
      <c r="B131" s="34"/>
      <c r="D131" s="64"/>
      <c r="E131" s="64"/>
      <c r="F131" s="64"/>
      <c r="G131" s="485"/>
      <c r="H131" s="64"/>
      <c r="I131" s="64"/>
      <c r="J131" s="485"/>
      <c r="K131" s="64"/>
      <c r="L131" s="64"/>
      <c r="M131" s="485"/>
      <c r="Q131" s="70"/>
    </row>
    <row r="132" spans="1:17" s="3" customFormat="1" ht="17.45" customHeight="1">
      <c r="A132" s="34"/>
      <c r="B132" s="34"/>
      <c r="D132" s="64"/>
      <c r="E132" s="64"/>
      <c r="F132" s="64"/>
      <c r="G132" s="485"/>
      <c r="H132" s="64"/>
      <c r="I132" s="64"/>
      <c r="J132" s="485"/>
      <c r="K132" s="64"/>
      <c r="L132" s="64"/>
      <c r="M132" s="485"/>
      <c r="Q132" s="70"/>
    </row>
    <row r="133" spans="1:17" s="3" customFormat="1" ht="17.45" customHeight="1">
      <c r="A133" s="34"/>
      <c r="B133" s="34"/>
      <c r="D133" s="64"/>
      <c r="E133" s="64"/>
      <c r="F133" s="64"/>
      <c r="G133" s="485"/>
      <c r="H133" s="64"/>
      <c r="I133" s="64"/>
      <c r="J133" s="485"/>
      <c r="K133" s="64"/>
      <c r="L133" s="64"/>
      <c r="M133" s="485"/>
      <c r="Q133" s="70"/>
    </row>
    <row r="134" spans="1:17" s="3" customFormat="1" ht="17.45" customHeight="1">
      <c r="A134" s="34"/>
      <c r="B134" s="34"/>
      <c r="D134" s="64"/>
      <c r="E134" s="64"/>
      <c r="F134" s="64"/>
      <c r="G134" s="485"/>
      <c r="H134" s="64"/>
      <c r="I134" s="64"/>
      <c r="J134" s="485"/>
      <c r="K134" s="64"/>
      <c r="L134" s="64"/>
      <c r="M134" s="485"/>
      <c r="Q134" s="70"/>
    </row>
    <row r="135" spans="1:17" s="3" customFormat="1" ht="17.45" customHeight="1">
      <c r="A135" s="34"/>
      <c r="B135" s="34"/>
      <c r="D135" s="64"/>
      <c r="E135" s="64"/>
      <c r="F135" s="64"/>
      <c r="G135" s="485"/>
      <c r="H135" s="64"/>
      <c r="I135" s="64"/>
      <c r="J135" s="485"/>
      <c r="K135" s="64"/>
      <c r="L135" s="64"/>
      <c r="M135" s="485"/>
      <c r="Q135" s="70"/>
    </row>
    <row r="136" spans="1:17" s="3" customFormat="1" ht="17.45" customHeight="1">
      <c r="A136" s="34"/>
      <c r="B136" s="34"/>
      <c r="D136" s="64"/>
      <c r="E136" s="64"/>
      <c r="F136" s="64"/>
      <c r="G136" s="485"/>
      <c r="H136" s="64"/>
      <c r="I136" s="64"/>
      <c r="J136" s="485"/>
      <c r="K136" s="64"/>
      <c r="L136" s="64"/>
      <c r="M136" s="485"/>
      <c r="Q136" s="70"/>
    </row>
    <row r="137" spans="1:17" s="3" customFormat="1" ht="17.45" customHeight="1">
      <c r="A137" s="34"/>
      <c r="B137" s="34"/>
      <c r="D137" s="64"/>
      <c r="E137" s="64"/>
      <c r="F137" s="64"/>
      <c r="G137" s="485"/>
      <c r="H137" s="64"/>
      <c r="I137" s="64"/>
      <c r="J137" s="485"/>
      <c r="K137" s="64"/>
      <c r="L137" s="64"/>
      <c r="M137" s="485"/>
      <c r="Q137" s="70"/>
    </row>
    <row r="138" spans="1:17" s="3" customFormat="1" ht="17.45" customHeight="1">
      <c r="A138" s="34"/>
      <c r="B138" s="34"/>
      <c r="D138" s="64"/>
      <c r="E138" s="64"/>
      <c r="F138" s="64"/>
      <c r="G138" s="485"/>
      <c r="H138" s="64"/>
      <c r="I138" s="64"/>
      <c r="J138" s="485"/>
      <c r="K138" s="64"/>
      <c r="L138" s="64"/>
      <c r="M138" s="485"/>
      <c r="Q138" s="70"/>
    </row>
    <row r="139" spans="1:17" s="3" customFormat="1" ht="17.45" customHeight="1">
      <c r="A139" s="34"/>
      <c r="B139" s="34"/>
      <c r="D139" s="64"/>
      <c r="E139" s="64"/>
      <c r="F139" s="64"/>
      <c r="G139" s="485"/>
      <c r="H139" s="64"/>
      <c r="I139" s="64"/>
      <c r="J139" s="485"/>
      <c r="K139" s="64"/>
      <c r="L139" s="64"/>
      <c r="M139" s="485"/>
      <c r="Q139" s="70"/>
    </row>
    <row r="140" spans="1:17" s="3" customFormat="1" ht="17.45" customHeight="1">
      <c r="A140" s="34"/>
      <c r="B140" s="34"/>
      <c r="D140" s="64"/>
      <c r="E140" s="64"/>
      <c r="F140" s="64"/>
      <c r="G140" s="485"/>
      <c r="H140" s="64"/>
      <c r="I140" s="64"/>
      <c r="J140" s="485"/>
      <c r="K140" s="64"/>
      <c r="L140" s="64"/>
      <c r="M140" s="485"/>
      <c r="Q140" s="70"/>
    </row>
    <row r="141" spans="1:17" s="3" customFormat="1" ht="17.45" customHeight="1">
      <c r="A141" s="34"/>
      <c r="B141" s="34"/>
      <c r="D141" s="64"/>
      <c r="E141" s="64"/>
      <c r="F141" s="64"/>
      <c r="G141" s="485"/>
      <c r="H141" s="64"/>
      <c r="I141" s="64"/>
      <c r="J141" s="485"/>
      <c r="K141" s="64"/>
      <c r="L141" s="64"/>
      <c r="M141" s="485"/>
      <c r="Q141" s="70"/>
    </row>
    <row r="142" spans="1:17" s="3" customFormat="1" ht="17.45" customHeight="1">
      <c r="A142" s="34"/>
      <c r="B142" s="34"/>
      <c r="D142" s="64"/>
      <c r="E142" s="64"/>
      <c r="F142" s="64"/>
      <c r="G142" s="485"/>
      <c r="H142" s="64"/>
      <c r="I142" s="64"/>
      <c r="J142" s="485"/>
      <c r="K142" s="64"/>
      <c r="L142" s="64"/>
      <c r="M142" s="485"/>
      <c r="Q142" s="70"/>
    </row>
    <row r="143" spans="1:17" s="3" customFormat="1" ht="17.45" customHeight="1">
      <c r="A143" s="34"/>
      <c r="B143" s="34"/>
      <c r="D143" s="64"/>
      <c r="E143" s="64"/>
      <c r="F143" s="64"/>
      <c r="G143" s="485"/>
      <c r="H143" s="64"/>
      <c r="I143" s="64"/>
      <c r="J143" s="485"/>
      <c r="K143" s="64"/>
      <c r="L143" s="64"/>
      <c r="M143" s="485"/>
      <c r="Q143" s="70"/>
    </row>
    <row r="144" spans="1:17" s="3" customFormat="1" ht="17.45" customHeight="1">
      <c r="A144" s="34"/>
      <c r="B144" s="34"/>
      <c r="D144" s="64"/>
      <c r="E144" s="64"/>
      <c r="F144" s="64"/>
      <c r="G144" s="485"/>
      <c r="H144" s="64"/>
      <c r="I144" s="64"/>
      <c r="J144" s="485"/>
      <c r="K144" s="64"/>
      <c r="L144" s="64"/>
      <c r="M144" s="485"/>
      <c r="Q144" s="70"/>
    </row>
    <row r="145" spans="1:17" s="3" customFormat="1" ht="17.45" customHeight="1">
      <c r="A145" s="34"/>
      <c r="B145" s="34"/>
      <c r="D145" s="64"/>
      <c r="E145" s="64"/>
      <c r="F145" s="64"/>
      <c r="G145" s="485"/>
      <c r="H145" s="64"/>
      <c r="I145" s="64"/>
      <c r="J145" s="485"/>
      <c r="K145" s="64"/>
      <c r="L145" s="64"/>
      <c r="M145" s="485"/>
      <c r="Q145" s="70"/>
    </row>
    <row r="146" spans="1:17" s="3" customFormat="1" ht="17.45" customHeight="1">
      <c r="A146" s="34"/>
      <c r="B146" s="34"/>
      <c r="D146" s="64"/>
      <c r="E146" s="64"/>
      <c r="F146" s="64"/>
      <c r="G146" s="485"/>
      <c r="H146" s="64"/>
      <c r="I146" s="64"/>
      <c r="J146" s="485"/>
      <c r="K146" s="64"/>
      <c r="L146" s="64"/>
      <c r="M146" s="485"/>
      <c r="Q146" s="70"/>
    </row>
    <row r="147" spans="1:17" s="3" customFormat="1" ht="17.45" customHeight="1">
      <c r="A147" s="34"/>
      <c r="B147" s="34"/>
      <c r="D147" s="64"/>
      <c r="E147" s="64"/>
      <c r="F147" s="64"/>
      <c r="G147" s="485"/>
      <c r="H147" s="64"/>
      <c r="I147" s="64"/>
      <c r="J147" s="485"/>
      <c r="K147" s="64"/>
      <c r="L147" s="64"/>
      <c r="M147" s="485"/>
      <c r="Q147" s="70"/>
    </row>
    <row r="148" spans="1:17" s="3" customFormat="1" ht="17.45" customHeight="1">
      <c r="A148" s="34"/>
      <c r="B148" s="34"/>
      <c r="D148" s="64"/>
      <c r="E148" s="64"/>
      <c r="F148" s="64"/>
      <c r="G148" s="485"/>
      <c r="H148" s="64"/>
      <c r="I148" s="64"/>
      <c r="J148" s="485"/>
      <c r="K148" s="64"/>
      <c r="L148" s="64"/>
      <c r="M148" s="485"/>
      <c r="Q148" s="70"/>
    </row>
    <row r="149" spans="1:17" s="3" customFormat="1" ht="17.45" customHeight="1">
      <c r="A149" s="34"/>
      <c r="B149" s="34"/>
      <c r="D149" s="64"/>
      <c r="E149" s="64"/>
      <c r="F149" s="64"/>
      <c r="G149" s="485"/>
      <c r="H149" s="64"/>
      <c r="I149" s="64"/>
      <c r="J149" s="485"/>
      <c r="K149" s="64"/>
      <c r="L149" s="64"/>
      <c r="M149" s="485"/>
      <c r="Q149" s="70"/>
    </row>
    <row r="150" spans="1:17" s="3" customFormat="1" ht="17.45" customHeight="1">
      <c r="A150" s="34"/>
      <c r="B150" s="34"/>
      <c r="D150" s="64"/>
      <c r="E150" s="64"/>
      <c r="F150" s="64"/>
      <c r="G150" s="485"/>
      <c r="H150" s="64"/>
      <c r="I150" s="64"/>
      <c r="J150" s="485"/>
      <c r="K150" s="64"/>
      <c r="L150" s="64"/>
      <c r="M150" s="485"/>
      <c r="Q150" s="70"/>
    </row>
    <row r="151" spans="1:17" s="3" customFormat="1" ht="17.45" customHeight="1">
      <c r="A151" s="34"/>
      <c r="B151" s="34"/>
      <c r="D151" s="64"/>
      <c r="E151" s="64"/>
      <c r="F151" s="64"/>
      <c r="G151" s="485"/>
      <c r="H151" s="64"/>
      <c r="I151" s="64"/>
      <c r="J151" s="485"/>
      <c r="K151" s="64"/>
      <c r="L151" s="64"/>
      <c r="M151" s="485"/>
      <c r="Q151" s="70"/>
    </row>
    <row r="152" spans="1:17" s="3" customFormat="1" ht="17.45" customHeight="1">
      <c r="A152" s="34"/>
      <c r="B152" s="34"/>
      <c r="D152" s="64"/>
      <c r="E152" s="64"/>
      <c r="F152" s="64"/>
      <c r="G152" s="485"/>
      <c r="H152" s="64"/>
      <c r="I152" s="64"/>
      <c r="J152" s="485"/>
      <c r="K152" s="64"/>
      <c r="L152" s="64"/>
      <c r="M152" s="485"/>
      <c r="Q152" s="70"/>
    </row>
    <row r="153" spans="1:17" s="3" customFormat="1" ht="17.45" customHeight="1">
      <c r="A153" s="34"/>
      <c r="B153" s="34"/>
      <c r="D153" s="64"/>
      <c r="E153" s="64"/>
      <c r="F153" s="64"/>
      <c r="G153" s="485"/>
      <c r="H153" s="64"/>
      <c r="I153" s="64"/>
      <c r="J153" s="485"/>
      <c r="K153" s="64"/>
      <c r="L153" s="64"/>
      <c r="M153" s="485"/>
      <c r="Q153" s="70"/>
    </row>
    <row r="154" spans="1:17" s="3" customFormat="1" ht="17.45" customHeight="1">
      <c r="A154" s="34"/>
      <c r="B154" s="34"/>
      <c r="D154" s="64"/>
      <c r="E154" s="64"/>
      <c r="F154" s="64"/>
      <c r="G154" s="485"/>
      <c r="H154" s="64"/>
      <c r="I154" s="64"/>
      <c r="J154" s="485"/>
      <c r="K154" s="64"/>
      <c r="L154" s="64"/>
      <c r="M154" s="485"/>
      <c r="Q154" s="70"/>
    </row>
    <row r="155" spans="1:17" s="3" customFormat="1" ht="17.45" customHeight="1">
      <c r="A155" s="34"/>
      <c r="B155" s="34"/>
      <c r="D155" s="64"/>
      <c r="E155" s="64"/>
      <c r="F155" s="64"/>
      <c r="G155" s="485"/>
      <c r="H155" s="64"/>
      <c r="I155" s="64"/>
      <c r="J155" s="485"/>
      <c r="K155" s="64"/>
      <c r="L155" s="64"/>
      <c r="M155" s="485"/>
      <c r="Q155" s="70"/>
    </row>
    <row r="156" spans="1:17" s="3" customFormat="1" ht="17.45" customHeight="1">
      <c r="A156" s="34"/>
      <c r="B156" s="34"/>
      <c r="D156" s="64"/>
      <c r="E156" s="64"/>
      <c r="F156" s="64"/>
      <c r="G156" s="485"/>
      <c r="H156" s="64"/>
      <c r="I156" s="64"/>
      <c r="J156" s="485"/>
      <c r="K156" s="64"/>
      <c r="L156" s="64"/>
      <c r="M156" s="485"/>
      <c r="Q156" s="70"/>
    </row>
    <row r="157" spans="1:17" s="3" customFormat="1" ht="17.45" customHeight="1">
      <c r="A157" s="34"/>
      <c r="B157" s="34"/>
      <c r="D157" s="64"/>
      <c r="E157" s="64"/>
      <c r="F157" s="64"/>
      <c r="G157" s="485"/>
      <c r="H157" s="64"/>
      <c r="I157" s="64"/>
      <c r="J157" s="485"/>
      <c r="K157" s="64"/>
      <c r="L157" s="64"/>
      <c r="M157" s="485"/>
      <c r="Q157" s="70"/>
    </row>
    <row r="158" spans="1:17" s="3" customFormat="1" ht="17.45" customHeight="1">
      <c r="A158" s="34"/>
      <c r="B158" s="34"/>
      <c r="D158" s="64"/>
      <c r="E158" s="64"/>
      <c r="F158" s="64"/>
      <c r="G158" s="485"/>
      <c r="H158" s="64"/>
      <c r="I158" s="64"/>
      <c r="J158" s="485"/>
      <c r="K158" s="64"/>
      <c r="L158" s="64"/>
      <c r="M158" s="485"/>
      <c r="Q158" s="70"/>
    </row>
    <row r="159" spans="1:17" s="3" customFormat="1" ht="17.45" customHeight="1">
      <c r="A159" s="34"/>
      <c r="B159" s="34"/>
      <c r="D159" s="64"/>
      <c r="E159" s="64"/>
      <c r="F159" s="64"/>
      <c r="G159" s="485"/>
      <c r="H159" s="64"/>
      <c r="I159" s="64"/>
      <c r="J159" s="485"/>
      <c r="K159" s="64"/>
      <c r="L159" s="64"/>
      <c r="M159" s="485"/>
      <c r="Q159" s="70"/>
    </row>
    <row r="160" spans="1:17" s="3" customFormat="1" ht="17.45" customHeight="1">
      <c r="A160" s="34"/>
      <c r="B160" s="34"/>
      <c r="D160" s="64"/>
      <c r="E160" s="64"/>
      <c r="F160" s="64"/>
      <c r="G160" s="485"/>
      <c r="H160" s="64"/>
      <c r="I160" s="64"/>
      <c r="J160" s="485"/>
      <c r="K160" s="64"/>
      <c r="L160" s="64"/>
      <c r="M160" s="485"/>
      <c r="Q160" s="70"/>
    </row>
    <row r="161" spans="1:17" s="3" customFormat="1" ht="17.45" customHeight="1">
      <c r="A161" s="34"/>
      <c r="B161" s="34"/>
      <c r="D161" s="64"/>
      <c r="E161" s="64"/>
      <c r="F161" s="64"/>
      <c r="G161" s="485"/>
      <c r="H161" s="64"/>
      <c r="I161" s="64"/>
      <c r="J161" s="485"/>
      <c r="K161" s="64"/>
      <c r="L161" s="64"/>
      <c r="M161" s="485"/>
      <c r="Q161" s="70"/>
    </row>
    <row r="162" spans="1:17" s="3" customFormat="1" ht="17.45" customHeight="1">
      <c r="A162" s="34"/>
      <c r="B162" s="34"/>
      <c r="D162" s="64"/>
      <c r="E162" s="64"/>
      <c r="F162" s="64"/>
      <c r="G162" s="485"/>
      <c r="H162" s="64"/>
      <c r="I162" s="64"/>
      <c r="J162" s="485"/>
      <c r="K162" s="64"/>
      <c r="L162" s="64"/>
      <c r="M162" s="485"/>
      <c r="Q162" s="70"/>
    </row>
    <row r="163" spans="1:17" s="3" customFormat="1" ht="17.45" customHeight="1">
      <c r="A163" s="34"/>
      <c r="B163" s="34"/>
      <c r="D163" s="64"/>
      <c r="E163" s="64"/>
      <c r="F163" s="64"/>
      <c r="G163" s="485"/>
      <c r="H163" s="64"/>
      <c r="I163" s="64"/>
      <c r="J163" s="485"/>
      <c r="K163" s="64"/>
      <c r="L163" s="64"/>
      <c r="M163" s="485"/>
      <c r="Q163" s="70"/>
    </row>
    <row r="164" spans="1:17" s="3" customFormat="1" ht="17.45" customHeight="1">
      <c r="A164" s="34"/>
      <c r="B164" s="34"/>
      <c r="D164" s="64"/>
      <c r="E164" s="64"/>
      <c r="F164" s="64"/>
      <c r="G164" s="485"/>
      <c r="H164" s="64"/>
      <c r="I164" s="64"/>
      <c r="J164" s="485"/>
      <c r="K164" s="64"/>
      <c r="L164" s="64"/>
      <c r="M164" s="485"/>
      <c r="Q164" s="70"/>
    </row>
    <row r="165" spans="1:17" s="3" customFormat="1" ht="17.45" customHeight="1">
      <c r="A165" s="34"/>
      <c r="B165" s="34"/>
      <c r="D165" s="64"/>
      <c r="E165" s="64"/>
      <c r="F165" s="64"/>
      <c r="G165" s="485"/>
      <c r="H165" s="64"/>
      <c r="I165" s="64"/>
      <c r="J165" s="485"/>
      <c r="K165" s="64"/>
      <c r="L165" s="64"/>
      <c r="M165" s="485"/>
      <c r="Q165" s="70"/>
    </row>
    <row r="166" spans="1:17" s="3" customFormat="1" ht="17.45" customHeight="1">
      <c r="A166" s="34"/>
      <c r="B166" s="34"/>
      <c r="D166" s="64"/>
      <c r="E166" s="64"/>
      <c r="F166" s="64"/>
      <c r="G166" s="485"/>
      <c r="H166" s="64"/>
      <c r="I166" s="64"/>
      <c r="J166" s="485"/>
      <c r="K166" s="64"/>
      <c r="L166" s="64"/>
      <c r="M166" s="485"/>
      <c r="Q166" s="70"/>
    </row>
    <row r="167" spans="1:17" s="3" customFormat="1" ht="17.45" customHeight="1">
      <c r="A167" s="34"/>
      <c r="B167" s="34"/>
      <c r="D167" s="64"/>
      <c r="E167" s="64"/>
      <c r="F167" s="64"/>
      <c r="G167" s="485"/>
      <c r="H167" s="64"/>
      <c r="I167" s="64"/>
      <c r="J167" s="485"/>
      <c r="K167" s="64"/>
      <c r="L167" s="64"/>
      <c r="M167" s="485"/>
      <c r="Q167" s="70"/>
    </row>
    <row r="168" spans="1:17" s="3" customFormat="1" ht="17.45" customHeight="1">
      <c r="A168" s="34"/>
      <c r="B168" s="34"/>
      <c r="D168" s="64"/>
      <c r="E168" s="64"/>
      <c r="F168" s="64"/>
      <c r="G168" s="485"/>
      <c r="H168" s="64"/>
      <c r="I168" s="64"/>
      <c r="J168" s="485"/>
      <c r="K168" s="64"/>
      <c r="L168" s="64"/>
      <c r="M168" s="485"/>
      <c r="Q168" s="70"/>
    </row>
    <row r="169" spans="1:17" s="3" customFormat="1" ht="17.45" customHeight="1">
      <c r="A169" s="34"/>
      <c r="B169" s="34"/>
      <c r="D169" s="64"/>
      <c r="E169" s="64"/>
      <c r="F169" s="64"/>
      <c r="G169" s="485"/>
      <c r="H169" s="64"/>
      <c r="I169" s="64"/>
      <c r="J169" s="485"/>
      <c r="K169" s="64"/>
      <c r="L169" s="64"/>
      <c r="M169" s="485"/>
      <c r="Q169" s="70"/>
    </row>
    <row r="170" spans="1:17" s="3" customFormat="1" ht="17.45" customHeight="1">
      <c r="A170" s="34"/>
      <c r="B170" s="34"/>
      <c r="D170" s="64"/>
      <c r="E170" s="64"/>
      <c r="F170" s="64"/>
      <c r="G170" s="485"/>
      <c r="H170" s="64"/>
      <c r="I170" s="64"/>
      <c r="J170" s="485"/>
      <c r="K170" s="64"/>
      <c r="L170" s="64"/>
      <c r="M170" s="485"/>
      <c r="Q170" s="70"/>
    </row>
    <row r="171" spans="1:17" s="3" customFormat="1" ht="17.45" customHeight="1">
      <c r="A171" s="34"/>
      <c r="B171" s="34"/>
      <c r="D171" s="64"/>
      <c r="E171" s="64"/>
      <c r="F171" s="64"/>
      <c r="G171" s="485"/>
      <c r="H171" s="64"/>
      <c r="I171" s="64"/>
      <c r="J171" s="485"/>
      <c r="K171" s="64"/>
      <c r="L171" s="64"/>
      <c r="M171" s="485"/>
      <c r="Q171" s="70"/>
    </row>
    <row r="172" spans="1:17" s="3" customFormat="1" ht="17.45" customHeight="1">
      <c r="A172" s="34"/>
      <c r="B172" s="34"/>
      <c r="D172" s="64"/>
      <c r="E172" s="64"/>
      <c r="F172" s="64"/>
      <c r="G172" s="485"/>
      <c r="H172" s="64"/>
      <c r="I172" s="64"/>
      <c r="J172" s="485"/>
      <c r="K172" s="64"/>
      <c r="L172" s="64"/>
      <c r="M172" s="485"/>
      <c r="Q172" s="70"/>
    </row>
    <row r="173" spans="1:17" s="3" customFormat="1" ht="17.45" customHeight="1">
      <c r="A173" s="34"/>
      <c r="B173" s="34"/>
      <c r="D173" s="64"/>
      <c r="E173" s="64"/>
      <c r="F173" s="64"/>
      <c r="G173" s="485"/>
      <c r="H173" s="64"/>
      <c r="I173" s="64"/>
      <c r="J173" s="485"/>
      <c r="K173" s="64"/>
      <c r="L173" s="64"/>
      <c r="M173" s="485"/>
      <c r="Q173" s="70"/>
    </row>
    <row r="174" spans="1:17" s="3" customFormat="1" ht="17.45" customHeight="1">
      <c r="A174" s="34"/>
      <c r="B174" s="34"/>
      <c r="D174" s="64"/>
      <c r="E174" s="64"/>
      <c r="F174" s="64"/>
      <c r="G174" s="485"/>
      <c r="H174" s="64"/>
      <c r="I174" s="64"/>
      <c r="J174" s="485"/>
      <c r="K174" s="64"/>
      <c r="L174" s="64"/>
      <c r="M174" s="485"/>
      <c r="Q174" s="70"/>
    </row>
    <row r="175" spans="1:17" s="3" customFormat="1" ht="17.45" customHeight="1">
      <c r="A175" s="34"/>
      <c r="B175" s="34"/>
      <c r="D175" s="64"/>
      <c r="E175" s="64"/>
      <c r="F175" s="64"/>
      <c r="G175" s="485"/>
      <c r="H175" s="64"/>
      <c r="I175" s="64"/>
      <c r="J175" s="485"/>
      <c r="K175" s="64"/>
      <c r="L175" s="64"/>
      <c r="M175" s="485"/>
      <c r="Q175" s="70"/>
    </row>
    <row r="176" spans="1:17" s="3" customFormat="1" ht="17.45" customHeight="1">
      <c r="A176" s="34"/>
      <c r="B176" s="34"/>
      <c r="D176" s="64"/>
      <c r="E176" s="64"/>
      <c r="F176" s="64"/>
      <c r="G176" s="485"/>
      <c r="H176" s="64"/>
      <c r="I176" s="64"/>
      <c r="J176" s="485"/>
      <c r="K176" s="64"/>
      <c r="L176" s="64"/>
      <c r="M176" s="485"/>
      <c r="Q176" s="70"/>
    </row>
    <row r="177" spans="1:17" s="3" customFormat="1" ht="17.45" customHeight="1">
      <c r="A177" s="34"/>
      <c r="B177" s="34"/>
      <c r="D177" s="64"/>
      <c r="E177" s="64"/>
      <c r="F177" s="64"/>
      <c r="G177" s="485"/>
      <c r="H177" s="64"/>
      <c r="I177" s="64"/>
      <c r="J177" s="485"/>
      <c r="K177" s="64"/>
      <c r="L177" s="64"/>
      <c r="M177" s="485"/>
      <c r="Q177" s="70"/>
    </row>
    <row r="178" spans="1:17" s="3" customFormat="1" ht="17.45" customHeight="1">
      <c r="A178" s="34"/>
      <c r="B178" s="34"/>
      <c r="D178" s="64"/>
      <c r="E178" s="64"/>
      <c r="F178" s="64"/>
      <c r="G178" s="485"/>
      <c r="H178" s="64"/>
      <c r="I178" s="64"/>
      <c r="J178" s="485"/>
      <c r="K178" s="64"/>
      <c r="L178" s="64"/>
      <c r="M178" s="485"/>
      <c r="Q178" s="70"/>
    </row>
    <row r="179" spans="1:17" s="3" customFormat="1" ht="17.45" customHeight="1">
      <c r="A179" s="34"/>
      <c r="B179" s="34"/>
      <c r="D179" s="64"/>
      <c r="E179" s="64"/>
      <c r="F179" s="64"/>
      <c r="G179" s="485"/>
      <c r="H179" s="64"/>
      <c r="I179" s="64"/>
      <c r="J179" s="485"/>
      <c r="K179" s="64"/>
      <c r="L179" s="64"/>
      <c r="M179" s="485"/>
      <c r="Q179" s="70"/>
    </row>
    <row r="180" spans="1:17" s="3" customFormat="1" ht="17.45" customHeight="1">
      <c r="A180" s="34"/>
      <c r="B180" s="34"/>
      <c r="D180" s="64"/>
      <c r="E180" s="64"/>
      <c r="F180" s="64"/>
      <c r="G180" s="485"/>
      <c r="H180" s="64"/>
      <c r="I180" s="64"/>
      <c r="J180" s="485"/>
      <c r="K180" s="64"/>
      <c r="L180" s="64"/>
      <c r="M180" s="485"/>
      <c r="Q180" s="70"/>
    </row>
    <row r="181" spans="1:17" s="3" customFormat="1" ht="17.45" customHeight="1">
      <c r="A181" s="34"/>
      <c r="B181" s="34"/>
      <c r="D181" s="64"/>
      <c r="E181" s="64"/>
      <c r="F181" s="64"/>
      <c r="G181" s="485"/>
      <c r="H181" s="64"/>
      <c r="I181" s="64"/>
      <c r="J181" s="485"/>
      <c r="K181" s="64"/>
      <c r="L181" s="64"/>
      <c r="M181" s="485"/>
      <c r="Q181" s="70"/>
    </row>
    <row r="182" spans="1:17" s="3" customFormat="1" ht="17.45" customHeight="1">
      <c r="A182" s="34"/>
      <c r="B182" s="34"/>
      <c r="D182" s="64"/>
      <c r="E182" s="64"/>
      <c r="F182" s="64"/>
      <c r="G182" s="485"/>
      <c r="H182" s="64"/>
      <c r="I182" s="64"/>
      <c r="J182" s="485"/>
      <c r="K182" s="64"/>
      <c r="L182" s="64"/>
      <c r="M182" s="485"/>
      <c r="Q182" s="70"/>
    </row>
    <row r="183" spans="1:17" s="3" customFormat="1" ht="17.45" customHeight="1">
      <c r="A183" s="34"/>
      <c r="B183" s="34"/>
      <c r="D183" s="64"/>
      <c r="E183" s="64"/>
      <c r="F183" s="64"/>
      <c r="G183" s="485"/>
      <c r="H183" s="64"/>
      <c r="I183" s="64"/>
      <c r="J183" s="485"/>
      <c r="K183" s="64"/>
      <c r="L183" s="64"/>
      <c r="M183" s="485"/>
      <c r="Q183" s="70"/>
    </row>
    <row r="184" spans="1:17" s="3" customFormat="1" ht="17.45" customHeight="1">
      <c r="A184" s="34"/>
      <c r="B184" s="34"/>
      <c r="D184" s="64"/>
      <c r="E184" s="64"/>
      <c r="F184" s="64"/>
      <c r="G184" s="485"/>
      <c r="H184" s="64"/>
      <c r="I184" s="64"/>
      <c r="J184" s="485"/>
      <c r="K184" s="64"/>
      <c r="L184" s="64"/>
      <c r="M184" s="485"/>
      <c r="Q184" s="70"/>
    </row>
    <row r="185" spans="1:17" s="3" customFormat="1" ht="17.45" customHeight="1">
      <c r="A185" s="34"/>
      <c r="B185" s="34"/>
      <c r="D185" s="64"/>
      <c r="E185" s="64"/>
      <c r="F185" s="64"/>
      <c r="G185" s="485"/>
      <c r="H185" s="64"/>
      <c r="I185" s="64"/>
      <c r="J185" s="485"/>
      <c r="K185" s="64"/>
      <c r="L185" s="64"/>
      <c r="M185" s="485"/>
      <c r="Q185" s="70"/>
    </row>
    <row r="186" spans="1:17" s="3" customFormat="1" ht="17.45" customHeight="1">
      <c r="A186" s="34"/>
      <c r="B186" s="34"/>
      <c r="D186" s="64"/>
      <c r="E186" s="64"/>
      <c r="F186" s="64"/>
      <c r="G186" s="485"/>
      <c r="H186" s="64"/>
      <c r="I186" s="64"/>
      <c r="J186" s="485"/>
      <c r="K186" s="64"/>
      <c r="L186" s="64"/>
      <c r="M186" s="485"/>
      <c r="Q186" s="70"/>
    </row>
    <row r="187" spans="1:17" s="3" customFormat="1" ht="17.45" customHeight="1">
      <c r="A187" s="34"/>
      <c r="B187" s="34"/>
      <c r="D187" s="64"/>
      <c r="E187" s="64"/>
      <c r="F187" s="64"/>
      <c r="G187" s="485"/>
      <c r="H187" s="64"/>
      <c r="I187" s="64"/>
      <c r="J187" s="485"/>
      <c r="K187" s="64"/>
      <c r="L187" s="64"/>
      <c r="M187" s="485"/>
      <c r="Q187" s="70"/>
    </row>
    <row r="188" spans="1:17" s="3" customFormat="1" ht="17.45" customHeight="1">
      <c r="A188" s="34"/>
      <c r="B188" s="34"/>
      <c r="D188" s="64"/>
      <c r="E188" s="64"/>
      <c r="F188" s="64"/>
      <c r="G188" s="485"/>
      <c r="H188" s="64"/>
      <c r="I188" s="64"/>
      <c r="J188" s="485"/>
      <c r="K188" s="64"/>
      <c r="L188" s="64"/>
      <c r="M188" s="485"/>
      <c r="Q188" s="70"/>
    </row>
    <row r="189" spans="1:17" s="3" customFormat="1" ht="17.45" customHeight="1">
      <c r="A189" s="34"/>
      <c r="B189" s="34"/>
      <c r="D189" s="64"/>
      <c r="E189" s="64"/>
      <c r="F189" s="64"/>
      <c r="G189" s="485"/>
      <c r="H189" s="64"/>
      <c r="I189" s="64"/>
      <c r="J189" s="485"/>
      <c r="K189" s="64"/>
      <c r="L189" s="64"/>
      <c r="M189" s="485"/>
      <c r="Q189" s="70"/>
    </row>
    <row r="190" spans="1:17" s="3" customFormat="1" ht="17.45" customHeight="1">
      <c r="A190" s="34"/>
      <c r="B190" s="34"/>
      <c r="D190" s="64"/>
      <c r="E190" s="64"/>
      <c r="F190" s="64"/>
      <c r="G190" s="485"/>
      <c r="H190" s="64"/>
      <c r="I190" s="64"/>
      <c r="J190" s="485"/>
      <c r="K190" s="64"/>
      <c r="L190" s="64"/>
      <c r="M190" s="485"/>
      <c r="Q190" s="70"/>
    </row>
    <row r="191" spans="1:17" s="3" customFormat="1" ht="17.45" customHeight="1">
      <c r="A191" s="34"/>
      <c r="B191" s="34"/>
      <c r="D191" s="64"/>
      <c r="E191" s="64"/>
      <c r="F191" s="64"/>
      <c r="G191" s="485"/>
      <c r="H191" s="64"/>
      <c r="I191" s="64"/>
      <c r="J191" s="485"/>
      <c r="K191" s="64"/>
      <c r="L191" s="64"/>
      <c r="M191" s="485"/>
      <c r="Q191" s="70"/>
    </row>
    <row r="192" spans="1:17" s="3" customFormat="1" ht="17.45" customHeight="1">
      <c r="A192" s="34"/>
      <c r="B192" s="34"/>
      <c r="D192" s="64"/>
      <c r="E192" s="64"/>
      <c r="F192" s="64"/>
      <c r="G192" s="485"/>
      <c r="H192" s="64"/>
      <c r="I192" s="64"/>
      <c r="J192" s="485"/>
      <c r="K192" s="64"/>
      <c r="L192" s="64"/>
      <c r="M192" s="485"/>
      <c r="Q192" s="70"/>
    </row>
    <row r="193" spans="1:17" s="3" customFormat="1" ht="17.45" customHeight="1">
      <c r="A193" s="34"/>
      <c r="B193" s="34"/>
      <c r="D193" s="64"/>
      <c r="E193" s="64"/>
      <c r="F193" s="64"/>
      <c r="G193" s="485"/>
      <c r="H193" s="64"/>
      <c r="I193" s="64"/>
      <c r="J193" s="485"/>
      <c r="K193" s="64"/>
      <c r="L193" s="64"/>
      <c r="M193" s="485"/>
      <c r="Q193" s="70"/>
    </row>
    <row r="194" spans="1:17" s="3" customFormat="1" ht="17.45" customHeight="1">
      <c r="A194" s="34"/>
      <c r="B194" s="34"/>
      <c r="D194" s="64"/>
      <c r="E194" s="64"/>
      <c r="F194" s="64"/>
      <c r="G194" s="485"/>
      <c r="H194" s="64"/>
      <c r="I194" s="64"/>
      <c r="J194" s="485"/>
      <c r="K194" s="64"/>
      <c r="L194" s="64"/>
      <c r="M194" s="485"/>
      <c r="Q194" s="70"/>
    </row>
    <row r="195" spans="1:17" s="3" customFormat="1" ht="17.45" customHeight="1">
      <c r="A195" s="34"/>
      <c r="B195" s="34"/>
      <c r="D195" s="64"/>
      <c r="E195" s="64"/>
      <c r="F195" s="64"/>
      <c r="G195" s="485"/>
      <c r="H195" s="64"/>
      <c r="I195" s="64"/>
      <c r="J195" s="485"/>
      <c r="K195" s="64"/>
      <c r="L195" s="64"/>
      <c r="M195" s="485"/>
      <c r="Q195" s="70"/>
    </row>
    <row r="196" spans="1:17" s="3" customFormat="1" ht="17.45" customHeight="1">
      <c r="A196" s="34"/>
      <c r="B196" s="34"/>
      <c r="D196" s="64"/>
      <c r="E196" s="64"/>
      <c r="F196" s="64"/>
      <c r="G196" s="485"/>
      <c r="H196" s="64"/>
      <c r="I196" s="64"/>
      <c r="J196" s="485"/>
      <c r="K196" s="64"/>
      <c r="L196" s="64"/>
      <c r="M196" s="485"/>
      <c r="Q196" s="70"/>
    </row>
    <row r="197" spans="1:17" s="3" customFormat="1" ht="17.45" customHeight="1">
      <c r="A197" s="34"/>
      <c r="B197" s="34"/>
      <c r="D197" s="64"/>
      <c r="E197" s="64"/>
      <c r="F197" s="64"/>
      <c r="G197" s="485"/>
      <c r="H197" s="64"/>
      <c r="I197" s="64"/>
      <c r="J197" s="485"/>
      <c r="K197" s="64"/>
      <c r="L197" s="64"/>
      <c r="M197" s="485"/>
      <c r="Q197" s="70"/>
    </row>
    <row r="198" spans="1:17" s="3" customFormat="1" ht="17.45" customHeight="1">
      <c r="A198" s="34"/>
      <c r="B198" s="34"/>
      <c r="D198" s="64"/>
      <c r="E198" s="64"/>
      <c r="F198" s="64"/>
      <c r="G198" s="485"/>
      <c r="H198" s="64"/>
      <c r="I198" s="64"/>
      <c r="J198" s="485"/>
      <c r="K198" s="64"/>
      <c r="L198" s="64"/>
      <c r="M198" s="485"/>
      <c r="Q198" s="70"/>
    </row>
    <row r="199" spans="1:17" s="3" customFormat="1" ht="17.45" customHeight="1">
      <c r="A199" s="34"/>
      <c r="B199" s="34"/>
      <c r="D199" s="64"/>
      <c r="E199" s="64"/>
      <c r="F199" s="64"/>
      <c r="G199" s="485"/>
      <c r="H199" s="64"/>
      <c r="I199" s="64"/>
      <c r="J199" s="485"/>
      <c r="K199" s="64"/>
      <c r="L199" s="64"/>
      <c r="M199" s="485"/>
      <c r="Q199" s="70"/>
    </row>
    <row r="200" spans="1:17" s="3" customFormat="1" ht="17.45" customHeight="1">
      <c r="A200" s="34"/>
      <c r="B200" s="34"/>
      <c r="D200" s="64"/>
      <c r="E200" s="64"/>
      <c r="F200" s="64"/>
      <c r="G200" s="485"/>
      <c r="H200" s="64"/>
      <c r="I200" s="64"/>
      <c r="J200" s="485"/>
      <c r="K200" s="64"/>
      <c r="L200" s="64"/>
      <c r="M200" s="485"/>
      <c r="Q200" s="70"/>
    </row>
    <row r="201" spans="1:17" s="3" customFormat="1" ht="17.45" customHeight="1">
      <c r="A201" s="34"/>
      <c r="B201" s="34"/>
      <c r="D201" s="64"/>
      <c r="E201" s="64"/>
      <c r="F201" s="64"/>
      <c r="G201" s="485"/>
      <c r="H201" s="64"/>
      <c r="I201" s="64"/>
      <c r="J201" s="485"/>
      <c r="K201" s="64"/>
      <c r="L201" s="64"/>
      <c r="M201" s="485"/>
      <c r="Q201" s="70"/>
    </row>
    <row r="202" spans="1:17" s="3" customFormat="1" ht="17.45" customHeight="1">
      <c r="A202" s="34"/>
      <c r="B202" s="34"/>
      <c r="D202" s="64"/>
      <c r="E202" s="64"/>
      <c r="F202" s="64"/>
      <c r="G202" s="485"/>
      <c r="H202" s="64"/>
      <c r="I202" s="64"/>
      <c r="J202" s="485"/>
      <c r="K202" s="64"/>
      <c r="L202" s="64"/>
      <c r="M202" s="485"/>
      <c r="Q202" s="70"/>
    </row>
    <row r="203" spans="1:17" s="3" customFormat="1" ht="17.45" customHeight="1">
      <c r="A203" s="34"/>
      <c r="B203" s="34"/>
      <c r="D203" s="64"/>
      <c r="E203" s="64"/>
      <c r="F203" s="64"/>
      <c r="G203" s="485"/>
      <c r="H203" s="64"/>
      <c r="I203" s="64"/>
      <c r="J203" s="485"/>
      <c r="K203" s="64"/>
      <c r="L203" s="64"/>
      <c r="M203" s="485"/>
      <c r="Q203" s="70"/>
    </row>
    <row r="204" spans="1:17" s="3" customFormat="1" ht="17.45" customHeight="1">
      <c r="A204" s="34"/>
      <c r="B204" s="34"/>
      <c r="D204" s="64"/>
      <c r="E204" s="64"/>
      <c r="F204" s="64"/>
      <c r="G204" s="485"/>
      <c r="H204" s="64"/>
      <c r="I204" s="64"/>
      <c r="J204" s="485"/>
      <c r="K204" s="64"/>
      <c r="L204" s="64"/>
      <c r="M204" s="485"/>
      <c r="Q204" s="70"/>
    </row>
    <row r="205" spans="1:17" s="3" customFormat="1" ht="17.45" customHeight="1">
      <c r="A205" s="34"/>
      <c r="B205" s="34"/>
      <c r="D205" s="64"/>
      <c r="E205" s="64"/>
      <c r="F205" s="64"/>
      <c r="G205" s="485"/>
      <c r="H205" s="64"/>
      <c r="I205" s="64"/>
      <c r="J205" s="485"/>
      <c r="K205" s="64"/>
      <c r="L205" s="64"/>
      <c r="M205" s="485"/>
      <c r="Q205" s="70"/>
    </row>
    <row r="206" spans="1:17" s="3" customFormat="1" ht="17.45" customHeight="1">
      <c r="A206" s="34"/>
      <c r="B206" s="34"/>
      <c r="D206" s="64"/>
      <c r="E206" s="64"/>
      <c r="F206" s="64"/>
      <c r="G206" s="485"/>
      <c r="H206" s="64"/>
      <c r="I206" s="64"/>
      <c r="J206" s="485"/>
      <c r="K206" s="64"/>
      <c r="L206" s="64"/>
      <c r="M206" s="485"/>
      <c r="Q206" s="70"/>
    </row>
    <row r="207" spans="1:17" s="3" customFormat="1" ht="17.45" customHeight="1">
      <c r="A207" s="34"/>
      <c r="B207" s="34"/>
      <c r="D207" s="64"/>
      <c r="E207" s="64"/>
      <c r="F207" s="64"/>
      <c r="G207" s="485"/>
      <c r="H207" s="64"/>
      <c r="I207" s="64"/>
      <c r="J207" s="485"/>
      <c r="K207" s="64"/>
      <c r="L207" s="64"/>
      <c r="M207" s="485"/>
      <c r="Q207" s="70"/>
    </row>
    <row r="208" spans="1:17" s="3" customFormat="1" ht="17.45" customHeight="1">
      <c r="A208" s="34"/>
      <c r="B208" s="34"/>
      <c r="D208" s="64"/>
      <c r="E208" s="64"/>
      <c r="F208" s="64"/>
      <c r="G208" s="485"/>
      <c r="H208" s="64"/>
      <c r="I208" s="64"/>
      <c r="J208" s="485"/>
      <c r="K208" s="64"/>
      <c r="L208" s="64"/>
      <c r="M208" s="485"/>
      <c r="Q208" s="70"/>
    </row>
    <row r="209" spans="1:17" s="3" customFormat="1" ht="17.45" customHeight="1">
      <c r="A209" s="34"/>
      <c r="B209" s="34"/>
      <c r="D209" s="64"/>
      <c r="E209" s="64"/>
      <c r="F209" s="64"/>
      <c r="G209" s="485"/>
      <c r="H209" s="64"/>
      <c r="I209" s="64"/>
      <c r="J209" s="485"/>
      <c r="K209" s="64"/>
      <c r="L209" s="64"/>
      <c r="M209" s="485"/>
      <c r="Q209" s="70"/>
    </row>
    <row r="210" spans="1:17" s="3" customFormat="1" ht="17.45" customHeight="1">
      <c r="A210" s="34"/>
      <c r="B210" s="34"/>
      <c r="D210" s="64"/>
      <c r="E210" s="64"/>
      <c r="F210" s="64"/>
      <c r="G210" s="485"/>
      <c r="H210" s="64"/>
      <c r="I210" s="64"/>
      <c r="J210" s="485"/>
      <c r="K210" s="64"/>
      <c r="L210" s="64"/>
      <c r="M210" s="485"/>
      <c r="Q210" s="70"/>
    </row>
    <row r="211" spans="1:17" s="3" customFormat="1" ht="17.45" customHeight="1">
      <c r="A211" s="34"/>
      <c r="B211" s="34"/>
      <c r="D211" s="64"/>
      <c r="E211" s="64"/>
      <c r="F211" s="64"/>
      <c r="G211" s="485"/>
      <c r="H211" s="64"/>
      <c r="I211" s="64"/>
      <c r="J211" s="485"/>
      <c r="K211" s="64"/>
      <c r="L211" s="64"/>
      <c r="M211" s="485"/>
      <c r="Q211" s="70"/>
    </row>
    <row r="212" spans="1:17" s="3" customFormat="1" ht="17.45" customHeight="1">
      <c r="A212" s="34"/>
      <c r="B212" s="34"/>
      <c r="D212" s="64"/>
      <c r="E212" s="64"/>
      <c r="F212" s="64"/>
      <c r="G212" s="485"/>
      <c r="H212" s="64"/>
      <c r="I212" s="64"/>
      <c r="J212" s="485"/>
      <c r="K212" s="64"/>
      <c r="L212" s="64"/>
      <c r="M212" s="485"/>
      <c r="Q212" s="70"/>
    </row>
    <row r="213" spans="1:17" s="3" customFormat="1" ht="17.45" customHeight="1">
      <c r="A213" s="34"/>
      <c r="B213" s="34"/>
      <c r="D213" s="64"/>
      <c r="E213" s="64"/>
      <c r="F213" s="64"/>
      <c r="G213" s="485"/>
      <c r="H213" s="64"/>
      <c r="I213" s="64"/>
      <c r="J213" s="485"/>
      <c r="K213" s="64"/>
      <c r="L213" s="64"/>
      <c r="M213" s="485"/>
      <c r="Q213" s="70"/>
    </row>
    <row r="214" spans="1:17" s="3" customFormat="1" ht="17.45" customHeight="1">
      <c r="A214" s="34"/>
      <c r="B214" s="34"/>
      <c r="D214" s="64"/>
      <c r="E214" s="64"/>
      <c r="F214" s="64"/>
      <c r="G214" s="485"/>
      <c r="H214" s="64"/>
      <c r="I214" s="64"/>
      <c r="J214" s="485"/>
      <c r="K214" s="64"/>
      <c r="L214" s="64"/>
      <c r="M214" s="485"/>
      <c r="Q214" s="70"/>
    </row>
    <row r="215" spans="1:17" s="3" customFormat="1" ht="17.45" customHeight="1">
      <c r="A215" s="34"/>
      <c r="B215" s="34"/>
      <c r="D215" s="64"/>
      <c r="E215" s="64"/>
      <c r="F215" s="64"/>
      <c r="G215" s="485"/>
      <c r="H215" s="64"/>
      <c r="I215" s="64"/>
      <c r="J215" s="485"/>
      <c r="K215" s="64"/>
      <c r="L215" s="64"/>
      <c r="M215" s="485"/>
      <c r="Q215" s="70"/>
    </row>
    <row r="216" spans="1:17" s="3" customFormat="1" ht="17.45" customHeight="1">
      <c r="A216" s="34"/>
      <c r="B216" s="34"/>
      <c r="D216" s="64"/>
      <c r="E216" s="64"/>
      <c r="F216" s="64"/>
      <c r="G216" s="485"/>
      <c r="H216" s="64"/>
      <c r="I216" s="64"/>
      <c r="J216" s="485"/>
      <c r="K216" s="64"/>
      <c r="L216" s="64"/>
      <c r="M216" s="485"/>
      <c r="Q216" s="70"/>
    </row>
    <row r="217" spans="1:17" s="3" customFormat="1" ht="17.45" customHeight="1">
      <c r="A217" s="34"/>
      <c r="B217" s="34"/>
      <c r="D217" s="64"/>
      <c r="E217" s="64"/>
      <c r="F217" s="64"/>
      <c r="G217" s="485"/>
      <c r="H217" s="64"/>
      <c r="I217" s="64"/>
      <c r="J217" s="485"/>
      <c r="K217" s="64"/>
      <c r="L217" s="64"/>
      <c r="M217" s="485"/>
      <c r="Q217" s="70"/>
    </row>
    <row r="218" spans="1:17" s="3" customFormat="1" ht="17.45" customHeight="1">
      <c r="A218" s="34"/>
      <c r="B218" s="34"/>
      <c r="D218" s="64"/>
      <c r="E218" s="64"/>
      <c r="F218" s="64"/>
      <c r="G218" s="485"/>
      <c r="H218" s="64"/>
      <c r="I218" s="64"/>
      <c r="J218" s="485"/>
      <c r="K218" s="64"/>
      <c r="L218" s="64"/>
      <c r="M218" s="485"/>
      <c r="Q218" s="70"/>
    </row>
    <row r="219" spans="1:17" s="3" customFormat="1" ht="17.45" customHeight="1">
      <c r="A219" s="34"/>
      <c r="B219" s="34"/>
      <c r="D219" s="64"/>
      <c r="E219" s="64"/>
      <c r="F219" s="64"/>
      <c r="G219" s="485"/>
      <c r="H219" s="64"/>
      <c r="I219" s="64"/>
      <c r="J219" s="485"/>
      <c r="K219" s="64"/>
      <c r="L219" s="64"/>
      <c r="M219" s="485"/>
      <c r="Q219" s="70"/>
    </row>
    <row r="220" spans="1:17" s="3" customFormat="1" ht="17.45" customHeight="1">
      <c r="A220" s="34"/>
      <c r="B220" s="34"/>
      <c r="D220" s="64"/>
      <c r="E220" s="64"/>
      <c r="F220" s="64"/>
      <c r="G220" s="485"/>
      <c r="H220" s="64"/>
      <c r="I220" s="64"/>
      <c r="J220" s="485"/>
      <c r="K220" s="64"/>
      <c r="L220" s="64"/>
      <c r="M220" s="485"/>
      <c r="Q220" s="70"/>
    </row>
    <row r="221" spans="1:17" s="3" customFormat="1" ht="17.45" customHeight="1">
      <c r="A221" s="34"/>
      <c r="B221" s="34"/>
      <c r="D221" s="64"/>
      <c r="E221" s="64"/>
      <c r="F221" s="64"/>
      <c r="G221" s="485"/>
      <c r="H221" s="64"/>
      <c r="I221" s="64"/>
      <c r="J221" s="485"/>
      <c r="K221" s="64"/>
      <c r="L221" s="64"/>
      <c r="M221" s="485"/>
      <c r="Q221" s="70"/>
    </row>
    <row r="222" spans="1:17" s="3" customFormat="1" ht="17.45" customHeight="1">
      <c r="A222" s="34"/>
      <c r="B222" s="34"/>
      <c r="D222" s="64"/>
      <c r="E222" s="64"/>
      <c r="F222" s="64"/>
      <c r="G222" s="485"/>
      <c r="H222" s="64"/>
      <c r="I222" s="64"/>
      <c r="J222" s="485"/>
      <c r="K222" s="64"/>
      <c r="L222" s="64"/>
      <c r="M222" s="485"/>
      <c r="Q222" s="70"/>
    </row>
    <row r="223" spans="1:17" s="3" customFormat="1" ht="17.45" customHeight="1">
      <c r="A223" s="34"/>
      <c r="B223" s="34"/>
      <c r="D223" s="64"/>
      <c r="E223" s="64"/>
      <c r="F223" s="64"/>
      <c r="G223" s="485"/>
      <c r="H223" s="64"/>
      <c r="I223" s="64"/>
      <c r="J223" s="485"/>
      <c r="K223" s="64"/>
      <c r="L223" s="64"/>
      <c r="M223" s="485"/>
      <c r="Q223" s="70"/>
    </row>
    <row r="224" spans="1:17" s="3" customFormat="1" ht="17.45" customHeight="1">
      <c r="A224" s="34"/>
      <c r="B224" s="34"/>
      <c r="D224" s="64"/>
      <c r="E224" s="64"/>
      <c r="F224" s="64"/>
      <c r="G224" s="485"/>
      <c r="H224" s="64"/>
      <c r="I224" s="64"/>
      <c r="J224" s="485"/>
      <c r="K224" s="64"/>
      <c r="L224" s="64"/>
      <c r="M224" s="485"/>
      <c r="Q224" s="70"/>
    </row>
    <row r="225" spans="1:17" s="3" customFormat="1" ht="17.45" customHeight="1">
      <c r="A225" s="34"/>
      <c r="B225" s="34"/>
      <c r="D225" s="64"/>
      <c r="E225" s="64"/>
      <c r="F225" s="64"/>
      <c r="G225" s="485"/>
      <c r="H225" s="64"/>
      <c r="I225" s="64"/>
      <c r="J225" s="485"/>
      <c r="K225" s="64"/>
      <c r="L225" s="64"/>
      <c r="M225" s="485"/>
      <c r="Q225" s="70"/>
    </row>
    <row r="226" spans="1:17" s="3" customFormat="1" ht="17.45" customHeight="1">
      <c r="A226" s="34"/>
      <c r="B226" s="34"/>
      <c r="D226" s="64"/>
      <c r="E226" s="64"/>
      <c r="F226" s="64"/>
      <c r="G226" s="485"/>
      <c r="H226" s="64"/>
      <c r="I226" s="64"/>
      <c r="J226" s="485"/>
      <c r="K226" s="64"/>
      <c r="L226" s="64"/>
      <c r="M226" s="485"/>
      <c r="Q226" s="70"/>
    </row>
    <row r="227" spans="1:17" s="3" customFormat="1" ht="17.45" customHeight="1">
      <c r="A227" s="34"/>
      <c r="B227" s="34"/>
      <c r="D227" s="64"/>
      <c r="E227" s="64"/>
      <c r="F227" s="64"/>
      <c r="G227" s="485"/>
      <c r="H227" s="64"/>
      <c r="I227" s="64"/>
      <c r="J227" s="485"/>
      <c r="K227" s="64"/>
      <c r="L227" s="64"/>
      <c r="M227" s="485"/>
      <c r="Q227" s="70"/>
    </row>
    <row r="228" spans="1:17" s="3" customFormat="1" ht="17.45" customHeight="1">
      <c r="A228" s="34"/>
      <c r="B228" s="34"/>
      <c r="D228" s="64"/>
      <c r="E228" s="64"/>
      <c r="F228" s="64"/>
      <c r="G228" s="485"/>
      <c r="H228" s="64"/>
      <c r="I228" s="64"/>
      <c r="J228" s="485"/>
      <c r="K228" s="64"/>
      <c r="L228" s="64"/>
      <c r="M228" s="485"/>
      <c r="Q228" s="70"/>
    </row>
    <row r="229" spans="1:17" s="3" customFormat="1" ht="17.45" customHeight="1">
      <c r="A229" s="34"/>
      <c r="B229" s="34"/>
      <c r="D229" s="64"/>
      <c r="E229" s="64"/>
      <c r="F229" s="64"/>
      <c r="G229" s="485"/>
      <c r="H229" s="64"/>
      <c r="I229" s="64"/>
      <c r="J229" s="485"/>
      <c r="K229" s="64"/>
      <c r="L229" s="64"/>
      <c r="M229" s="485"/>
      <c r="Q229" s="70"/>
    </row>
    <row r="230" spans="1:17" s="3" customFormat="1" ht="17.45" customHeight="1">
      <c r="A230" s="34"/>
      <c r="B230" s="34"/>
      <c r="D230" s="64"/>
      <c r="E230" s="64"/>
      <c r="F230" s="64"/>
      <c r="G230" s="485"/>
      <c r="H230" s="64"/>
      <c r="I230" s="64"/>
      <c r="J230" s="485"/>
      <c r="K230" s="64"/>
      <c r="L230" s="64"/>
      <c r="M230" s="485"/>
      <c r="Q230" s="70"/>
    </row>
    <row r="231" spans="1:17" s="3" customFormat="1" ht="17.45" customHeight="1">
      <c r="A231" s="34"/>
      <c r="B231" s="34"/>
      <c r="D231" s="64"/>
      <c r="E231" s="64"/>
      <c r="F231" s="64"/>
      <c r="G231" s="485"/>
      <c r="H231" s="64"/>
      <c r="I231" s="64"/>
      <c r="J231" s="485"/>
      <c r="K231" s="64"/>
      <c r="L231" s="64"/>
      <c r="M231" s="485"/>
      <c r="Q231" s="70"/>
    </row>
    <row r="232" spans="1:17" s="3" customFormat="1" ht="17.45" customHeight="1">
      <c r="A232" s="34"/>
      <c r="B232" s="34"/>
      <c r="D232" s="64"/>
      <c r="E232" s="64"/>
      <c r="F232" s="64"/>
      <c r="G232" s="485"/>
      <c r="H232" s="64"/>
      <c r="I232" s="64"/>
      <c r="J232" s="485"/>
      <c r="K232" s="64"/>
      <c r="L232" s="64"/>
      <c r="M232" s="485"/>
      <c r="Q232" s="70"/>
    </row>
    <row r="233" spans="1:17" s="3" customFormat="1" ht="17.45" customHeight="1">
      <c r="A233" s="34"/>
      <c r="B233" s="34"/>
      <c r="D233" s="64"/>
      <c r="E233" s="64"/>
      <c r="F233" s="64"/>
      <c r="G233" s="485"/>
      <c r="H233" s="64"/>
      <c r="I233" s="64"/>
      <c r="J233" s="485"/>
      <c r="K233" s="64"/>
      <c r="L233" s="64"/>
      <c r="M233" s="485"/>
      <c r="Q233" s="70"/>
    </row>
    <row r="234" spans="1:17" s="3" customFormat="1" ht="17.45" customHeight="1">
      <c r="A234" s="34"/>
      <c r="B234" s="34"/>
      <c r="D234" s="64"/>
      <c r="E234" s="64"/>
      <c r="F234" s="64"/>
      <c r="G234" s="485"/>
      <c r="H234" s="64"/>
      <c r="I234" s="64"/>
      <c r="J234" s="485"/>
      <c r="K234" s="64"/>
      <c r="L234" s="64"/>
      <c r="M234" s="485"/>
      <c r="Q234" s="70"/>
    </row>
    <row r="235" spans="1:17" s="3" customFormat="1" ht="17.45" customHeight="1">
      <c r="A235" s="34"/>
      <c r="B235" s="34"/>
      <c r="D235" s="64"/>
      <c r="E235" s="64"/>
      <c r="F235" s="64"/>
      <c r="G235" s="485"/>
      <c r="H235" s="64"/>
      <c r="I235" s="64"/>
      <c r="J235" s="485"/>
      <c r="K235" s="64"/>
      <c r="L235" s="64"/>
      <c r="M235" s="485"/>
      <c r="Q235" s="70"/>
    </row>
    <row r="236" spans="1:17" s="3" customFormat="1" ht="17.45" customHeight="1">
      <c r="A236" s="34"/>
      <c r="B236" s="34"/>
      <c r="D236" s="64"/>
      <c r="E236" s="64"/>
      <c r="F236" s="64"/>
      <c r="G236" s="485"/>
      <c r="H236" s="64"/>
      <c r="I236" s="64"/>
      <c r="J236" s="485"/>
      <c r="K236" s="64"/>
      <c r="L236" s="64"/>
      <c r="M236" s="485"/>
      <c r="Q236" s="70"/>
    </row>
    <row r="237" spans="1:17" s="3" customFormat="1" ht="17.45" customHeight="1">
      <c r="A237" s="34"/>
      <c r="B237" s="34"/>
      <c r="D237" s="64"/>
      <c r="E237" s="64"/>
      <c r="F237" s="64"/>
      <c r="G237" s="485"/>
      <c r="H237" s="64"/>
      <c r="I237" s="64"/>
      <c r="J237" s="485"/>
      <c r="K237" s="64"/>
      <c r="L237" s="64"/>
      <c r="M237" s="485"/>
      <c r="Q237" s="70"/>
    </row>
    <row r="238" spans="1:17" s="3" customFormat="1" ht="17.45" customHeight="1">
      <c r="A238" s="34"/>
      <c r="B238" s="34"/>
      <c r="D238" s="64"/>
      <c r="E238" s="64"/>
      <c r="F238" s="64"/>
      <c r="G238" s="485"/>
      <c r="H238" s="64"/>
      <c r="I238" s="64"/>
      <c r="J238" s="485"/>
      <c r="K238" s="64"/>
      <c r="L238" s="64"/>
      <c r="M238" s="485"/>
      <c r="Q238" s="70"/>
    </row>
    <row r="239" spans="1:17" s="3" customFormat="1" ht="17.45" customHeight="1">
      <c r="A239" s="34"/>
      <c r="B239" s="34"/>
      <c r="D239" s="64"/>
      <c r="E239" s="64"/>
      <c r="F239" s="64"/>
      <c r="G239" s="485"/>
      <c r="H239" s="64"/>
      <c r="I239" s="64"/>
      <c r="J239" s="485"/>
      <c r="K239" s="64"/>
      <c r="L239" s="64"/>
      <c r="M239" s="485"/>
      <c r="Q239" s="70"/>
    </row>
    <row r="240" spans="1:17" s="3" customFormat="1" ht="17.45" customHeight="1">
      <c r="A240" s="34"/>
      <c r="B240" s="34"/>
      <c r="D240" s="64"/>
      <c r="E240" s="64"/>
      <c r="F240" s="64"/>
      <c r="G240" s="485"/>
      <c r="H240" s="64"/>
      <c r="I240" s="64"/>
      <c r="J240" s="485"/>
      <c r="K240" s="64"/>
      <c r="L240" s="64"/>
      <c r="M240" s="485"/>
      <c r="Q240" s="70"/>
    </row>
    <row r="241" spans="1:17" s="3" customFormat="1" ht="17.45" customHeight="1">
      <c r="A241" s="34"/>
      <c r="B241" s="34"/>
      <c r="D241" s="64"/>
      <c r="E241" s="64"/>
      <c r="F241" s="64"/>
      <c r="G241" s="485"/>
      <c r="H241" s="64"/>
      <c r="I241" s="64"/>
      <c r="J241" s="485"/>
      <c r="K241" s="64"/>
      <c r="L241" s="64"/>
      <c r="M241" s="485"/>
      <c r="Q241" s="70"/>
    </row>
    <row r="242" spans="1:17" s="3" customFormat="1" ht="17.45" customHeight="1">
      <c r="A242" s="34"/>
      <c r="B242" s="34"/>
      <c r="D242" s="64"/>
      <c r="E242" s="64"/>
      <c r="F242" s="64"/>
      <c r="G242" s="485"/>
      <c r="H242" s="64"/>
      <c r="I242" s="64"/>
      <c r="J242" s="485"/>
      <c r="K242" s="64"/>
      <c r="L242" s="64"/>
      <c r="M242" s="485"/>
      <c r="Q242" s="70"/>
    </row>
    <row r="243" spans="1:17" s="3" customFormat="1" ht="17.45" customHeight="1">
      <c r="A243" s="34"/>
      <c r="B243" s="34"/>
      <c r="D243" s="64"/>
      <c r="E243" s="64"/>
      <c r="F243" s="64"/>
      <c r="G243" s="485"/>
      <c r="H243" s="64"/>
      <c r="I243" s="64"/>
      <c r="J243" s="485"/>
      <c r="K243" s="64"/>
      <c r="L243" s="64"/>
      <c r="M243" s="485"/>
      <c r="Q243" s="70"/>
    </row>
    <row r="244" spans="1:17" s="3" customFormat="1" ht="17.45" customHeight="1">
      <c r="A244" s="34"/>
      <c r="B244" s="34"/>
      <c r="D244" s="64"/>
      <c r="E244" s="64"/>
      <c r="F244" s="64"/>
      <c r="G244" s="485"/>
      <c r="H244" s="64"/>
      <c r="I244" s="64"/>
      <c r="J244" s="485"/>
      <c r="K244" s="64"/>
      <c r="L244" s="64"/>
      <c r="M244" s="485"/>
      <c r="Q244" s="70"/>
    </row>
    <row r="245" spans="1:17" s="3" customFormat="1" ht="17.45" customHeight="1">
      <c r="A245" s="34"/>
      <c r="B245" s="34"/>
      <c r="D245" s="64"/>
      <c r="E245" s="64"/>
      <c r="F245" s="64"/>
      <c r="G245" s="485"/>
      <c r="H245" s="64"/>
      <c r="I245" s="64"/>
      <c r="J245" s="485"/>
      <c r="K245" s="64"/>
      <c r="L245" s="64"/>
      <c r="M245" s="485"/>
      <c r="Q245" s="70"/>
    </row>
    <row r="246" spans="1:17" s="3" customFormat="1" ht="17.45" customHeight="1">
      <c r="A246" s="34"/>
      <c r="B246" s="34"/>
      <c r="D246" s="64"/>
      <c r="E246" s="64"/>
      <c r="F246" s="64"/>
      <c r="G246" s="485"/>
      <c r="H246" s="64"/>
      <c r="I246" s="64"/>
      <c r="J246" s="485"/>
      <c r="K246" s="64"/>
      <c r="L246" s="64"/>
      <c r="M246" s="485"/>
      <c r="Q246" s="70"/>
    </row>
    <row r="247" spans="1:17" s="3" customFormat="1" ht="17.45" customHeight="1">
      <c r="A247" s="34"/>
      <c r="B247" s="34"/>
      <c r="D247" s="64"/>
      <c r="E247" s="64"/>
      <c r="F247" s="64"/>
      <c r="G247" s="485"/>
      <c r="H247" s="64"/>
      <c r="I247" s="64"/>
      <c r="J247" s="485"/>
      <c r="K247" s="64"/>
      <c r="L247" s="64"/>
      <c r="M247" s="485"/>
      <c r="Q247" s="70"/>
    </row>
    <row r="248" spans="1:17" s="3" customFormat="1" ht="17.45" customHeight="1">
      <c r="A248" s="34"/>
      <c r="B248" s="34"/>
      <c r="D248" s="64"/>
      <c r="E248" s="64"/>
      <c r="F248" s="64"/>
      <c r="G248" s="485"/>
      <c r="H248" s="64"/>
      <c r="I248" s="64"/>
      <c r="J248" s="485"/>
      <c r="K248" s="64"/>
      <c r="L248" s="64"/>
      <c r="M248" s="485"/>
      <c r="Q248" s="70"/>
    </row>
    <row r="249" spans="1:17" s="3" customFormat="1" ht="17.45" customHeight="1">
      <c r="A249" s="34"/>
      <c r="B249" s="34"/>
      <c r="D249" s="64"/>
      <c r="E249" s="64"/>
      <c r="F249" s="64"/>
      <c r="G249" s="485"/>
      <c r="H249" s="64"/>
      <c r="I249" s="64"/>
      <c r="J249" s="485"/>
      <c r="K249" s="64"/>
      <c r="L249" s="64"/>
      <c r="M249" s="485"/>
      <c r="Q249" s="70"/>
    </row>
    <row r="250" spans="1:17" s="3" customFormat="1" ht="17.45" customHeight="1">
      <c r="A250" s="34"/>
      <c r="B250" s="34"/>
      <c r="D250" s="64"/>
      <c r="E250" s="64"/>
      <c r="F250" s="64"/>
      <c r="G250" s="485"/>
      <c r="H250" s="64"/>
      <c r="I250" s="64"/>
      <c r="J250" s="485"/>
      <c r="K250" s="64"/>
      <c r="L250" s="64"/>
      <c r="M250" s="485"/>
      <c r="Q250" s="70"/>
    </row>
    <row r="251" spans="1:17" s="3" customFormat="1" ht="17.45" customHeight="1">
      <c r="A251" s="34"/>
      <c r="B251" s="34"/>
      <c r="D251" s="64"/>
      <c r="E251" s="64"/>
      <c r="F251" s="64"/>
      <c r="G251" s="485"/>
      <c r="H251" s="64"/>
      <c r="I251" s="64"/>
      <c r="J251" s="485"/>
      <c r="K251" s="64"/>
      <c r="L251" s="64"/>
      <c r="M251" s="485"/>
      <c r="Q251" s="70"/>
    </row>
    <row r="252" spans="1:17" s="3" customFormat="1" ht="17.45" customHeight="1">
      <c r="A252" s="34"/>
      <c r="B252" s="34"/>
      <c r="D252" s="64"/>
      <c r="E252" s="64"/>
      <c r="F252" s="64"/>
      <c r="G252" s="485"/>
      <c r="H252" s="64"/>
      <c r="I252" s="64"/>
      <c r="J252" s="485"/>
      <c r="K252" s="64"/>
      <c r="L252" s="64"/>
      <c r="M252" s="485"/>
      <c r="Q252" s="70"/>
    </row>
    <row r="253" spans="1:17" s="3" customFormat="1" ht="17.45" customHeight="1">
      <c r="A253" s="34"/>
      <c r="B253" s="34"/>
      <c r="D253" s="64"/>
      <c r="E253" s="64"/>
      <c r="F253" s="64"/>
      <c r="G253" s="485"/>
      <c r="H253" s="64"/>
      <c r="I253" s="64"/>
      <c r="J253" s="485"/>
      <c r="K253" s="64"/>
      <c r="L253" s="64"/>
      <c r="M253" s="485"/>
      <c r="Q253" s="70"/>
    </row>
    <row r="254" spans="1:17" s="3" customFormat="1" ht="17.45" customHeight="1">
      <c r="A254" s="34"/>
      <c r="B254" s="34"/>
      <c r="D254" s="64"/>
      <c r="E254" s="64"/>
      <c r="F254" s="64"/>
      <c r="G254" s="485"/>
      <c r="H254" s="64"/>
      <c r="I254" s="64"/>
      <c r="J254" s="485"/>
      <c r="K254" s="64"/>
      <c r="L254" s="64"/>
      <c r="M254" s="485"/>
      <c r="Q254" s="70"/>
    </row>
    <row r="255" spans="1:17" s="3" customFormat="1" ht="17.45" customHeight="1">
      <c r="A255" s="34"/>
      <c r="B255" s="34"/>
      <c r="D255" s="64"/>
      <c r="E255" s="64"/>
      <c r="F255" s="64"/>
      <c r="G255" s="485"/>
      <c r="H255" s="64"/>
      <c r="I255" s="64"/>
      <c r="J255" s="485"/>
      <c r="K255" s="64"/>
      <c r="L255" s="64"/>
      <c r="M255" s="485"/>
      <c r="Q255" s="70"/>
    </row>
    <row r="256" spans="1:17" s="3" customFormat="1" ht="17.45" customHeight="1">
      <c r="A256" s="34"/>
      <c r="B256" s="34"/>
      <c r="D256" s="64"/>
      <c r="E256" s="64"/>
      <c r="F256" s="64"/>
      <c r="G256" s="485"/>
      <c r="H256" s="64"/>
      <c r="I256" s="64"/>
      <c r="J256" s="485"/>
      <c r="K256" s="64"/>
      <c r="L256" s="64"/>
      <c r="M256" s="485"/>
      <c r="Q256" s="70"/>
    </row>
    <row r="257" spans="1:17" s="3" customFormat="1" ht="17.45" customHeight="1">
      <c r="A257" s="34"/>
      <c r="B257" s="34"/>
      <c r="D257" s="64"/>
      <c r="E257" s="64"/>
      <c r="F257" s="64"/>
      <c r="G257" s="485"/>
      <c r="H257" s="64"/>
      <c r="I257" s="64"/>
      <c r="J257" s="485"/>
      <c r="K257" s="64"/>
      <c r="L257" s="64"/>
      <c r="M257" s="485"/>
      <c r="Q257" s="70"/>
    </row>
    <row r="258" spans="1:17" s="3" customFormat="1" ht="17.45" customHeight="1">
      <c r="A258" s="34"/>
      <c r="B258" s="34"/>
      <c r="D258" s="64"/>
      <c r="E258" s="64"/>
      <c r="F258" s="64"/>
      <c r="G258" s="485"/>
      <c r="H258" s="64"/>
      <c r="I258" s="64"/>
      <c r="J258" s="485"/>
      <c r="K258" s="64"/>
      <c r="L258" s="64"/>
      <c r="M258" s="485"/>
      <c r="Q258" s="70"/>
    </row>
    <row r="259" spans="1:17" s="3" customFormat="1" ht="17.45" customHeight="1">
      <c r="A259" s="34"/>
      <c r="B259" s="34"/>
      <c r="D259" s="64"/>
      <c r="E259" s="64"/>
      <c r="F259" s="64"/>
      <c r="G259" s="485"/>
      <c r="H259" s="64"/>
      <c r="I259" s="64"/>
      <c r="J259" s="485"/>
      <c r="K259" s="64"/>
      <c r="L259" s="64"/>
      <c r="M259" s="485"/>
      <c r="Q259" s="70"/>
    </row>
    <row r="260" spans="1:17" s="3" customFormat="1" ht="17.45" customHeight="1">
      <c r="A260" s="34"/>
      <c r="B260" s="34"/>
      <c r="D260" s="64"/>
      <c r="E260" s="64"/>
      <c r="F260" s="64"/>
      <c r="G260" s="485"/>
      <c r="H260" s="64"/>
      <c r="I260" s="64"/>
      <c r="J260" s="485"/>
      <c r="K260" s="64"/>
      <c r="L260" s="64"/>
      <c r="M260" s="485"/>
      <c r="Q260" s="70"/>
    </row>
    <row r="261" spans="1:17" s="3" customFormat="1" ht="17.45" customHeight="1">
      <c r="A261" s="34"/>
      <c r="B261" s="34"/>
      <c r="D261" s="64"/>
      <c r="E261" s="64"/>
      <c r="F261" s="64"/>
      <c r="G261" s="485"/>
      <c r="H261" s="64"/>
      <c r="I261" s="64"/>
      <c r="J261" s="485"/>
      <c r="K261" s="64"/>
      <c r="L261" s="64"/>
      <c r="M261" s="485"/>
      <c r="Q261" s="70"/>
    </row>
    <row r="262" spans="1:17" s="3" customFormat="1" ht="17.45" customHeight="1">
      <c r="A262" s="34"/>
      <c r="B262" s="34"/>
      <c r="D262" s="64"/>
      <c r="E262" s="64"/>
      <c r="F262" s="64"/>
      <c r="G262" s="485"/>
      <c r="H262" s="64"/>
      <c r="I262" s="64"/>
      <c r="J262" s="485"/>
      <c r="K262" s="64"/>
      <c r="L262" s="64"/>
      <c r="M262" s="485"/>
      <c r="Q262" s="70"/>
    </row>
    <row r="263" spans="1:17" s="3" customFormat="1" ht="17.45" customHeight="1">
      <c r="A263" s="34"/>
      <c r="B263" s="34"/>
      <c r="D263" s="64"/>
      <c r="E263" s="64"/>
      <c r="F263" s="64"/>
      <c r="G263" s="485"/>
      <c r="H263" s="64"/>
      <c r="I263" s="64"/>
      <c r="J263" s="485"/>
      <c r="K263" s="64"/>
      <c r="L263" s="64"/>
      <c r="M263" s="485"/>
      <c r="Q263" s="70"/>
    </row>
    <row r="264" spans="1:17" s="3" customFormat="1" ht="17.45" customHeight="1">
      <c r="A264" s="34"/>
      <c r="B264" s="34"/>
      <c r="D264" s="64"/>
      <c r="E264" s="64"/>
      <c r="F264" s="64"/>
      <c r="G264" s="485"/>
      <c r="H264" s="64"/>
      <c r="I264" s="64"/>
      <c r="J264" s="485"/>
      <c r="K264" s="64"/>
      <c r="L264" s="64"/>
      <c r="M264" s="485"/>
      <c r="Q264" s="70"/>
    </row>
    <row r="265" spans="1:17" s="3" customFormat="1" ht="17.45" customHeight="1">
      <c r="A265" s="34"/>
      <c r="B265" s="34"/>
      <c r="D265" s="64"/>
      <c r="E265" s="64"/>
      <c r="F265" s="64"/>
      <c r="G265" s="485"/>
      <c r="H265" s="64"/>
      <c r="I265" s="64"/>
      <c r="J265" s="485"/>
      <c r="K265" s="64"/>
      <c r="L265" s="64"/>
      <c r="M265" s="485"/>
      <c r="Q265" s="70"/>
    </row>
    <row r="266" spans="1:17" s="3" customFormat="1" ht="17.45" customHeight="1">
      <c r="A266" s="34"/>
      <c r="B266" s="34"/>
      <c r="D266" s="64"/>
      <c r="E266" s="64"/>
      <c r="F266" s="64"/>
      <c r="G266" s="485"/>
      <c r="H266" s="64"/>
      <c r="I266" s="64"/>
      <c r="J266" s="485"/>
      <c r="K266" s="64"/>
      <c r="L266" s="64"/>
      <c r="M266" s="485"/>
      <c r="Q266" s="70"/>
    </row>
    <row r="267" spans="1:17" s="3" customFormat="1" ht="17.45" customHeight="1">
      <c r="A267" s="34"/>
      <c r="B267" s="34"/>
      <c r="D267" s="64"/>
      <c r="E267" s="64"/>
      <c r="F267" s="64"/>
      <c r="G267" s="485"/>
      <c r="H267" s="64"/>
      <c r="I267" s="64"/>
      <c r="J267" s="485"/>
      <c r="K267" s="64"/>
      <c r="L267" s="64"/>
      <c r="M267" s="485"/>
      <c r="Q267" s="70"/>
    </row>
    <row r="268" spans="1:17" s="3" customFormat="1" ht="17.45" customHeight="1">
      <c r="A268" s="34"/>
      <c r="B268" s="34"/>
      <c r="D268" s="64"/>
      <c r="E268" s="64"/>
      <c r="F268" s="64"/>
      <c r="G268" s="485"/>
      <c r="H268" s="64"/>
      <c r="I268" s="64"/>
      <c r="J268" s="485"/>
      <c r="K268" s="64"/>
      <c r="L268" s="64"/>
      <c r="M268" s="485"/>
      <c r="Q268" s="70"/>
    </row>
    <row r="269" spans="1:17" s="3" customFormat="1" ht="17.45" customHeight="1">
      <c r="A269" s="34"/>
      <c r="B269" s="34"/>
      <c r="D269" s="64"/>
      <c r="E269" s="64"/>
      <c r="F269" s="64"/>
      <c r="G269" s="485"/>
      <c r="H269" s="64"/>
      <c r="I269" s="64"/>
      <c r="J269" s="485"/>
      <c r="K269" s="64"/>
      <c r="L269" s="64"/>
      <c r="M269" s="485"/>
      <c r="Q269" s="70"/>
    </row>
    <row r="270" spans="1:17" s="3" customFormat="1" ht="17.45" customHeight="1">
      <c r="A270" s="34"/>
      <c r="B270" s="34"/>
      <c r="D270" s="64"/>
      <c r="E270" s="64"/>
      <c r="F270" s="64"/>
      <c r="G270" s="485"/>
      <c r="H270" s="64"/>
      <c r="I270" s="64"/>
      <c r="J270" s="485"/>
      <c r="K270" s="64"/>
      <c r="L270" s="64"/>
      <c r="M270" s="485"/>
      <c r="Q270" s="70"/>
    </row>
    <row r="271" spans="1:17" s="3" customFormat="1" ht="17.45" customHeight="1">
      <c r="A271" s="34"/>
      <c r="B271" s="34"/>
      <c r="D271" s="64"/>
      <c r="E271" s="64"/>
      <c r="F271" s="64"/>
      <c r="G271" s="485"/>
      <c r="H271" s="64"/>
      <c r="I271" s="64"/>
      <c r="J271" s="485"/>
      <c r="K271" s="64"/>
      <c r="L271" s="64"/>
      <c r="M271" s="485"/>
      <c r="Q271" s="70"/>
    </row>
    <row r="272" spans="1:17" s="3" customFormat="1" ht="17.45" customHeight="1">
      <c r="A272" s="34"/>
      <c r="B272" s="34"/>
      <c r="D272" s="64"/>
      <c r="E272" s="64"/>
      <c r="F272" s="64"/>
      <c r="G272" s="485"/>
      <c r="H272" s="64"/>
      <c r="I272" s="64"/>
      <c r="J272" s="485"/>
      <c r="K272" s="64"/>
      <c r="L272" s="64"/>
      <c r="M272" s="485"/>
      <c r="Q272" s="70"/>
    </row>
    <row r="273" spans="1:17" s="3" customFormat="1" ht="17.45" customHeight="1">
      <c r="A273" s="34"/>
      <c r="B273" s="34"/>
      <c r="D273" s="64"/>
      <c r="E273" s="64"/>
      <c r="F273" s="64"/>
      <c r="G273" s="485"/>
      <c r="H273" s="64"/>
      <c r="I273" s="64"/>
      <c r="J273" s="485"/>
      <c r="K273" s="64"/>
      <c r="L273" s="64"/>
      <c r="M273" s="485"/>
      <c r="Q273" s="70"/>
    </row>
    <row r="274" spans="1:17" s="3" customFormat="1" ht="17.45" customHeight="1">
      <c r="A274" s="34"/>
      <c r="B274" s="34"/>
      <c r="D274" s="64"/>
      <c r="E274" s="64"/>
      <c r="F274" s="64"/>
      <c r="G274" s="485"/>
      <c r="H274" s="64"/>
      <c r="I274" s="64"/>
      <c r="J274" s="485"/>
      <c r="K274" s="64"/>
      <c r="L274" s="64"/>
      <c r="M274" s="485"/>
      <c r="Q274" s="70"/>
    </row>
    <row r="275" spans="1:17" s="3" customFormat="1" ht="17.45" customHeight="1">
      <c r="A275" s="34"/>
      <c r="B275" s="34"/>
      <c r="D275" s="64"/>
      <c r="E275" s="64"/>
      <c r="F275" s="64"/>
      <c r="G275" s="485"/>
      <c r="H275" s="64"/>
      <c r="I275" s="64"/>
      <c r="J275" s="485"/>
      <c r="K275" s="64"/>
      <c r="L275" s="64"/>
      <c r="M275" s="485"/>
      <c r="Q275" s="70"/>
    </row>
    <row r="276" spans="1:17" s="3" customFormat="1" ht="17.45" customHeight="1">
      <c r="A276" s="34"/>
      <c r="B276" s="34"/>
      <c r="D276" s="64"/>
      <c r="E276" s="64"/>
      <c r="F276" s="64"/>
      <c r="G276" s="485"/>
      <c r="H276" s="64"/>
      <c r="I276" s="64"/>
      <c r="J276" s="485"/>
      <c r="K276" s="64"/>
      <c r="L276" s="64"/>
      <c r="M276" s="485"/>
      <c r="Q276" s="70"/>
    </row>
    <row r="277" spans="1:17" s="3" customFormat="1" ht="17.45" customHeight="1">
      <c r="A277" s="34"/>
      <c r="B277" s="34"/>
      <c r="D277" s="64"/>
      <c r="E277" s="64"/>
      <c r="F277" s="64"/>
      <c r="G277" s="485"/>
      <c r="H277" s="64"/>
      <c r="I277" s="64"/>
      <c r="J277" s="485"/>
      <c r="K277" s="64"/>
      <c r="L277" s="64"/>
      <c r="M277" s="485"/>
      <c r="Q277" s="70"/>
    </row>
    <row r="278" spans="1:17" s="3" customFormat="1" ht="17.45" customHeight="1">
      <c r="A278" s="34"/>
      <c r="B278" s="34"/>
      <c r="D278" s="64"/>
      <c r="E278" s="64"/>
      <c r="F278" s="64"/>
      <c r="G278" s="485"/>
      <c r="H278" s="64"/>
      <c r="I278" s="64"/>
      <c r="J278" s="485"/>
      <c r="K278" s="64"/>
      <c r="L278" s="64"/>
      <c r="M278" s="485"/>
      <c r="Q278" s="70"/>
    </row>
    <row r="279" spans="1:17" s="3" customFormat="1" ht="17.45" customHeight="1">
      <c r="A279" s="34"/>
      <c r="B279" s="34"/>
      <c r="D279" s="64"/>
      <c r="E279" s="64"/>
      <c r="F279" s="64"/>
      <c r="G279" s="485"/>
      <c r="H279" s="64"/>
      <c r="I279" s="64"/>
      <c r="J279" s="485"/>
      <c r="K279" s="64"/>
      <c r="L279" s="64"/>
      <c r="M279" s="485"/>
      <c r="Q279" s="70"/>
    </row>
    <row r="280" spans="1:17" s="3" customFormat="1" ht="17.45" customHeight="1">
      <c r="A280" s="34"/>
      <c r="B280" s="34"/>
      <c r="D280" s="64"/>
      <c r="E280" s="64"/>
      <c r="F280" s="64"/>
      <c r="G280" s="485"/>
      <c r="H280" s="64"/>
      <c r="I280" s="64"/>
      <c r="J280" s="485"/>
      <c r="K280" s="64"/>
      <c r="L280" s="64"/>
      <c r="M280" s="485"/>
      <c r="Q280" s="70"/>
    </row>
    <row r="281" spans="1:17" s="3" customFormat="1" ht="17.45" customHeight="1">
      <c r="A281" s="34"/>
      <c r="B281" s="34"/>
      <c r="D281" s="64"/>
      <c r="E281" s="64"/>
      <c r="F281" s="64"/>
      <c r="G281" s="485"/>
      <c r="H281" s="64"/>
      <c r="I281" s="64"/>
      <c r="J281" s="485"/>
      <c r="K281" s="64"/>
      <c r="L281" s="64"/>
      <c r="M281" s="485"/>
      <c r="Q281" s="70"/>
    </row>
    <row r="282" spans="1:17" s="3" customFormat="1" ht="17.45" customHeight="1">
      <c r="A282" s="34"/>
      <c r="B282" s="34"/>
      <c r="D282" s="64"/>
      <c r="E282" s="64"/>
      <c r="F282" s="64"/>
      <c r="G282" s="485"/>
      <c r="H282" s="64"/>
      <c r="I282" s="64"/>
      <c r="J282" s="485"/>
      <c r="K282" s="64"/>
      <c r="L282" s="64"/>
      <c r="M282" s="485"/>
      <c r="Q282" s="70"/>
    </row>
    <row r="283" spans="1:17" s="3" customFormat="1" ht="17.45" customHeight="1">
      <c r="A283" s="34"/>
      <c r="B283" s="34"/>
      <c r="D283" s="64"/>
      <c r="E283" s="64"/>
      <c r="F283" s="64"/>
      <c r="G283" s="485"/>
      <c r="H283" s="64"/>
      <c r="I283" s="64"/>
      <c r="J283" s="485"/>
      <c r="K283" s="64"/>
      <c r="L283" s="64"/>
      <c r="M283" s="485"/>
      <c r="Q283" s="70"/>
    </row>
    <row r="284" spans="1:17" s="3" customFormat="1" ht="17.45" customHeight="1">
      <c r="A284" s="34"/>
      <c r="B284" s="34"/>
      <c r="D284" s="64"/>
      <c r="E284" s="64"/>
      <c r="F284" s="64"/>
      <c r="G284" s="485"/>
      <c r="H284" s="64"/>
      <c r="I284" s="64"/>
      <c r="J284" s="485"/>
      <c r="K284" s="64"/>
      <c r="L284" s="64"/>
      <c r="M284" s="485"/>
      <c r="Q284" s="70"/>
    </row>
    <row r="285" spans="1:17" s="3" customFormat="1" ht="17.45" customHeight="1">
      <c r="A285" s="34"/>
      <c r="B285" s="34"/>
      <c r="D285" s="64"/>
      <c r="E285" s="64"/>
      <c r="F285" s="64"/>
      <c r="G285" s="485"/>
      <c r="H285" s="64"/>
      <c r="I285" s="64"/>
      <c r="J285" s="485"/>
      <c r="K285" s="64"/>
      <c r="L285" s="64"/>
      <c r="M285" s="485"/>
      <c r="Q285" s="70"/>
    </row>
    <row r="286" spans="1:17" s="3" customFormat="1" ht="17.45" customHeight="1">
      <c r="A286" s="34"/>
      <c r="B286" s="34"/>
      <c r="D286" s="64"/>
      <c r="E286" s="64"/>
      <c r="F286" s="64"/>
      <c r="G286" s="485"/>
      <c r="H286" s="64"/>
      <c r="I286" s="64"/>
      <c r="J286" s="485"/>
      <c r="K286" s="64"/>
      <c r="L286" s="64"/>
      <c r="M286" s="485"/>
      <c r="Q286" s="70"/>
    </row>
    <row r="287" spans="1:17" s="3" customFormat="1" ht="17.45" customHeight="1">
      <c r="A287" s="34"/>
      <c r="B287" s="34"/>
      <c r="D287" s="64"/>
      <c r="E287" s="64"/>
      <c r="F287" s="64"/>
      <c r="G287" s="485"/>
      <c r="H287" s="64"/>
      <c r="I287" s="64"/>
      <c r="J287" s="485"/>
      <c r="K287" s="64"/>
      <c r="L287" s="64"/>
      <c r="M287" s="485"/>
      <c r="Q287" s="70"/>
    </row>
    <row r="288" spans="1:17" s="3" customFormat="1" ht="17.45" customHeight="1">
      <c r="A288" s="34"/>
      <c r="B288" s="34"/>
      <c r="D288" s="64"/>
      <c r="E288" s="64"/>
      <c r="F288" s="64"/>
      <c r="G288" s="485"/>
      <c r="H288" s="64"/>
      <c r="I288" s="64"/>
      <c r="J288" s="485"/>
      <c r="K288" s="64"/>
      <c r="L288" s="64"/>
      <c r="M288" s="485"/>
      <c r="Q288" s="70"/>
    </row>
    <row r="289" spans="1:17" s="3" customFormat="1" ht="17.45" customHeight="1">
      <c r="A289" s="34"/>
      <c r="B289" s="34"/>
      <c r="D289" s="64"/>
      <c r="E289" s="64"/>
      <c r="F289" s="64"/>
      <c r="G289" s="485"/>
      <c r="H289" s="64"/>
      <c r="I289" s="64"/>
      <c r="J289" s="485"/>
      <c r="K289" s="64"/>
      <c r="L289" s="64"/>
      <c r="M289" s="485"/>
      <c r="Q289" s="70"/>
    </row>
    <row r="290" spans="1:17" s="3" customFormat="1" ht="17.45" customHeight="1">
      <c r="A290" s="34"/>
      <c r="B290" s="34"/>
      <c r="D290" s="64"/>
      <c r="E290" s="64"/>
      <c r="F290" s="64"/>
      <c r="G290" s="485"/>
      <c r="H290" s="64"/>
      <c r="I290" s="64"/>
      <c r="J290" s="485"/>
      <c r="K290" s="64"/>
      <c r="L290" s="64"/>
      <c r="M290" s="485"/>
      <c r="Q290" s="70"/>
    </row>
    <row r="291" spans="1:17" s="3" customFormat="1" ht="17.45" customHeight="1">
      <c r="A291" s="34"/>
      <c r="B291" s="34"/>
      <c r="D291" s="64"/>
      <c r="E291" s="64"/>
      <c r="F291" s="64"/>
      <c r="G291" s="485"/>
      <c r="H291" s="64"/>
      <c r="I291" s="64"/>
      <c r="J291" s="485"/>
      <c r="K291" s="64"/>
      <c r="L291" s="64"/>
      <c r="M291" s="485"/>
      <c r="Q291" s="70"/>
    </row>
    <row r="292" spans="1:17" s="3" customFormat="1" ht="17.45" customHeight="1">
      <c r="A292" s="34"/>
      <c r="B292" s="34"/>
      <c r="D292" s="64"/>
      <c r="E292" s="64"/>
      <c r="F292" s="64"/>
      <c r="G292" s="485"/>
      <c r="H292" s="64"/>
      <c r="I292" s="64"/>
      <c r="J292" s="485"/>
      <c r="K292" s="64"/>
      <c r="L292" s="64"/>
      <c r="M292" s="485"/>
      <c r="Q292" s="70"/>
    </row>
    <row r="293" spans="1:17" s="3" customFormat="1" ht="17.45" customHeight="1">
      <c r="A293" s="34"/>
      <c r="B293" s="34"/>
      <c r="D293" s="64"/>
      <c r="E293" s="64"/>
      <c r="F293" s="64"/>
      <c r="G293" s="485"/>
      <c r="H293" s="64"/>
      <c r="I293" s="64"/>
      <c r="J293" s="485"/>
      <c r="K293" s="64"/>
      <c r="L293" s="64"/>
      <c r="M293" s="485"/>
      <c r="Q293" s="70"/>
    </row>
    <row r="294" spans="1:17" s="3" customFormat="1" ht="17.45" customHeight="1">
      <c r="A294" s="34"/>
      <c r="B294" s="34"/>
      <c r="D294" s="64"/>
      <c r="E294" s="64"/>
      <c r="F294" s="64"/>
      <c r="G294" s="485"/>
      <c r="H294" s="64"/>
      <c r="I294" s="64"/>
      <c r="J294" s="485"/>
      <c r="K294" s="64"/>
      <c r="L294" s="64"/>
      <c r="M294" s="485"/>
      <c r="Q294" s="70"/>
    </row>
    <row r="295" spans="1:17" s="3" customFormat="1" ht="17.45" customHeight="1">
      <c r="A295" s="34"/>
      <c r="B295" s="34"/>
      <c r="D295" s="64"/>
      <c r="E295" s="64"/>
      <c r="F295" s="64"/>
      <c r="G295" s="485"/>
      <c r="H295" s="64"/>
      <c r="I295" s="64"/>
      <c r="J295" s="485"/>
      <c r="K295" s="64"/>
      <c r="L295" s="64"/>
      <c r="M295" s="485"/>
      <c r="Q295" s="70"/>
    </row>
    <row r="296" spans="1:17" s="3" customFormat="1" ht="17.45" customHeight="1">
      <c r="A296" s="34"/>
      <c r="B296" s="34"/>
      <c r="D296" s="64"/>
      <c r="E296" s="64"/>
      <c r="F296" s="64"/>
      <c r="G296" s="485"/>
      <c r="H296" s="64"/>
      <c r="I296" s="64"/>
      <c r="J296" s="485"/>
      <c r="K296" s="64"/>
      <c r="L296" s="64"/>
      <c r="M296" s="485"/>
      <c r="Q296" s="70"/>
    </row>
    <row r="297" spans="1:17" s="3" customFormat="1" ht="17.45" customHeight="1">
      <c r="A297" s="34"/>
      <c r="B297" s="34"/>
      <c r="D297" s="64"/>
      <c r="E297" s="64"/>
      <c r="F297" s="64"/>
      <c r="G297" s="485"/>
      <c r="H297" s="64"/>
      <c r="I297" s="64"/>
      <c r="J297" s="485"/>
      <c r="K297" s="64"/>
      <c r="L297" s="64"/>
      <c r="M297" s="485"/>
      <c r="Q297" s="70"/>
    </row>
    <row r="298" spans="1:17" s="3" customFormat="1" ht="17.45" customHeight="1">
      <c r="A298" s="34"/>
      <c r="B298" s="34"/>
      <c r="D298" s="64"/>
      <c r="E298" s="64"/>
      <c r="F298" s="64"/>
      <c r="G298" s="485"/>
      <c r="H298" s="64"/>
      <c r="I298" s="64"/>
      <c r="J298" s="485"/>
      <c r="K298" s="64"/>
      <c r="L298" s="64"/>
      <c r="M298" s="485"/>
      <c r="Q298" s="70"/>
    </row>
    <row r="299" spans="1:17" s="3" customFormat="1" ht="17.45" customHeight="1">
      <c r="A299" s="34"/>
      <c r="B299" s="34"/>
      <c r="D299" s="64"/>
      <c r="E299" s="64"/>
      <c r="F299" s="64"/>
      <c r="G299" s="485"/>
      <c r="H299" s="64"/>
      <c r="I299" s="64"/>
      <c r="J299" s="485"/>
      <c r="K299" s="64"/>
      <c r="L299" s="64"/>
      <c r="M299" s="485"/>
      <c r="Q299" s="70"/>
    </row>
    <row r="300" spans="1:17" s="3" customFormat="1" ht="17.45" customHeight="1">
      <c r="A300" s="34"/>
      <c r="B300" s="34"/>
      <c r="D300" s="64"/>
      <c r="E300" s="64"/>
      <c r="F300" s="64"/>
      <c r="G300" s="485"/>
      <c r="H300" s="64"/>
      <c r="I300" s="64"/>
      <c r="J300" s="485"/>
      <c r="K300" s="64"/>
      <c r="L300" s="64"/>
      <c r="M300" s="485"/>
      <c r="Q300" s="70"/>
    </row>
    <row r="301" spans="1:17" s="3" customFormat="1" ht="17.45" customHeight="1">
      <c r="A301" s="34"/>
      <c r="B301" s="34"/>
      <c r="D301" s="64"/>
      <c r="E301" s="64"/>
      <c r="F301" s="64"/>
      <c r="G301" s="485"/>
      <c r="H301" s="64"/>
      <c r="I301" s="64"/>
      <c r="J301" s="485"/>
      <c r="K301" s="64"/>
      <c r="L301" s="64"/>
      <c r="M301" s="485"/>
      <c r="Q301" s="70"/>
    </row>
    <row r="302" spans="1:17" s="3" customFormat="1" ht="17.45" customHeight="1">
      <c r="A302" s="34"/>
      <c r="B302" s="34"/>
      <c r="D302" s="64"/>
      <c r="E302" s="64"/>
      <c r="F302" s="64"/>
      <c r="G302" s="485"/>
      <c r="H302" s="64"/>
      <c r="I302" s="64"/>
      <c r="J302" s="485"/>
      <c r="K302" s="64"/>
      <c r="L302" s="64"/>
      <c r="M302" s="485"/>
      <c r="Q302" s="70"/>
    </row>
    <row r="303" spans="1:17" s="3" customFormat="1" ht="17.45" customHeight="1">
      <c r="A303" s="34"/>
      <c r="B303" s="34"/>
      <c r="D303" s="64"/>
      <c r="E303" s="64"/>
      <c r="F303" s="64"/>
      <c r="G303" s="485"/>
      <c r="H303" s="64"/>
      <c r="I303" s="64"/>
      <c r="J303" s="485"/>
      <c r="K303" s="64"/>
      <c r="L303" s="64"/>
      <c r="M303" s="485"/>
      <c r="Q303" s="70"/>
    </row>
    <row r="304" spans="1:17" s="3" customFormat="1" ht="17.45" customHeight="1">
      <c r="A304" s="34"/>
      <c r="B304" s="34"/>
      <c r="D304" s="64"/>
      <c r="E304" s="64"/>
      <c r="F304" s="64"/>
      <c r="G304" s="485"/>
      <c r="H304" s="64"/>
      <c r="I304" s="64"/>
      <c r="J304" s="485"/>
      <c r="K304" s="64"/>
      <c r="L304" s="64"/>
      <c r="M304" s="485"/>
      <c r="Q304" s="70"/>
    </row>
    <row r="305" spans="1:17" s="3" customFormat="1" ht="17.45" customHeight="1">
      <c r="A305" s="34"/>
      <c r="B305" s="34"/>
      <c r="D305" s="64"/>
      <c r="E305" s="64"/>
      <c r="F305" s="64"/>
      <c r="G305" s="485"/>
      <c r="H305" s="64"/>
      <c r="I305" s="64"/>
      <c r="J305" s="485"/>
      <c r="K305" s="64"/>
      <c r="L305" s="64"/>
      <c r="M305" s="485"/>
      <c r="Q305" s="70"/>
    </row>
    <row r="306" spans="1:17" s="3" customFormat="1" ht="17.45" customHeight="1">
      <c r="A306" s="34"/>
      <c r="B306" s="34"/>
      <c r="D306" s="64"/>
      <c r="E306" s="64"/>
      <c r="F306" s="64"/>
      <c r="G306" s="485"/>
      <c r="H306" s="64"/>
      <c r="I306" s="64"/>
      <c r="J306" s="485"/>
      <c r="K306" s="64"/>
      <c r="L306" s="64"/>
      <c r="M306" s="485"/>
      <c r="Q306" s="70"/>
    </row>
    <row r="307" spans="1:17" s="3" customFormat="1" ht="17.45" customHeight="1">
      <c r="A307" s="34"/>
      <c r="B307" s="34"/>
      <c r="D307" s="64"/>
      <c r="E307" s="64"/>
      <c r="F307" s="64"/>
      <c r="G307" s="485"/>
      <c r="H307" s="64"/>
      <c r="I307" s="64"/>
      <c r="J307" s="485"/>
      <c r="K307" s="64"/>
      <c r="L307" s="64"/>
      <c r="M307" s="485"/>
      <c r="Q307" s="70"/>
    </row>
    <row r="308" spans="1:17" s="3" customFormat="1" ht="17.45" customHeight="1">
      <c r="A308" s="34"/>
      <c r="B308" s="34"/>
      <c r="D308" s="64"/>
      <c r="E308" s="64"/>
      <c r="F308" s="64"/>
      <c r="G308" s="485"/>
      <c r="H308" s="64"/>
      <c r="I308" s="64"/>
      <c r="J308" s="485"/>
      <c r="K308" s="64"/>
      <c r="L308" s="64"/>
      <c r="M308" s="485"/>
      <c r="Q308" s="70"/>
    </row>
    <row r="309" spans="1:17" s="3" customFormat="1" ht="17.45" customHeight="1">
      <c r="A309" s="34"/>
      <c r="B309" s="34"/>
      <c r="D309" s="64"/>
      <c r="E309" s="64"/>
      <c r="F309" s="64"/>
      <c r="G309" s="485"/>
      <c r="H309" s="64"/>
      <c r="I309" s="64"/>
      <c r="J309" s="485"/>
      <c r="K309" s="64"/>
      <c r="L309" s="64"/>
      <c r="M309" s="485"/>
      <c r="Q309" s="70"/>
    </row>
    <row r="310" spans="1:17" s="3" customFormat="1" ht="17.45" customHeight="1">
      <c r="A310" s="34"/>
      <c r="B310" s="34"/>
      <c r="D310" s="64"/>
      <c r="E310" s="64"/>
      <c r="F310" s="64"/>
      <c r="G310" s="485"/>
      <c r="H310" s="64"/>
      <c r="I310" s="64"/>
      <c r="J310" s="485"/>
      <c r="K310" s="64"/>
      <c r="L310" s="64"/>
      <c r="M310" s="485"/>
      <c r="Q310" s="70"/>
    </row>
    <row r="311" spans="1:17" s="3" customFormat="1" ht="17.45" customHeight="1">
      <c r="A311" s="34"/>
      <c r="B311" s="34"/>
      <c r="D311" s="64"/>
      <c r="E311" s="64"/>
      <c r="F311" s="64"/>
      <c r="G311" s="485"/>
      <c r="H311" s="64"/>
      <c r="I311" s="64"/>
      <c r="J311" s="485"/>
      <c r="K311" s="64"/>
      <c r="L311" s="64"/>
      <c r="M311" s="485"/>
      <c r="Q311" s="70"/>
    </row>
    <row r="312" spans="1:17" s="3" customFormat="1" ht="17.45" customHeight="1">
      <c r="A312" s="34"/>
      <c r="B312" s="34"/>
      <c r="D312" s="64"/>
      <c r="E312" s="64"/>
      <c r="F312" s="64"/>
      <c r="G312" s="485"/>
      <c r="H312" s="64"/>
      <c r="I312" s="64"/>
      <c r="J312" s="485"/>
      <c r="K312" s="64"/>
      <c r="L312" s="64"/>
      <c r="M312" s="485"/>
      <c r="Q312" s="70"/>
    </row>
    <row r="313" spans="1:17" s="3" customFormat="1" ht="17.45" customHeight="1">
      <c r="A313" s="34"/>
      <c r="B313" s="34"/>
      <c r="D313" s="64"/>
      <c r="E313" s="64"/>
      <c r="F313" s="64"/>
      <c r="G313" s="485"/>
      <c r="H313" s="64"/>
      <c r="I313" s="64"/>
      <c r="J313" s="485"/>
      <c r="K313" s="64"/>
      <c r="L313" s="64"/>
      <c r="M313" s="485"/>
      <c r="Q313" s="70"/>
    </row>
    <row r="314" spans="1:17" s="3" customFormat="1" ht="17.45" customHeight="1">
      <c r="A314" s="34"/>
      <c r="B314" s="34"/>
      <c r="D314" s="64"/>
      <c r="E314" s="64"/>
      <c r="F314" s="64"/>
      <c r="G314" s="485"/>
      <c r="H314" s="64"/>
      <c r="I314" s="64"/>
      <c r="J314" s="485"/>
      <c r="K314" s="64"/>
      <c r="L314" s="64"/>
      <c r="M314" s="485"/>
      <c r="Q314" s="70"/>
    </row>
    <row r="315" spans="1:17" s="3" customFormat="1" ht="17.45" customHeight="1">
      <c r="A315" s="34"/>
      <c r="B315" s="34"/>
      <c r="D315" s="64"/>
      <c r="E315" s="64"/>
      <c r="F315" s="64"/>
      <c r="G315" s="485"/>
      <c r="H315" s="64"/>
      <c r="I315" s="64"/>
      <c r="J315" s="485"/>
      <c r="K315" s="64"/>
      <c r="L315" s="64"/>
      <c r="M315" s="485"/>
      <c r="Q315" s="70"/>
    </row>
    <row r="316" spans="1:17" s="3" customFormat="1" ht="17.45" customHeight="1">
      <c r="A316" s="34"/>
      <c r="B316" s="34"/>
      <c r="D316" s="64"/>
      <c r="E316" s="64"/>
      <c r="F316" s="64"/>
      <c r="G316" s="485"/>
      <c r="H316" s="64"/>
      <c r="I316" s="64"/>
      <c r="J316" s="485"/>
      <c r="K316" s="64"/>
      <c r="L316" s="64"/>
      <c r="M316" s="485"/>
      <c r="Q316" s="70"/>
    </row>
    <row r="317" spans="1:17" s="3" customFormat="1" ht="17.45" customHeight="1">
      <c r="A317" s="34"/>
      <c r="B317" s="34"/>
      <c r="D317" s="64"/>
      <c r="E317" s="64"/>
      <c r="F317" s="64"/>
      <c r="G317" s="485"/>
      <c r="H317" s="64"/>
      <c r="I317" s="64"/>
      <c r="J317" s="485"/>
      <c r="K317" s="64"/>
      <c r="L317" s="64"/>
      <c r="M317" s="485"/>
      <c r="Q317" s="70"/>
    </row>
    <row r="318" spans="1:17" s="3" customFormat="1" ht="17.45" customHeight="1">
      <c r="A318" s="34"/>
      <c r="B318" s="34"/>
      <c r="D318" s="64"/>
      <c r="E318" s="64"/>
      <c r="F318" s="64"/>
      <c r="G318" s="485"/>
      <c r="H318" s="64"/>
      <c r="I318" s="64"/>
      <c r="J318" s="485"/>
      <c r="K318" s="64"/>
      <c r="L318" s="64"/>
      <c r="M318" s="485"/>
      <c r="Q318" s="70"/>
    </row>
    <row r="319" spans="1:17" s="3" customFormat="1" ht="17.45" customHeight="1">
      <c r="A319" s="34"/>
      <c r="B319" s="34"/>
      <c r="D319" s="64"/>
      <c r="E319" s="64"/>
      <c r="F319" s="64"/>
      <c r="G319" s="485"/>
      <c r="H319" s="64"/>
      <c r="I319" s="64"/>
      <c r="J319" s="485"/>
      <c r="K319" s="64"/>
      <c r="L319" s="64"/>
      <c r="M319" s="485"/>
      <c r="Q319" s="70"/>
    </row>
    <row r="320" spans="1:17" s="3" customFormat="1" ht="17.45" customHeight="1">
      <c r="A320" s="34"/>
      <c r="B320" s="34"/>
      <c r="D320" s="64"/>
      <c r="E320" s="64"/>
      <c r="F320" s="64"/>
      <c r="G320" s="485"/>
      <c r="H320" s="64"/>
      <c r="I320" s="64"/>
      <c r="J320" s="485"/>
      <c r="K320" s="64"/>
      <c r="L320" s="64"/>
      <c r="M320" s="485"/>
      <c r="Q320" s="70"/>
    </row>
    <row r="321" spans="1:17" s="3" customFormat="1" ht="17.45" customHeight="1">
      <c r="A321" s="34"/>
      <c r="B321" s="34"/>
      <c r="D321" s="64"/>
      <c r="E321" s="64"/>
      <c r="F321" s="64"/>
      <c r="G321" s="485"/>
      <c r="H321" s="64"/>
      <c r="I321" s="64"/>
      <c r="J321" s="485"/>
      <c r="K321" s="64"/>
      <c r="L321" s="64"/>
      <c r="M321" s="485"/>
      <c r="Q321" s="70"/>
    </row>
    <row r="322" spans="1:17" s="3" customFormat="1" ht="17.45" customHeight="1">
      <c r="A322" s="34"/>
      <c r="B322" s="34"/>
      <c r="D322" s="64"/>
      <c r="E322" s="64"/>
      <c r="F322" s="64"/>
      <c r="G322" s="485"/>
      <c r="H322" s="64"/>
      <c r="I322" s="64"/>
      <c r="J322" s="485"/>
      <c r="K322" s="64"/>
      <c r="L322" s="64"/>
      <c r="M322" s="485"/>
      <c r="Q322" s="70"/>
    </row>
    <row r="323" spans="1:17" s="3" customFormat="1" ht="17.45" customHeight="1">
      <c r="A323" s="34"/>
      <c r="B323" s="34"/>
      <c r="D323" s="64"/>
      <c r="E323" s="64"/>
      <c r="F323" s="64"/>
      <c r="G323" s="485"/>
      <c r="H323" s="64"/>
      <c r="I323" s="64"/>
      <c r="J323" s="485"/>
      <c r="K323" s="64"/>
      <c r="L323" s="64"/>
      <c r="M323" s="485"/>
      <c r="Q323" s="70"/>
    </row>
    <row r="324" spans="1:17" s="3" customFormat="1" ht="17.45" customHeight="1">
      <c r="A324" s="34"/>
      <c r="B324" s="34"/>
      <c r="D324" s="64"/>
      <c r="E324" s="64"/>
      <c r="F324" s="64"/>
      <c r="G324" s="485"/>
      <c r="H324" s="64"/>
      <c r="I324" s="64"/>
      <c r="J324" s="485"/>
      <c r="K324" s="64"/>
      <c r="L324" s="64"/>
      <c r="M324" s="485"/>
      <c r="Q324" s="70"/>
    </row>
    <row r="325" spans="1:17" s="3" customFormat="1" ht="17.45" customHeight="1">
      <c r="A325" s="34"/>
      <c r="B325" s="34"/>
      <c r="D325" s="64"/>
      <c r="E325" s="64"/>
      <c r="F325" s="64"/>
      <c r="G325" s="485"/>
      <c r="H325" s="64"/>
      <c r="I325" s="64"/>
      <c r="J325" s="485"/>
      <c r="K325" s="64"/>
      <c r="L325" s="64"/>
      <c r="M325" s="485"/>
      <c r="Q325" s="70"/>
    </row>
    <row r="326" spans="1:17" s="3" customFormat="1" ht="17.45" customHeight="1">
      <c r="A326" s="34"/>
      <c r="B326" s="34"/>
      <c r="D326" s="64"/>
      <c r="E326" s="64"/>
      <c r="F326" s="64"/>
      <c r="G326" s="485"/>
      <c r="H326" s="64"/>
      <c r="I326" s="64"/>
      <c r="J326" s="485"/>
      <c r="K326" s="64"/>
      <c r="L326" s="64"/>
      <c r="M326" s="485"/>
      <c r="Q326" s="70"/>
    </row>
    <row r="327" spans="1:17" s="3" customFormat="1" ht="17.45" customHeight="1">
      <c r="A327" s="34"/>
      <c r="B327" s="34"/>
      <c r="D327" s="64"/>
      <c r="E327" s="64"/>
      <c r="F327" s="64"/>
      <c r="G327" s="485"/>
      <c r="H327" s="64"/>
      <c r="I327" s="64"/>
      <c r="J327" s="485"/>
      <c r="K327" s="64"/>
      <c r="L327" s="64"/>
      <c r="M327" s="485"/>
      <c r="Q327" s="70"/>
    </row>
    <row r="328" spans="1:17" s="3" customFormat="1" ht="17.45" customHeight="1">
      <c r="A328" s="34"/>
      <c r="B328" s="34"/>
      <c r="D328" s="64"/>
      <c r="E328" s="64"/>
      <c r="F328" s="64"/>
      <c r="G328" s="485"/>
      <c r="H328" s="64"/>
      <c r="I328" s="64"/>
      <c r="J328" s="485"/>
      <c r="K328" s="64"/>
      <c r="L328" s="64"/>
      <c r="M328" s="485"/>
      <c r="Q328" s="70"/>
    </row>
    <row r="329" spans="1:17" s="3" customFormat="1" ht="17.45" customHeight="1">
      <c r="A329" s="34"/>
      <c r="B329" s="34"/>
      <c r="D329" s="64"/>
      <c r="E329" s="64"/>
      <c r="F329" s="64"/>
      <c r="G329" s="485"/>
      <c r="H329" s="64"/>
      <c r="I329" s="64"/>
      <c r="J329" s="485"/>
      <c r="K329" s="64"/>
      <c r="L329" s="64"/>
      <c r="M329" s="485"/>
      <c r="Q329" s="70"/>
    </row>
    <row r="330" spans="1:17" s="3" customFormat="1" ht="17.45" customHeight="1">
      <c r="A330" s="34"/>
      <c r="B330" s="34"/>
      <c r="D330" s="64"/>
      <c r="E330" s="64"/>
      <c r="F330" s="64"/>
      <c r="G330" s="485"/>
      <c r="H330" s="64"/>
      <c r="I330" s="64"/>
      <c r="J330" s="485"/>
      <c r="K330" s="64"/>
      <c r="L330" s="64"/>
      <c r="M330" s="485"/>
      <c r="Q330" s="70"/>
    </row>
    <row r="331" spans="1:17" s="3" customFormat="1" ht="17.45" customHeight="1">
      <c r="A331" s="34"/>
      <c r="B331" s="34"/>
      <c r="D331" s="64"/>
      <c r="E331" s="64"/>
      <c r="F331" s="64"/>
      <c r="G331" s="485"/>
      <c r="H331" s="64"/>
      <c r="I331" s="64"/>
      <c r="J331" s="485"/>
      <c r="K331" s="64"/>
      <c r="L331" s="64"/>
      <c r="M331" s="485"/>
      <c r="Q331" s="70"/>
    </row>
    <row r="332" spans="1:17" s="3" customFormat="1" ht="17.45" customHeight="1">
      <c r="A332" s="34"/>
      <c r="B332" s="34"/>
      <c r="D332" s="64"/>
      <c r="E332" s="64"/>
      <c r="F332" s="64"/>
      <c r="G332" s="485"/>
      <c r="H332" s="64"/>
      <c r="I332" s="64"/>
      <c r="J332" s="485"/>
      <c r="K332" s="64"/>
      <c r="L332" s="64"/>
      <c r="M332" s="485"/>
      <c r="Q332" s="70"/>
    </row>
    <row r="333" spans="1:17" s="3" customFormat="1" ht="17.45" customHeight="1">
      <c r="A333" s="34"/>
      <c r="B333" s="34"/>
      <c r="D333" s="64"/>
      <c r="E333" s="64"/>
      <c r="F333" s="64"/>
      <c r="G333" s="485"/>
      <c r="H333" s="64"/>
      <c r="I333" s="64"/>
      <c r="J333" s="485"/>
      <c r="K333" s="64"/>
      <c r="L333" s="64"/>
      <c r="M333" s="485"/>
      <c r="Q333" s="70"/>
    </row>
    <row r="334" spans="1:17" s="3" customFormat="1" ht="17.45" customHeight="1">
      <c r="A334" s="34"/>
      <c r="B334" s="34"/>
      <c r="D334" s="64"/>
      <c r="E334" s="64"/>
      <c r="F334" s="64"/>
      <c r="G334" s="485"/>
      <c r="H334" s="64"/>
      <c r="I334" s="64"/>
      <c r="J334" s="485"/>
      <c r="K334" s="64"/>
      <c r="L334" s="64"/>
      <c r="M334" s="485"/>
      <c r="Q334" s="70"/>
    </row>
    <row r="335" spans="1:17" s="3" customFormat="1" ht="17.45" customHeight="1">
      <c r="A335" s="34"/>
      <c r="B335" s="34"/>
      <c r="D335" s="64"/>
      <c r="E335" s="64"/>
      <c r="F335" s="64"/>
      <c r="G335" s="485"/>
      <c r="H335" s="64"/>
      <c r="I335" s="64"/>
      <c r="J335" s="485"/>
      <c r="K335" s="64"/>
      <c r="L335" s="64"/>
      <c r="M335" s="485"/>
      <c r="Q335" s="70"/>
    </row>
    <row r="336" spans="1:17" s="3" customFormat="1" ht="17.45" customHeight="1">
      <c r="A336" s="34"/>
      <c r="B336" s="34"/>
      <c r="D336" s="64"/>
      <c r="E336" s="64"/>
      <c r="F336" s="64"/>
      <c r="G336" s="485"/>
      <c r="H336" s="64"/>
      <c r="I336" s="64"/>
      <c r="J336" s="485"/>
      <c r="K336" s="64"/>
      <c r="L336" s="64"/>
      <c r="M336" s="485"/>
      <c r="Q336" s="70"/>
    </row>
    <row r="337" spans="1:17" s="3" customFormat="1" ht="17.45" customHeight="1">
      <c r="A337" s="34"/>
      <c r="B337" s="34"/>
      <c r="D337" s="64"/>
      <c r="E337" s="64"/>
      <c r="F337" s="64"/>
      <c r="G337" s="485"/>
      <c r="H337" s="64"/>
      <c r="I337" s="64"/>
      <c r="J337" s="485"/>
      <c r="K337" s="64"/>
      <c r="L337" s="64"/>
      <c r="M337" s="485"/>
      <c r="Q337" s="70"/>
    </row>
    <row r="338" spans="1:17" s="3" customFormat="1" ht="17.45" customHeight="1">
      <c r="A338" s="34"/>
      <c r="B338" s="34"/>
      <c r="D338" s="64"/>
      <c r="E338" s="64"/>
      <c r="F338" s="64"/>
      <c r="G338" s="485"/>
      <c r="H338" s="64"/>
      <c r="I338" s="64"/>
      <c r="J338" s="485"/>
      <c r="K338" s="64"/>
      <c r="L338" s="64"/>
      <c r="M338" s="485"/>
      <c r="Q338" s="70"/>
    </row>
    <row r="339" spans="1:17" s="3" customFormat="1" ht="17.45" customHeight="1">
      <c r="A339" s="34"/>
      <c r="B339" s="34"/>
      <c r="D339" s="64"/>
      <c r="E339" s="64"/>
      <c r="F339" s="64"/>
      <c r="G339" s="485"/>
      <c r="H339" s="64"/>
      <c r="I339" s="64"/>
      <c r="J339" s="485"/>
      <c r="K339" s="64"/>
      <c r="L339" s="64"/>
      <c r="M339" s="485"/>
      <c r="Q339" s="70"/>
    </row>
    <row r="340" spans="1:17" s="3" customFormat="1" ht="17.45" customHeight="1">
      <c r="A340" s="34"/>
      <c r="B340" s="34"/>
      <c r="D340" s="64"/>
      <c r="E340" s="64"/>
      <c r="F340" s="64"/>
      <c r="G340" s="485"/>
      <c r="H340" s="64"/>
      <c r="I340" s="64"/>
      <c r="J340" s="485"/>
      <c r="K340" s="64"/>
      <c r="L340" s="64"/>
      <c r="M340" s="485"/>
      <c r="Q340" s="70"/>
    </row>
    <row r="341" spans="1:17" s="3" customFormat="1" ht="17.45" customHeight="1">
      <c r="A341" s="34"/>
      <c r="B341" s="34"/>
      <c r="D341" s="64"/>
      <c r="E341" s="64"/>
      <c r="F341" s="64"/>
      <c r="G341" s="485"/>
      <c r="H341" s="64"/>
      <c r="I341" s="64"/>
      <c r="J341" s="485"/>
      <c r="K341" s="64"/>
      <c r="L341" s="64"/>
      <c r="M341" s="485"/>
      <c r="Q341" s="70"/>
    </row>
    <row r="342" spans="1:17" s="3" customFormat="1" ht="17.45" customHeight="1">
      <c r="A342" s="34"/>
      <c r="B342" s="34"/>
      <c r="D342" s="64"/>
      <c r="E342" s="64"/>
      <c r="F342" s="64"/>
      <c r="G342" s="485"/>
      <c r="H342" s="64"/>
      <c r="I342" s="64"/>
      <c r="J342" s="485"/>
      <c r="K342" s="64"/>
      <c r="L342" s="64"/>
      <c r="M342" s="485"/>
      <c r="Q342" s="70"/>
    </row>
    <row r="343" spans="1:17" s="3" customFormat="1" ht="17.45" customHeight="1">
      <c r="A343" s="34"/>
      <c r="B343" s="34"/>
      <c r="D343" s="64"/>
      <c r="E343" s="64"/>
      <c r="F343" s="64"/>
      <c r="G343" s="485"/>
      <c r="H343" s="64"/>
      <c r="I343" s="64"/>
      <c r="J343" s="485"/>
      <c r="K343" s="64"/>
      <c r="L343" s="64"/>
      <c r="M343" s="485"/>
      <c r="Q343" s="70"/>
    </row>
    <row r="344" spans="1:17" s="3" customFormat="1" ht="17.45" customHeight="1">
      <c r="A344" s="34"/>
      <c r="B344" s="34"/>
      <c r="D344" s="64"/>
      <c r="E344" s="64"/>
      <c r="F344" s="64"/>
      <c r="G344" s="485"/>
      <c r="H344" s="64"/>
      <c r="I344" s="64"/>
      <c r="J344" s="485"/>
      <c r="K344" s="64"/>
      <c r="L344" s="64"/>
      <c r="M344" s="485"/>
      <c r="Q344" s="70"/>
    </row>
    <row r="345" spans="1:17" s="3" customFormat="1" ht="17.45" customHeight="1">
      <c r="A345" s="34"/>
      <c r="B345" s="34"/>
      <c r="D345" s="64"/>
      <c r="E345" s="64"/>
      <c r="F345" s="64"/>
      <c r="G345" s="485"/>
      <c r="H345" s="64"/>
      <c r="I345" s="64"/>
      <c r="J345" s="485"/>
      <c r="K345" s="64"/>
      <c r="L345" s="64"/>
      <c r="M345" s="485"/>
      <c r="Q345" s="70"/>
    </row>
    <row r="346" spans="1:17" s="3" customFormat="1" ht="17.45" customHeight="1">
      <c r="A346" s="34"/>
      <c r="B346" s="34"/>
      <c r="D346" s="64"/>
      <c r="E346" s="64"/>
      <c r="F346" s="64"/>
      <c r="G346" s="485"/>
      <c r="H346" s="64"/>
      <c r="I346" s="64"/>
      <c r="J346" s="485"/>
      <c r="K346" s="64"/>
      <c r="L346" s="64"/>
      <c r="M346" s="485"/>
      <c r="Q346" s="70"/>
    </row>
    <row r="347" spans="1:17" s="3" customFormat="1" ht="17.45" customHeight="1">
      <c r="A347" s="34"/>
      <c r="B347" s="34"/>
      <c r="D347" s="64"/>
      <c r="E347" s="64"/>
      <c r="F347" s="64"/>
      <c r="G347" s="485"/>
      <c r="H347" s="64"/>
      <c r="I347" s="64"/>
      <c r="J347" s="485"/>
      <c r="K347" s="64"/>
      <c r="L347" s="64"/>
      <c r="M347" s="485"/>
      <c r="Q347" s="70"/>
    </row>
    <row r="348" spans="1:17" s="3" customFormat="1" ht="17.45" customHeight="1">
      <c r="A348" s="34"/>
      <c r="B348" s="34"/>
      <c r="D348" s="64"/>
      <c r="E348" s="64"/>
      <c r="F348" s="64"/>
      <c r="G348" s="485"/>
      <c r="H348" s="64"/>
      <c r="I348" s="64"/>
      <c r="J348" s="485"/>
      <c r="K348" s="64"/>
      <c r="L348" s="64"/>
      <c r="M348" s="485"/>
      <c r="Q348" s="70"/>
    </row>
    <row r="349" spans="1:17" s="3" customFormat="1" ht="17.45" customHeight="1">
      <c r="A349" s="34"/>
      <c r="B349" s="34"/>
      <c r="D349" s="64"/>
      <c r="E349" s="64"/>
      <c r="F349" s="64"/>
      <c r="G349" s="485"/>
      <c r="H349" s="64"/>
      <c r="I349" s="64"/>
      <c r="J349" s="485"/>
      <c r="K349" s="64"/>
      <c r="L349" s="64"/>
      <c r="M349" s="485"/>
      <c r="Q349" s="70"/>
    </row>
    <row r="350" spans="1:17" s="3" customFormat="1" ht="17.45" customHeight="1">
      <c r="A350" s="34"/>
      <c r="B350" s="34"/>
      <c r="D350" s="64"/>
      <c r="E350" s="64"/>
      <c r="F350" s="64"/>
      <c r="G350" s="485"/>
      <c r="H350" s="64"/>
      <c r="I350" s="64"/>
      <c r="J350" s="485"/>
      <c r="K350" s="64"/>
      <c r="L350" s="64"/>
      <c r="M350" s="485"/>
      <c r="Q350" s="70"/>
    </row>
    <row r="351" spans="1:17" s="3" customFormat="1" ht="17.45" customHeight="1">
      <c r="A351" s="34"/>
      <c r="B351" s="34"/>
      <c r="D351" s="64"/>
      <c r="E351" s="64"/>
      <c r="F351" s="64"/>
      <c r="G351" s="485"/>
      <c r="H351" s="64"/>
      <c r="I351" s="64"/>
      <c r="J351" s="485"/>
      <c r="K351" s="64"/>
      <c r="L351" s="64"/>
      <c r="M351" s="485"/>
      <c r="Q351" s="70"/>
    </row>
    <row r="352" spans="1:17" s="3" customFormat="1" ht="17.45" customHeight="1">
      <c r="A352" s="34"/>
      <c r="B352" s="34"/>
      <c r="D352" s="64"/>
      <c r="E352" s="64"/>
      <c r="F352" s="64"/>
      <c r="G352" s="485"/>
      <c r="H352" s="64"/>
      <c r="I352" s="64"/>
      <c r="J352" s="485"/>
      <c r="K352" s="64"/>
      <c r="L352" s="64"/>
      <c r="M352" s="485"/>
      <c r="Q352" s="70"/>
    </row>
    <row r="353" spans="1:17" s="3" customFormat="1" ht="17.45" customHeight="1">
      <c r="A353" s="34"/>
      <c r="B353" s="34"/>
      <c r="D353" s="64"/>
      <c r="E353" s="64"/>
      <c r="F353" s="64"/>
      <c r="G353" s="485"/>
      <c r="H353" s="64"/>
      <c r="I353" s="64"/>
      <c r="J353" s="485"/>
      <c r="K353" s="64"/>
      <c r="L353" s="64"/>
      <c r="M353" s="485"/>
      <c r="Q353" s="70"/>
    </row>
    <row r="354" spans="1:17" s="3" customFormat="1" ht="17.45" customHeight="1">
      <c r="A354" s="34"/>
      <c r="B354" s="34"/>
      <c r="D354" s="64"/>
      <c r="E354" s="64"/>
      <c r="F354" s="64"/>
      <c r="G354" s="485"/>
      <c r="H354" s="64"/>
      <c r="I354" s="64"/>
      <c r="J354" s="485"/>
      <c r="K354" s="64"/>
      <c r="L354" s="64"/>
      <c r="M354" s="485"/>
      <c r="Q354" s="70"/>
    </row>
    <row r="355" spans="1:17" s="3" customFormat="1" ht="17.45" customHeight="1">
      <c r="A355" s="34"/>
      <c r="B355" s="34"/>
      <c r="D355" s="64"/>
      <c r="E355" s="64"/>
      <c r="F355" s="64"/>
      <c r="G355" s="485"/>
      <c r="H355" s="64"/>
      <c r="I355" s="64"/>
      <c r="J355" s="485"/>
      <c r="K355" s="64"/>
      <c r="L355" s="64"/>
      <c r="M355" s="485"/>
      <c r="Q355" s="70"/>
    </row>
    <row r="356" spans="1:17" s="3" customFormat="1" ht="17.45" customHeight="1">
      <c r="A356" s="34"/>
      <c r="B356" s="34"/>
      <c r="D356" s="64"/>
      <c r="E356" s="64"/>
      <c r="F356" s="64"/>
      <c r="G356" s="485"/>
      <c r="H356" s="64"/>
      <c r="I356" s="64"/>
      <c r="J356" s="485"/>
      <c r="K356" s="64"/>
      <c r="L356" s="64"/>
      <c r="M356" s="485"/>
      <c r="Q356" s="70"/>
    </row>
    <row r="357" spans="1:17" s="3" customFormat="1" ht="17.45" customHeight="1">
      <c r="A357" s="34"/>
      <c r="B357" s="34"/>
      <c r="D357" s="64"/>
      <c r="E357" s="64"/>
      <c r="F357" s="64"/>
      <c r="G357" s="485"/>
      <c r="H357" s="64"/>
      <c r="I357" s="64"/>
      <c r="J357" s="485"/>
      <c r="K357" s="64"/>
      <c r="L357" s="64"/>
      <c r="M357" s="485"/>
      <c r="Q357" s="70"/>
    </row>
    <row r="358" spans="1:17" s="3" customFormat="1" ht="17.45" customHeight="1">
      <c r="A358" s="34"/>
      <c r="B358" s="34"/>
      <c r="D358" s="64"/>
      <c r="E358" s="64"/>
      <c r="F358" s="64"/>
      <c r="G358" s="485"/>
      <c r="H358" s="64"/>
      <c r="I358" s="64"/>
      <c r="J358" s="485"/>
      <c r="K358" s="64"/>
      <c r="L358" s="64"/>
      <c r="M358" s="485"/>
      <c r="Q358" s="70"/>
    </row>
    <row r="359" spans="1:17" s="3" customFormat="1" ht="17.45" customHeight="1">
      <c r="A359" s="34"/>
      <c r="B359" s="34"/>
      <c r="D359" s="64"/>
      <c r="E359" s="64"/>
      <c r="F359" s="64"/>
      <c r="G359" s="485"/>
      <c r="H359" s="64"/>
      <c r="I359" s="64"/>
      <c r="J359" s="485"/>
      <c r="K359" s="64"/>
      <c r="L359" s="64"/>
      <c r="M359" s="485"/>
      <c r="Q359" s="70"/>
    </row>
    <row r="360" spans="1:17" s="3" customFormat="1" ht="17.45" customHeight="1">
      <c r="A360" s="34"/>
      <c r="B360" s="34"/>
      <c r="D360" s="64"/>
      <c r="E360" s="64"/>
      <c r="F360" s="64"/>
      <c r="G360" s="485"/>
      <c r="H360" s="64"/>
      <c r="I360" s="64"/>
      <c r="J360" s="485"/>
      <c r="K360" s="64"/>
      <c r="L360" s="64"/>
      <c r="M360" s="485"/>
      <c r="Q360" s="70"/>
    </row>
    <row r="361" spans="1:17" s="3" customFormat="1" ht="17.45" customHeight="1">
      <c r="A361" s="34"/>
      <c r="B361" s="34"/>
      <c r="D361" s="64"/>
      <c r="E361" s="64"/>
      <c r="F361" s="64"/>
      <c r="G361" s="485"/>
      <c r="H361" s="64"/>
      <c r="I361" s="64"/>
      <c r="J361" s="485"/>
      <c r="K361" s="64"/>
      <c r="L361" s="64"/>
      <c r="M361" s="485"/>
      <c r="Q361" s="70"/>
    </row>
    <row r="362" spans="1:17" s="3" customFormat="1" ht="17.45" customHeight="1">
      <c r="A362" s="34"/>
      <c r="B362" s="34"/>
      <c r="D362" s="64"/>
      <c r="E362" s="64"/>
      <c r="F362" s="64"/>
      <c r="G362" s="485"/>
      <c r="H362" s="64"/>
      <c r="I362" s="64"/>
      <c r="J362" s="485"/>
      <c r="K362" s="64"/>
      <c r="L362" s="64"/>
      <c r="M362" s="485"/>
      <c r="Q362" s="70"/>
    </row>
    <row r="363" spans="1:17" s="3" customFormat="1" ht="17.45" customHeight="1">
      <c r="A363" s="34"/>
      <c r="B363" s="34"/>
      <c r="D363" s="64"/>
      <c r="E363" s="64"/>
      <c r="F363" s="64"/>
      <c r="G363" s="485"/>
      <c r="H363" s="64"/>
      <c r="I363" s="64"/>
      <c r="J363" s="485"/>
      <c r="K363" s="64"/>
      <c r="L363" s="64"/>
      <c r="M363" s="485"/>
      <c r="Q363" s="70"/>
    </row>
    <row r="364" spans="1:17" s="3" customFormat="1" ht="17.45" customHeight="1">
      <c r="A364" s="34"/>
      <c r="B364" s="34"/>
      <c r="D364" s="64"/>
      <c r="E364" s="64"/>
      <c r="F364" s="64"/>
      <c r="G364" s="485"/>
      <c r="H364" s="64"/>
      <c r="I364" s="64"/>
      <c r="J364" s="485"/>
      <c r="K364" s="64"/>
      <c r="L364" s="64"/>
      <c r="M364" s="485"/>
      <c r="Q364" s="70"/>
    </row>
    <row r="365" spans="1:17" s="3" customFormat="1" ht="17.45" customHeight="1">
      <c r="A365" s="34"/>
      <c r="B365" s="34"/>
      <c r="D365" s="64"/>
      <c r="E365" s="64"/>
      <c r="F365" s="64"/>
      <c r="G365" s="485"/>
      <c r="H365" s="64"/>
      <c r="I365" s="64"/>
      <c r="J365" s="485"/>
      <c r="K365" s="64"/>
      <c r="L365" s="64"/>
      <c r="M365" s="485"/>
      <c r="Q365" s="70"/>
    </row>
    <row r="366" spans="1:17" s="3" customFormat="1" ht="17.45" customHeight="1">
      <c r="A366" s="34"/>
      <c r="B366" s="34"/>
      <c r="D366" s="64"/>
      <c r="E366" s="64"/>
      <c r="F366" s="64"/>
      <c r="G366" s="485"/>
      <c r="H366" s="64"/>
      <c r="I366" s="64"/>
      <c r="J366" s="485"/>
      <c r="K366" s="64"/>
      <c r="L366" s="64"/>
      <c r="M366" s="485"/>
      <c r="Q366" s="70"/>
    </row>
    <row r="367" spans="1:17" s="3" customFormat="1" ht="17.45" customHeight="1">
      <c r="A367" s="34"/>
      <c r="B367" s="34"/>
      <c r="D367" s="64"/>
      <c r="E367" s="64"/>
      <c r="F367" s="64"/>
      <c r="G367" s="485"/>
      <c r="H367" s="64"/>
      <c r="I367" s="64"/>
      <c r="J367" s="485"/>
      <c r="K367" s="64"/>
      <c r="L367" s="64"/>
      <c r="M367" s="485"/>
      <c r="Q367" s="70"/>
    </row>
    <row r="368" spans="1:17" s="3" customFormat="1" ht="17.45" customHeight="1">
      <c r="A368" s="34"/>
      <c r="B368" s="34"/>
      <c r="D368" s="64"/>
      <c r="E368" s="64"/>
      <c r="F368" s="64"/>
      <c r="G368" s="485"/>
      <c r="H368" s="64"/>
      <c r="I368" s="64"/>
      <c r="J368" s="485"/>
      <c r="K368" s="64"/>
      <c r="L368" s="64"/>
      <c r="M368" s="485"/>
      <c r="Q368" s="70"/>
    </row>
    <row r="369" spans="1:17" s="3" customFormat="1" ht="17.45" customHeight="1">
      <c r="A369" s="34"/>
      <c r="B369" s="34"/>
      <c r="D369" s="64"/>
      <c r="E369" s="64"/>
      <c r="F369" s="64"/>
      <c r="G369" s="485"/>
      <c r="H369" s="64"/>
      <c r="I369" s="64"/>
      <c r="J369" s="485"/>
      <c r="K369" s="64"/>
      <c r="L369" s="64"/>
      <c r="M369" s="485"/>
      <c r="Q369" s="70"/>
    </row>
    <row r="370" spans="1:17" s="3" customFormat="1" ht="17.45" customHeight="1">
      <c r="A370" s="34"/>
      <c r="B370" s="34"/>
      <c r="D370" s="64"/>
      <c r="E370" s="64"/>
      <c r="F370" s="64"/>
      <c r="G370" s="485"/>
      <c r="H370" s="64"/>
      <c r="I370" s="64"/>
      <c r="J370" s="485"/>
      <c r="K370" s="64"/>
      <c r="L370" s="64"/>
      <c r="M370" s="485"/>
      <c r="Q370" s="70"/>
    </row>
    <row r="371" spans="1:17" s="3" customFormat="1" ht="17.45" customHeight="1">
      <c r="A371" s="34"/>
      <c r="B371" s="34"/>
      <c r="D371" s="64"/>
      <c r="E371" s="64"/>
      <c r="F371" s="64"/>
      <c r="G371" s="485"/>
      <c r="H371" s="64"/>
      <c r="I371" s="64"/>
      <c r="J371" s="485"/>
      <c r="K371" s="64"/>
      <c r="L371" s="64"/>
      <c r="M371" s="485"/>
      <c r="Q371" s="70"/>
    </row>
    <row r="372" spans="1:17" s="3" customFormat="1" ht="17.45" customHeight="1">
      <c r="A372" s="34"/>
      <c r="B372" s="34"/>
      <c r="D372" s="64"/>
      <c r="E372" s="64"/>
      <c r="F372" s="64"/>
      <c r="G372" s="485"/>
      <c r="H372" s="64"/>
      <c r="I372" s="64"/>
      <c r="J372" s="485"/>
      <c r="K372" s="64"/>
      <c r="L372" s="64"/>
      <c r="M372" s="485"/>
      <c r="Q372" s="70"/>
    </row>
    <row r="373" spans="1:17" s="3" customFormat="1" ht="17.45" customHeight="1">
      <c r="A373" s="34"/>
      <c r="B373" s="34"/>
      <c r="D373" s="64"/>
      <c r="E373" s="64"/>
      <c r="F373" s="64"/>
      <c r="G373" s="485"/>
      <c r="H373" s="64"/>
      <c r="I373" s="64"/>
      <c r="J373" s="485"/>
      <c r="K373" s="64"/>
      <c r="L373" s="64"/>
      <c r="M373" s="485"/>
      <c r="Q373" s="70"/>
    </row>
    <row r="374" spans="1:17" s="3" customFormat="1" ht="17.45" customHeight="1">
      <c r="A374" s="34"/>
      <c r="B374" s="34"/>
      <c r="D374" s="64"/>
      <c r="E374" s="64"/>
      <c r="F374" s="64"/>
      <c r="G374" s="485"/>
      <c r="H374" s="64"/>
      <c r="I374" s="64"/>
      <c r="J374" s="485"/>
      <c r="K374" s="64"/>
      <c r="L374" s="64"/>
      <c r="M374" s="485"/>
      <c r="Q374" s="70"/>
    </row>
    <row r="375" spans="1:17" s="3" customFormat="1" ht="17.45" customHeight="1">
      <c r="A375" s="34"/>
      <c r="B375" s="34"/>
      <c r="D375" s="64"/>
      <c r="E375" s="64"/>
      <c r="F375" s="64"/>
      <c r="G375" s="485"/>
      <c r="H375" s="64"/>
      <c r="I375" s="64"/>
      <c r="J375" s="485"/>
      <c r="K375" s="64"/>
      <c r="L375" s="64"/>
      <c r="M375" s="485"/>
      <c r="Q375" s="70"/>
    </row>
    <row r="376" spans="1:17" s="3" customFormat="1" ht="17.45" customHeight="1">
      <c r="A376" s="34"/>
      <c r="B376" s="34"/>
      <c r="D376" s="64"/>
      <c r="E376" s="64"/>
      <c r="F376" s="64"/>
      <c r="G376" s="485"/>
      <c r="H376" s="64"/>
      <c r="I376" s="64"/>
      <c r="J376" s="485"/>
      <c r="K376" s="64"/>
      <c r="L376" s="64"/>
      <c r="M376" s="485"/>
      <c r="Q376" s="70"/>
    </row>
    <row r="377" spans="1:17" s="3" customFormat="1" ht="17.45" customHeight="1">
      <c r="A377" s="34"/>
      <c r="B377" s="34"/>
      <c r="D377" s="64"/>
      <c r="E377" s="64"/>
      <c r="F377" s="64"/>
      <c r="G377" s="485"/>
      <c r="H377" s="64"/>
      <c r="I377" s="64"/>
      <c r="J377" s="485"/>
      <c r="K377" s="64"/>
      <c r="L377" s="64"/>
      <c r="M377" s="485"/>
      <c r="Q377" s="70"/>
    </row>
    <row r="378" spans="1:17" s="3" customFormat="1" ht="17.45" customHeight="1">
      <c r="A378" s="34"/>
      <c r="B378" s="34"/>
      <c r="D378" s="64"/>
      <c r="E378" s="64"/>
      <c r="F378" s="64"/>
      <c r="G378" s="485"/>
      <c r="H378" s="64"/>
      <c r="I378" s="64"/>
      <c r="J378" s="485"/>
      <c r="K378" s="64"/>
      <c r="L378" s="64"/>
      <c r="M378" s="485"/>
      <c r="Q378" s="70"/>
    </row>
    <row r="379" spans="1:17" s="3" customFormat="1" ht="17.45" customHeight="1">
      <c r="A379" s="34"/>
      <c r="B379" s="34"/>
      <c r="D379" s="64"/>
      <c r="E379" s="64"/>
      <c r="F379" s="64"/>
      <c r="G379" s="485"/>
      <c r="H379" s="64"/>
      <c r="I379" s="64"/>
      <c r="J379" s="485"/>
      <c r="K379" s="64"/>
      <c r="L379" s="64"/>
      <c r="M379" s="485"/>
      <c r="Q379" s="70"/>
    </row>
    <row r="380" spans="1:17" s="3" customFormat="1" ht="17.45" customHeight="1">
      <c r="A380" s="34"/>
      <c r="B380" s="34"/>
      <c r="D380" s="64"/>
      <c r="E380" s="64"/>
      <c r="F380" s="64"/>
      <c r="G380" s="485"/>
      <c r="H380" s="64"/>
      <c r="I380" s="64"/>
      <c r="J380" s="485"/>
      <c r="K380" s="64"/>
      <c r="L380" s="64"/>
      <c r="M380" s="485"/>
      <c r="Q380" s="70"/>
    </row>
    <row r="381" spans="1:17" s="3" customFormat="1" ht="17.45" customHeight="1">
      <c r="A381" s="34"/>
      <c r="B381" s="34"/>
      <c r="D381" s="64"/>
      <c r="E381" s="64"/>
      <c r="F381" s="64"/>
      <c r="G381" s="485"/>
      <c r="H381" s="64"/>
      <c r="I381" s="64"/>
      <c r="J381" s="485"/>
      <c r="K381" s="64"/>
      <c r="L381" s="64"/>
      <c r="M381" s="485"/>
      <c r="Q381" s="70"/>
    </row>
    <row r="382" spans="1:17" s="3" customFormat="1" ht="17.45" customHeight="1">
      <c r="A382" s="34"/>
      <c r="B382" s="34"/>
      <c r="D382" s="64"/>
      <c r="E382" s="64"/>
      <c r="F382" s="64"/>
      <c r="G382" s="485"/>
      <c r="H382" s="64"/>
      <c r="I382" s="64"/>
      <c r="J382" s="485"/>
      <c r="K382" s="64"/>
      <c r="L382" s="64"/>
      <c r="M382" s="485"/>
      <c r="Q382" s="70"/>
    </row>
    <row r="383" spans="1:17" s="3" customFormat="1" ht="17.45" customHeight="1">
      <c r="A383" s="34"/>
      <c r="B383" s="34"/>
      <c r="D383" s="64"/>
      <c r="E383" s="64"/>
      <c r="F383" s="64"/>
      <c r="G383" s="485"/>
      <c r="H383" s="64"/>
      <c r="I383" s="64"/>
      <c r="J383" s="485"/>
      <c r="K383" s="64"/>
      <c r="L383" s="64"/>
      <c r="M383" s="485"/>
      <c r="Q383" s="70"/>
    </row>
    <row r="384" spans="1:17" s="3" customFormat="1" ht="17.45" customHeight="1">
      <c r="A384" s="34"/>
      <c r="B384" s="34"/>
      <c r="D384" s="64"/>
      <c r="E384" s="64"/>
      <c r="F384" s="64"/>
      <c r="G384" s="485"/>
      <c r="H384" s="64"/>
      <c r="I384" s="64"/>
      <c r="J384" s="485"/>
      <c r="K384" s="64"/>
      <c r="L384" s="64"/>
      <c r="M384" s="485"/>
      <c r="Q384" s="70"/>
    </row>
    <row r="385" spans="1:17" s="3" customFormat="1" ht="17.45" customHeight="1">
      <c r="A385" s="34"/>
      <c r="B385" s="34"/>
      <c r="D385" s="64"/>
      <c r="E385" s="64"/>
      <c r="F385" s="64"/>
      <c r="G385" s="485"/>
      <c r="H385" s="64"/>
      <c r="I385" s="64"/>
      <c r="J385" s="485"/>
      <c r="K385" s="64"/>
      <c r="L385" s="64"/>
      <c r="M385" s="485"/>
      <c r="Q385" s="70"/>
    </row>
    <row r="386" spans="1:17" s="3" customFormat="1" ht="17.45" customHeight="1">
      <c r="A386" s="34"/>
      <c r="B386" s="34"/>
      <c r="D386" s="64"/>
      <c r="E386" s="64"/>
      <c r="F386" s="64"/>
      <c r="G386" s="485"/>
      <c r="H386" s="64"/>
      <c r="I386" s="64"/>
      <c r="J386" s="485"/>
      <c r="K386" s="64"/>
      <c r="L386" s="64"/>
      <c r="M386" s="485"/>
      <c r="Q386" s="70"/>
    </row>
    <row r="387" spans="1:17" s="3" customFormat="1" ht="17.45" customHeight="1">
      <c r="A387" s="34"/>
      <c r="B387" s="34"/>
      <c r="D387" s="64"/>
      <c r="E387" s="64"/>
      <c r="F387" s="64"/>
      <c r="G387" s="485"/>
      <c r="H387" s="64"/>
      <c r="I387" s="64"/>
      <c r="J387" s="485"/>
      <c r="K387" s="64"/>
      <c r="L387" s="64"/>
      <c r="M387" s="485"/>
      <c r="Q387" s="70"/>
    </row>
    <row r="388" spans="1:17" s="3" customFormat="1" ht="17.45" customHeight="1">
      <c r="A388" s="34"/>
      <c r="B388" s="34"/>
      <c r="D388" s="64"/>
      <c r="E388" s="64"/>
      <c r="F388" s="64"/>
      <c r="G388" s="485"/>
      <c r="H388" s="64"/>
      <c r="I388" s="64"/>
      <c r="J388" s="485"/>
      <c r="K388" s="64"/>
      <c r="L388" s="64"/>
      <c r="M388" s="485"/>
      <c r="Q388" s="70"/>
    </row>
    <row r="389" spans="1:17" s="3" customFormat="1" ht="17.45" customHeight="1">
      <c r="A389" s="34"/>
      <c r="B389" s="34"/>
      <c r="D389" s="64"/>
      <c r="E389" s="64"/>
      <c r="F389" s="64"/>
      <c r="G389" s="485"/>
      <c r="H389" s="64"/>
      <c r="I389" s="64"/>
      <c r="J389" s="485"/>
      <c r="K389" s="64"/>
      <c r="L389" s="64"/>
      <c r="M389" s="485"/>
      <c r="Q389" s="70"/>
    </row>
    <row r="390" spans="1:17" s="3" customFormat="1" ht="17.45" customHeight="1">
      <c r="A390" s="34"/>
      <c r="B390" s="34"/>
      <c r="D390" s="64"/>
      <c r="E390" s="64"/>
      <c r="F390" s="64"/>
      <c r="G390" s="485"/>
      <c r="H390" s="64"/>
      <c r="I390" s="64"/>
      <c r="J390" s="485"/>
      <c r="K390" s="64"/>
      <c r="L390" s="64"/>
      <c r="M390" s="485"/>
      <c r="Q390" s="70"/>
    </row>
    <row r="391" spans="1:17" s="3" customFormat="1" ht="17.45" customHeight="1">
      <c r="A391" s="34"/>
      <c r="B391" s="34"/>
      <c r="D391" s="64"/>
      <c r="E391" s="64"/>
      <c r="F391" s="64"/>
      <c r="G391" s="485"/>
      <c r="H391" s="64"/>
      <c r="I391" s="64"/>
      <c r="J391" s="485"/>
      <c r="K391" s="64"/>
      <c r="L391" s="64"/>
      <c r="M391" s="485"/>
      <c r="Q391" s="70"/>
    </row>
    <row r="392" spans="1:17" s="3" customFormat="1" ht="17.45" customHeight="1">
      <c r="A392" s="34"/>
      <c r="B392" s="34"/>
      <c r="D392" s="64"/>
      <c r="E392" s="64"/>
      <c r="F392" s="64"/>
      <c r="G392" s="485"/>
      <c r="H392" s="64"/>
      <c r="I392" s="64"/>
      <c r="J392" s="485"/>
      <c r="K392" s="64"/>
      <c r="L392" s="64"/>
      <c r="M392" s="485"/>
      <c r="Q392" s="70"/>
    </row>
    <row r="393" spans="1:17" s="3" customFormat="1" ht="17.45" customHeight="1">
      <c r="A393" s="34"/>
      <c r="B393" s="34"/>
      <c r="D393" s="64"/>
      <c r="E393" s="64"/>
      <c r="F393" s="64"/>
      <c r="G393" s="485"/>
      <c r="H393" s="64"/>
      <c r="I393" s="64"/>
      <c r="J393" s="485"/>
      <c r="K393" s="64"/>
      <c r="L393" s="64"/>
      <c r="M393" s="485"/>
      <c r="Q393" s="70"/>
    </row>
    <row r="394" spans="1:17" s="3" customFormat="1" ht="17.45" customHeight="1">
      <c r="A394" s="34"/>
      <c r="B394" s="34"/>
      <c r="D394" s="64"/>
      <c r="E394" s="64"/>
      <c r="F394" s="64"/>
      <c r="G394" s="485"/>
      <c r="H394" s="64"/>
      <c r="I394" s="64"/>
      <c r="J394" s="485"/>
      <c r="K394" s="64"/>
      <c r="L394" s="64"/>
      <c r="M394" s="485"/>
      <c r="Q394" s="70"/>
    </row>
    <row r="395" spans="1:17" s="3" customFormat="1" ht="17.45" customHeight="1">
      <c r="A395" s="34"/>
      <c r="B395" s="34"/>
      <c r="D395" s="64"/>
      <c r="E395" s="64"/>
      <c r="F395" s="64"/>
      <c r="G395" s="485"/>
      <c r="H395" s="64"/>
      <c r="I395" s="64"/>
      <c r="J395" s="485"/>
      <c r="K395" s="64"/>
      <c r="L395" s="64"/>
      <c r="M395" s="485"/>
      <c r="Q395" s="70"/>
    </row>
    <row r="396" spans="1:17" s="3" customFormat="1" ht="17.45" customHeight="1">
      <c r="A396" s="34"/>
      <c r="B396" s="34"/>
      <c r="D396" s="64"/>
      <c r="E396" s="64"/>
      <c r="F396" s="64"/>
      <c r="G396" s="485"/>
      <c r="H396" s="64"/>
      <c r="I396" s="64"/>
      <c r="J396" s="485"/>
      <c r="K396" s="64"/>
      <c r="L396" s="64"/>
      <c r="M396" s="485"/>
      <c r="Q396" s="70"/>
    </row>
    <row r="397" spans="1:17" s="3" customFormat="1" ht="17.45" customHeight="1">
      <c r="A397" s="34"/>
      <c r="B397" s="34"/>
      <c r="D397" s="64"/>
      <c r="E397" s="64"/>
      <c r="F397" s="64"/>
      <c r="G397" s="485"/>
      <c r="H397" s="64"/>
      <c r="I397" s="64"/>
      <c r="J397" s="485"/>
      <c r="K397" s="64"/>
      <c r="L397" s="64"/>
      <c r="M397" s="485"/>
      <c r="Q397" s="70"/>
    </row>
    <row r="398" spans="1:17" s="3" customFormat="1" ht="17.45" customHeight="1">
      <c r="A398" s="34"/>
      <c r="B398" s="34"/>
      <c r="D398" s="64"/>
      <c r="E398" s="64"/>
      <c r="F398" s="64"/>
      <c r="G398" s="485"/>
      <c r="H398" s="64"/>
      <c r="I398" s="64"/>
      <c r="J398" s="485"/>
      <c r="K398" s="64"/>
      <c r="L398" s="64"/>
      <c r="M398" s="485"/>
      <c r="Q398" s="70"/>
    </row>
    <row r="399" spans="1:17" s="3" customFormat="1" ht="17.45" customHeight="1">
      <c r="A399" s="34"/>
      <c r="B399" s="34"/>
      <c r="D399" s="64"/>
      <c r="E399" s="64"/>
      <c r="F399" s="64"/>
      <c r="G399" s="485"/>
      <c r="H399" s="64"/>
      <c r="I399" s="64"/>
      <c r="J399" s="485"/>
      <c r="K399" s="64"/>
      <c r="L399" s="64"/>
      <c r="M399" s="485"/>
      <c r="Q399" s="70"/>
    </row>
    <row r="400" spans="1:17" s="3" customFormat="1" ht="17.45" customHeight="1">
      <c r="A400" s="34"/>
      <c r="B400" s="34"/>
      <c r="D400" s="64"/>
      <c r="E400" s="64"/>
      <c r="F400" s="64"/>
      <c r="G400" s="485"/>
      <c r="H400" s="64"/>
      <c r="I400" s="64"/>
      <c r="J400" s="485"/>
      <c r="K400" s="64"/>
      <c r="L400" s="64"/>
      <c r="M400" s="485"/>
      <c r="Q400" s="70"/>
    </row>
    <row r="401" spans="1:17" s="3" customFormat="1" ht="17.45" customHeight="1">
      <c r="A401" s="34"/>
      <c r="B401" s="34"/>
      <c r="D401" s="64"/>
      <c r="E401" s="64"/>
      <c r="F401" s="64"/>
      <c r="G401" s="485"/>
      <c r="H401" s="64"/>
      <c r="I401" s="64"/>
      <c r="J401" s="485"/>
      <c r="K401" s="64"/>
      <c r="L401" s="64"/>
      <c r="M401" s="485"/>
      <c r="Q401" s="70"/>
    </row>
    <row r="402" spans="1:17" s="3" customFormat="1" ht="17.45" customHeight="1">
      <c r="A402" s="34"/>
      <c r="B402" s="34"/>
      <c r="D402" s="64"/>
      <c r="E402" s="64"/>
      <c r="F402" s="64"/>
      <c r="G402" s="485"/>
      <c r="H402" s="64"/>
      <c r="I402" s="64"/>
      <c r="J402" s="485"/>
      <c r="K402" s="64"/>
      <c r="L402" s="64"/>
      <c r="M402" s="485"/>
      <c r="Q402" s="70"/>
    </row>
    <row r="403" spans="1:17" s="3" customFormat="1" ht="17.45" customHeight="1">
      <c r="A403" s="34"/>
      <c r="B403" s="34"/>
      <c r="D403" s="64"/>
      <c r="E403" s="64"/>
      <c r="F403" s="64"/>
      <c r="G403" s="485"/>
      <c r="H403" s="64"/>
      <c r="I403" s="64"/>
      <c r="J403" s="485"/>
      <c r="K403" s="64"/>
      <c r="L403" s="64"/>
      <c r="M403" s="485"/>
      <c r="Q403" s="70"/>
    </row>
    <row r="404" spans="1:17" s="3" customFormat="1" ht="17.45" customHeight="1">
      <c r="A404" s="34"/>
      <c r="B404" s="34"/>
      <c r="D404" s="64"/>
      <c r="E404" s="64"/>
      <c r="F404" s="64"/>
      <c r="G404" s="485"/>
      <c r="H404" s="64"/>
      <c r="I404" s="64"/>
      <c r="J404" s="485"/>
      <c r="K404" s="64"/>
      <c r="L404" s="64"/>
      <c r="M404" s="485"/>
      <c r="Q404" s="70"/>
    </row>
    <row r="405" spans="1:17" s="3" customFormat="1" ht="17.45" customHeight="1">
      <c r="A405" s="34"/>
      <c r="B405" s="34"/>
      <c r="D405" s="64"/>
      <c r="E405" s="64"/>
      <c r="F405" s="64"/>
      <c r="G405" s="485"/>
      <c r="H405" s="64"/>
      <c r="I405" s="64"/>
      <c r="J405" s="485"/>
      <c r="K405" s="64"/>
      <c r="L405" s="64"/>
      <c r="M405" s="485"/>
      <c r="Q405" s="70"/>
    </row>
    <row r="406" spans="1:17" s="3" customFormat="1" ht="17.45" customHeight="1">
      <c r="A406" s="34"/>
      <c r="B406" s="34"/>
      <c r="D406" s="64"/>
      <c r="E406" s="64"/>
      <c r="F406" s="64"/>
      <c r="G406" s="485"/>
      <c r="H406" s="64"/>
      <c r="I406" s="64"/>
      <c r="J406" s="485"/>
      <c r="K406" s="64"/>
      <c r="L406" s="64"/>
      <c r="M406" s="485"/>
      <c r="Q406" s="70"/>
    </row>
    <row r="407" spans="1:17" s="3" customFormat="1" ht="17.45" customHeight="1">
      <c r="A407" s="34"/>
      <c r="B407" s="34"/>
      <c r="D407" s="64"/>
      <c r="E407" s="64"/>
      <c r="F407" s="64"/>
      <c r="G407" s="485"/>
      <c r="H407" s="64"/>
      <c r="I407" s="64"/>
      <c r="J407" s="485"/>
      <c r="K407" s="64"/>
      <c r="L407" s="64"/>
      <c r="M407" s="485"/>
      <c r="Q407" s="70"/>
    </row>
    <row r="408" spans="1:17" s="3" customFormat="1" ht="17.45" customHeight="1">
      <c r="A408" s="34"/>
      <c r="B408" s="34"/>
      <c r="D408" s="64"/>
      <c r="E408" s="64"/>
      <c r="F408" s="64"/>
      <c r="G408" s="485"/>
      <c r="H408" s="64"/>
      <c r="I408" s="64"/>
      <c r="J408" s="485"/>
      <c r="K408" s="64"/>
      <c r="L408" s="64"/>
      <c r="M408" s="485"/>
      <c r="Q408" s="70"/>
    </row>
    <row r="409" spans="1:17" s="3" customFormat="1" ht="17.45" customHeight="1">
      <c r="A409" s="34"/>
      <c r="B409" s="34"/>
      <c r="D409" s="64"/>
      <c r="E409" s="64"/>
      <c r="F409" s="64"/>
      <c r="G409" s="485"/>
      <c r="H409" s="64"/>
      <c r="I409" s="64"/>
      <c r="J409" s="485"/>
      <c r="K409" s="64"/>
      <c r="L409" s="64"/>
      <c r="M409" s="485"/>
      <c r="Q409" s="70"/>
    </row>
    <row r="410" spans="1:17" s="3" customFormat="1" ht="17.45" customHeight="1">
      <c r="A410" s="34"/>
      <c r="B410" s="34"/>
      <c r="D410" s="64"/>
      <c r="E410" s="64"/>
      <c r="F410" s="64"/>
      <c r="G410" s="485"/>
      <c r="H410" s="64"/>
      <c r="I410" s="64"/>
      <c r="J410" s="485"/>
      <c r="K410" s="64"/>
      <c r="L410" s="64"/>
      <c r="M410" s="485"/>
      <c r="Q410" s="70"/>
    </row>
    <row r="411" spans="1:17" s="3" customFormat="1" ht="17.45" customHeight="1">
      <c r="A411" s="34"/>
      <c r="B411" s="34"/>
      <c r="D411" s="64"/>
      <c r="E411" s="64"/>
      <c r="F411" s="64"/>
      <c r="G411" s="485"/>
      <c r="H411" s="64"/>
      <c r="I411" s="64"/>
      <c r="J411" s="485"/>
      <c r="K411" s="64"/>
      <c r="L411" s="64"/>
      <c r="M411" s="485"/>
      <c r="Q411" s="70"/>
    </row>
    <row r="412" spans="1:17" s="3" customFormat="1" ht="17.45" customHeight="1">
      <c r="A412" s="34"/>
      <c r="B412" s="34"/>
      <c r="D412" s="64"/>
      <c r="E412" s="64"/>
      <c r="F412" s="64"/>
      <c r="G412" s="485"/>
      <c r="H412" s="64"/>
      <c r="I412" s="64"/>
      <c r="J412" s="485"/>
      <c r="K412" s="64"/>
      <c r="L412" s="64"/>
      <c r="M412" s="485"/>
      <c r="Q412" s="70"/>
    </row>
    <row r="413" spans="1:17" s="3" customFormat="1" ht="17.45" customHeight="1">
      <c r="A413" s="34"/>
      <c r="B413" s="34"/>
      <c r="D413" s="64"/>
      <c r="E413" s="64"/>
      <c r="F413" s="64"/>
      <c r="G413" s="485"/>
      <c r="H413" s="64"/>
      <c r="I413" s="64"/>
      <c r="J413" s="485"/>
      <c r="K413" s="64"/>
      <c r="L413" s="64"/>
      <c r="M413" s="485"/>
      <c r="Q413" s="70"/>
    </row>
    <row r="414" spans="1:17" s="3" customFormat="1" ht="17.45" customHeight="1">
      <c r="A414" s="34"/>
      <c r="B414" s="34"/>
      <c r="D414" s="64"/>
      <c r="E414" s="64"/>
      <c r="F414" s="64"/>
      <c r="G414" s="485"/>
      <c r="H414" s="64"/>
      <c r="I414" s="64"/>
      <c r="J414" s="485"/>
      <c r="K414" s="64"/>
      <c r="L414" s="64"/>
      <c r="M414" s="485"/>
      <c r="Q414" s="70"/>
    </row>
    <row r="415" spans="1:17" s="3" customFormat="1" ht="17.45" customHeight="1">
      <c r="A415" s="34"/>
      <c r="B415" s="34"/>
      <c r="D415" s="64"/>
      <c r="E415" s="64"/>
      <c r="F415" s="64"/>
      <c r="G415" s="485"/>
      <c r="H415" s="64"/>
      <c r="I415" s="64"/>
      <c r="J415" s="485"/>
      <c r="K415" s="64"/>
      <c r="L415" s="64"/>
      <c r="M415" s="485"/>
      <c r="Q415" s="70"/>
    </row>
    <row r="416" spans="1:17" s="3" customFormat="1" ht="17.45" customHeight="1">
      <c r="A416" s="34"/>
      <c r="B416" s="34"/>
      <c r="D416" s="64"/>
      <c r="E416" s="64"/>
      <c r="F416" s="64"/>
      <c r="G416" s="485"/>
      <c r="H416" s="64"/>
      <c r="I416" s="64"/>
      <c r="J416" s="485"/>
      <c r="K416" s="64"/>
      <c r="L416" s="64"/>
      <c r="M416" s="485"/>
      <c r="Q416" s="70"/>
    </row>
    <row r="417" spans="1:17" s="3" customFormat="1" ht="17.45" customHeight="1">
      <c r="A417" s="34"/>
      <c r="B417" s="34"/>
      <c r="D417" s="64"/>
      <c r="E417" s="64"/>
      <c r="F417" s="64"/>
      <c r="G417" s="485"/>
      <c r="H417" s="64"/>
      <c r="I417" s="64"/>
      <c r="J417" s="485"/>
      <c r="K417" s="64"/>
      <c r="L417" s="64"/>
      <c r="M417" s="485"/>
      <c r="Q417" s="70"/>
    </row>
    <row r="418" spans="1:17" s="3" customFormat="1" ht="17.45" customHeight="1">
      <c r="A418" s="34"/>
      <c r="B418" s="34"/>
      <c r="D418" s="64"/>
      <c r="E418" s="64"/>
      <c r="F418" s="64"/>
      <c r="G418" s="485"/>
      <c r="H418" s="64"/>
      <c r="I418" s="64"/>
      <c r="J418" s="485"/>
      <c r="K418" s="64"/>
      <c r="L418" s="64"/>
      <c r="M418" s="485"/>
      <c r="Q418" s="70"/>
    </row>
    <row r="419" spans="1:17" s="3" customFormat="1" ht="17.45" customHeight="1">
      <c r="A419" s="34"/>
      <c r="B419" s="34"/>
      <c r="D419" s="64"/>
      <c r="E419" s="64"/>
      <c r="F419" s="64"/>
      <c r="G419" s="485"/>
      <c r="H419" s="64"/>
      <c r="I419" s="64"/>
      <c r="J419" s="485"/>
      <c r="K419" s="64"/>
      <c r="L419" s="64"/>
      <c r="M419" s="485"/>
      <c r="Q419" s="70"/>
    </row>
    <row r="420" spans="1:17" s="3" customFormat="1" ht="17.45" customHeight="1">
      <c r="A420" s="34"/>
      <c r="B420" s="34"/>
      <c r="D420" s="64"/>
      <c r="E420" s="64"/>
      <c r="F420" s="64"/>
      <c r="G420" s="485"/>
      <c r="H420" s="64"/>
      <c r="I420" s="64"/>
      <c r="J420" s="485"/>
      <c r="K420" s="64"/>
      <c r="L420" s="64"/>
      <c r="M420" s="485"/>
      <c r="Q420" s="70"/>
    </row>
    <row r="421" spans="1:17" s="3" customFormat="1" ht="17.45" customHeight="1">
      <c r="A421" s="34"/>
      <c r="B421" s="34"/>
      <c r="D421" s="64"/>
      <c r="E421" s="64"/>
      <c r="F421" s="64"/>
      <c r="G421" s="485"/>
      <c r="H421" s="64"/>
      <c r="I421" s="64"/>
      <c r="J421" s="485"/>
      <c r="K421" s="64"/>
      <c r="L421" s="64"/>
      <c r="M421" s="485"/>
      <c r="Q421" s="70"/>
    </row>
    <row r="422" spans="1:17" s="3" customFormat="1" ht="17.45" customHeight="1">
      <c r="A422" s="34"/>
      <c r="B422" s="34"/>
      <c r="D422" s="64"/>
      <c r="E422" s="64"/>
      <c r="F422" s="64"/>
      <c r="G422" s="485"/>
      <c r="H422" s="64"/>
      <c r="I422" s="64"/>
      <c r="J422" s="485"/>
      <c r="K422" s="64"/>
      <c r="L422" s="64"/>
      <c r="M422" s="485"/>
      <c r="Q422" s="70"/>
    </row>
    <row r="423" spans="1:17" s="3" customFormat="1" ht="17.45" customHeight="1">
      <c r="A423" s="34"/>
      <c r="B423" s="34"/>
      <c r="D423" s="64"/>
      <c r="E423" s="64"/>
      <c r="F423" s="64"/>
      <c r="G423" s="485"/>
      <c r="H423" s="64"/>
      <c r="I423" s="64"/>
      <c r="J423" s="485"/>
      <c r="K423" s="64"/>
      <c r="L423" s="64"/>
      <c r="M423" s="485"/>
      <c r="Q423" s="70"/>
    </row>
    <row r="424" spans="1:17" s="3" customFormat="1" ht="17.45" customHeight="1">
      <c r="A424" s="34"/>
      <c r="B424" s="34"/>
      <c r="D424" s="64"/>
      <c r="E424" s="64"/>
      <c r="F424" s="64"/>
      <c r="G424" s="485"/>
      <c r="H424" s="64"/>
      <c r="I424" s="64"/>
      <c r="J424" s="485"/>
      <c r="K424" s="64"/>
      <c r="L424" s="64"/>
      <c r="M424" s="485"/>
      <c r="Q424" s="70"/>
    </row>
    <row r="425" spans="1:17" s="3" customFormat="1" ht="17.45" customHeight="1">
      <c r="A425" s="34"/>
      <c r="B425" s="34"/>
      <c r="D425" s="64"/>
      <c r="E425" s="64"/>
      <c r="F425" s="64"/>
      <c r="G425" s="485"/>
      <c r="H425" s="64"/>
      <c r="I425" s="64"/>
      <c r="J425" s="485"/>
      <c r="K425" s="64"/>
      <c r="L425" s="64"/>
      <c r="M425" s="485"/>
      <c r="Q425" s="70"/>
    </row>
    <row r="426" spans="1:17" s="3" customFormat="1" ht="17.45" customHeight="1">
      <c r="A426" s="34"/>
      <c r="B426" s="34"/>
      <c r="D426" s="64"/>
      <c r="E426" s="64"/>
      <c r="F426" s="64"/>
      <c r="G426" s="485"/>
      <c r="H426" s="64"/>
      <c r="I426" s="64"/>
      <c r="J426" s="485"/>
      <c r="K426" s="64"/>
      <c r="L426" s="64"/>
      <c r="M426" s="485"/>
      <c r="Q426" s="70"/>
    </row>
    <row r="427" spans="1:17" s="3" customFormat="1" ht="17.45" customHeight="1">
      <c r="A427" s="34"/>
      <c r="B427" s="34"/>
      <c r="D427" s="64"/>
      <c r="E427" s="64"/>
      <c r="F427" s="64"/>
      <c r="G427" s="485"/>
      <c r="H427" s="64"/>
      <c r="I427" s="64"/>
      <c r="J427" s="485"/>
      <c r="K427" s="64"/>
      <c r="L427" s="64"/>
      <c r="M427" s="485"/>
      <c r="Q427" s="70"/>
    </row>
    <row r="428" spans="1:17" s="3" customFormat="1" ht="17.45" customHeight="1">
      <c r="A428" s="34"/>
      <c r="B428" s="34"/>
      <c r="D428" s="64"/>
      <c r="E428" s="64"/>
      <c r="F428" s="64"/>
      <c r="G428" s="485"/>
      <c r="H428" s="64"/>
      <c r="I428" s="64"/>
      <c r="J428" s="485"/>
      <c r="K428" s="64"/>
      <c r="L428" s="64"/>
      <c r="M428" s="485"/>
      <c r="Q428" s="70"/>
    </row>
    <row r="429" spans="1:17" s="3" customFormat="1" ht="17.45" customHeight="1">
      <c r="A429" s="34"/>
      <c r="B429" s="34"/>
      <c r="D429" s="64"/>
      <c r="E429" s="64"/>
      <c r="F429" s="64"/>
      <c r="G429" s="485"/>
      <c r="H429" s="64"/>
      <c r="I429" s="64"/>
      <c r="J429" s="485"/>
      <c r="K429" s="64"/>
      <c r="L429" s="64"/>
      <c r="M429" s="485"/>
      <c r="Q429" s="70"/>
    </row>
    <row r="430" spans="1:17" s="3" customFormat="1" ht="17.45" customHeight="1">
      <c r="A430" s="34"/>
      <c r="B430" s="34"/>
      <c r="D430" s="64"/>
      <c r="E430" s="64"/>
      <c r="F430" s="64"/>
      <c r="G430" s="485"/>
      <c r="H430" s="64"/>
      <c r="I430" s="64"/>
      <c r="J430" s="485"/>
      <c r="K430" s="64"/>
      <c r="L430" s="64"/>
      <c r="M430" s="485"/>
      <c r="Q430" s="70"/>
    </row>
    <row r="431" spans="1:17" s="3" customFormat="1" ht="17.45" customHeight="1">
      <c r="A431" s="34"/>
      <c r="B431" s="34"/>
      <c r="D431" s="64"/>
      <c r="E431" s="64"/>
      <c r="F431" s="64"/>
      <c r="G431" s="485"/>
      <c r="H431" s="64"/>
      <c r="I431" s="64"/>
      <c r="J431" s="485"/>
      <c r="K431" s="64"/>
      <c r="L431" s="64"/>
      <c r="M431" s="485"/>
      <c r="Q431" s="70"/>
    </row>
    <row r="432" spans="1:17" s="3" customFormat="1" ht="17.45" customHeight="1">
      <c r="A432" s="34"/>
      <c r="B432" s="34"/>
      <c r="D432" s="64"/>
      <c r="E432" s="64"/>
      <c r="F432" s="64"/>
      <c r="G432" s="485"/>
      <c r="H432" s="64"/>
      <c r="I432" s="64"/>
      <c r="J432" s="485"/>
      <c r="K432" s="64"/>
      <c r="L432" s="64"/>
      <c r="M432" s="485"/>
      <c r="Q432" s="70"/>
    </row>
    <row r="433" spans="1:17" s="3" customFormat="1" ht="17.45" customHeight="1">
      <c r="A433" s="34"/>
      <c r="B433" s="34"/>
      <c r="D433" s="64"/>
      <c r="E433" s="64"/>
      <c r="F433" s="64"/>
      <c r="G433" s="485"/>
      <c r="H433" s="64"/>
      <c r="I433" s="64"/>
      <c r="J433" s="485"/>
      <c r="K433" s="64"/>
      <c r="L433" s="64"/>
      <c r="M433" s="485"/>
      <c r="Q433" s="70"/>
    </row>
    <row r="434" spans="1:17" s="3" customFormat="1" ht="17.45" customHeight="1">
      <c r="A434" s="34"/>
      <c r="B434" s="34"/>
      <c r="D434" s="64"/>
      <c r="E434" s="64"/>
      <c r="F434" s="64"/>
      <c r="G434" s="485"/>
      <c r="H434" s="64"/>
      <c r="I434" s="64"/>
      <c r="J434" s="485"/>
      <c r="K434" s="64"/>
      <c r="L434" s="64"/>
      <c r="M434" s="485"/>
      <c r="Q434" s="70"/>
    </row>
    <row r="435" spans="1:17" s="3" customFormat="1" ht="17.45" customHeight="1">
      <c r="A435" s="34"/>
      <c r="B435" s="34"/>
      <c r="D435" s="64"/>
      <c r="E435" s="64"/>
      <c r="F435" s="64"/>
      <c r="G435" s="485"/>
      <c r="H435" s="64"/>
      <c r="I435" s="64"/>
      <c r="J435" s="485"/>
      <c r="K435" s="64"/>
      <c r="L435" s="64"/>
      <c r="M435" s="485"/>
      <c r="Q435" s="70"/>
    </row>
    <row r="436" spans="1:17" s="3" customFormat="1" ht="17.45" customHeight="1">
      <c r="A436" s="34"/>
      <c r="B436" s="34"/>
      <c r="D436" s="64"/>
      <c r="E436" s="64"/>
      <c r="F436" s="64"/>
      <c r="G436" s="485"/>
      <c r="H436" s="64"/>
      <c r="I436" s="64"/>
      <c r="J436" s="485"/>
      <c r="K436" s="64"/>
      <c r="L436" s="64"/>
      <c r="M436" s="485"/>
      <c r="Q436" s="70"/>
    </row>
    <row r="437" spans="1:17" s="3" customFormat="1" ht="17.45" customHeight="1">
      <c r="A437" s="34"/>
      <c r="B437" s="34"/>
      <c r="D437" s="64"/>
      <c r="E437" s="64"/>
      <c r="F437" s="64"/>
      <c r="G437" s="485"/>
      <c r="H437" s="64"/>
      <c r="I437" s="64"/>
      <c r="J437" s="485"/>
      <c r="K437" s="64"/>
      <c r="L437" s="64"/>
      <c r="M437" s="485"/>
      <c r="Q437" s="70"/>
    </row>
    <row r="438" spans="1:17" s="3" customFormat="1" ht="17.45" customHeight="1">
      <c r="A438" s="34"/>
      <c r="B438" s="34"/>
      <c r="D438" s="64"/>
      <c r="E438" s="64"/>
      <c r="F438" s="64"/>
      <c r="G438" s="485"/>
      <c r="H438" s="64"/>
      <c r="I438" s="64"/>
      <c r="J438" s="485"/>
      <c r="K438" s="64"/>
      <c r="L438" s="64"/>
      <c r="M438" s="485"/>
      <c r="Q438" s="70"/>
    </row>
    <row r="439" spans="1:17" s="3" customFormat="1" ht="17.45" customHeight="1">
      <c r="A439" s="34"/>
      <c r="B439" s="34"/>
      <c r="D439" s="64"/>
      <c r="E439" s="64"/>
      <c r="F439" s="64"/>
      <c r="G439" s="485"/>
      <c r="H439" s="64"/>
      <c r="I439" s="64"/>
      <c r="J439" s="485"/>
      <c r="K439" s="64"/>
      <c r="L439" s="64"/>
      <c r="M439" s="485"/>
      <c r="Q439" s="70"/>
    </row>
    <row r="440" spans="1:17" s="3" customFormat="1" ht="17.45" customHeight="1">
      <c r="A440" s="34"/>
      <c r="B440" s="34"/>
      <c r="D440" s="64"/>
      <c r="E440" s="64"/>
      <c r="F440" s="64"/>
      <c r="G440" s="485"/>
      <c r="H440" s="64"/>
      <c r="I440" s="64"/>
      <c r="J440" s="485"/>
      <c r="K440" s="64"/>
      <c r="L440" s="64"/>
      <c r="M440" s="485"/>
      <c r="Q440" s="70"/>
    </row>
    <row r="441" spans="1:17" s="3" customFormat="1" ht="17.45" customHeight="1">
      <c r="A441" s="34"/>
      <c r="B441" s="34"/>
      <c r="D441" s="64"/>
      <c r="E441" s="64"/>
      <c r="F441" s="64"/>
      <c r="G441" s="485"/>
      <c r="H441" s="64"/>
      <c r="I441" s="64"/>
      <c r="J441" s="485"/>
      <c r="K441" s="64"/>
      <c r="L441" s="64"/>
      <c r="M441" s="485"/>
      <c r="Q441" s="70"/>
    </row>
    <row r="442" spans="1:17" s="3" customFormat="1" ht="17.45" customHeight="1">
      <c r="A442" s="34"/>
      <c r="B442" s="34"/>
      <c r="D442" s="64"/>
      <c r="E442" s="64"/>
      <c r="F442" s="64"/>
      <c r="G442" s="485"/>
      <c r="H442" s="64"/>
      <c r="I442" s="64"/>
      <c r="J442" s="485"/>
      <c r="K442" s="64"/>
      <c r="L442" s="64"/>
      <c r="M442" s="485"/>
      <c r="Q442" s="70"/>
    </row>
    <row r="443" spans="1:17" s="3" customFormat="1" ht="17.45" customHeight="1">
      <c r="A443" s="34"/>
      <c r="B443" s="34"/>
      <c r="D443" s="64"/>
      <c r="E443" s="64"/>
      <c r="F443" s="64"/>
      <c r="G443" s="485"/>
      <c r="H443" s="64"/>
      <c r="I443" s="64"/>
      <c r="J443" s="485"/>
      <c r="K443" s="64"/>
      <c r="L443" s="64"/>
      <c r="M443" s="485"/>
      <c r="Q443" s="70"/>
    </row>
    <row r="444" spans="1:17" s="3" customFormat="1" ht="17.45" customHeight="1">
      <c r="A444" s="34"/>
      <c r="B444" s="34"/>
      <c r="D444" s="64"/>
      <c r="E444" s="64"/>
      <c r="F444" s="64"/>
      <c r="G444" s="485"/>
      <c r="H444" s="64"/>
      <c r="I444" s="64"/>
      <c r="J444" s="485"/>
      <c r="K444" s="64"/>
      <c r="L444" s="64"/>
      <c r="M444" s="485"/>
      <c r="Q444" s="70"/>
    </row>
    <row r="445" spans="1:17" s="3" customFormat="1" ht="17.45" customHeight="1">
      <c r="A445" s="34"/>
      <c r="B445" s="34"/>
      <c r="D445" s="64"/>
      <c r="E445" s="64"/>
      <c r="F445" s="64"/>
      <c r="G445" s="485"/>
      <c r="H445" s="64"/>
      <c r="I445" s="64"/>
      <c r="J445" s="485"/>
      <c r="K445" s="64"/>
      <c r="L445" s="64"/>
      <c r="M445" s="485"/>
      <c r="Q445" s="70"/>
    </row>
    <row r="446" spans="1:17" s="3" customFormat="1" ht="17.45" customHeight="1">
      <c r="A446" s="34"/>
      <c r="B446" s="34"/>
      <c r="D446" s="64"/>
      <c r="E446" s="64"/>
      <c r="F446" s="64"/>
      <c r="G446" s="485"/>
      <c r="H446" s="64"/>
      <c r="I446" s="64"/>
      <c r="J446" s="485"/>
      <c r="K446" s="64"/>
      <c r="L446" s="64"/>
      <c r="M446" s="485"/>
      <c r="Q446" s="70"/>
    </row>
    <row r="447" spans="1:17" s="3" customFormat="1" ht="17.45" customHeight="1">
      <c r="A447" s="34"/>
      <c r="B447" s="34"/>
      <c r="D447" s="64"/>
      <c r="E447" s="64"/>
      <c r="F447" s="64"/>
      <c r="G447" s="485"/>
      <c r="H447" s="64"/>
      <c r="I447" s="64"/>
      <c r="J447" s="485"/>
      <c r="K447" s="64"/>
      <c r="L447" s="64"/>
      <c r="M447" s="485"/>
      <c r="Q447" s="70"/>
    </row>
    <row r="448" spans="1:17" s="3" customFormat="1" ht="17.45" customHeight="1">
      <c r="A448" s="34"/>
      <c r="B448" s="34"/>
      <c r="D448" s="64"/>
      <c r="E448" s="64"/>
      <c r="F448" s="64"/>
      <c r="G448" s="485"/>
      <c r="H448" s="64"/>
      <c r="I448" s="64"/>
      <c r="J448" s="485"/>
      <c r="K448" s="64"/>
      <c r="L448" s="64"/>
      <c r="M448" s="485"/>
      <c r="Q448" s="70"/>
    </row>
    <row r="449" spans="1:17" s="3" customFormat="1" ht="17.45" customHeight="1">
      <c r="A449" s="34"/>
      <c r="B449" s="34"/>
      <c r="D449" s="64"/>
      <c r="E449" s="64"/>
      <c r="F449" s="64"/>
      <c r="G449" s="485"/>
      <c r="H449" s="64"/>
      <c r="I449" s="64"/>
      <c r="J449" s="485"/>
      <c r="K449" s="64"/>
      <c r="L449" s="64"/>
      <c r="M449" s="485"/>
      <c r="Q449" s="70"/>
    </row>
    <row r="450" spans="1:17" s="3" customFormat="1" ht="17.45" customHeight="1">
      <c r="A450" s="34"/>
      <c r="B450" s="34"/>
      <c r="D450" s="64"/>
      <c r="E450" s="64"/>
      <c r="F450" s="64"/>
      <c r="G450" s="485"/>
      <c r="H450" s="64"/>
      <c r="I450" s="64"/>
      <c r="J450" s="485"/>
      <c r="K450" s="64"/>
      <c r="L450" s="64"/>
      <c r="M450" s="485"/>
      <c r="Q450" s="70"/>
    </row>
    <row r="451" spans="1:17" s="3" customFormat="1" ht="17.45" customHeight="1">
      <c r="A451" s="34"/>
      <c r="B451" s="34"/>
      <c r="D451" s="64"/>
      <c r="E451" s="64"/>
      <c r="F451" s="64"/>
      <c r="G451" s="485"/>
      <c r="H451" s="64"/>
      <c r="I451" s="64"/>
      <c r="J451" s="485"/>
      <c r="K451" s="64"/>
      <c r="L451" s="64"/>
      <c r="M451" s="485"/>
      <c r="Q451" s="70"/>
    </row>
    <row r="452" spans="1:17" s="3" customFormat="1" ht="17.45" customHeight="1">
      <c r="A452" s="34"/>
      <c r="B452" s="34"/>
      <c r="D452" s="64"/>
      <c r="E452" s="64"/>
      <c r="F452" s="64"/>
      <c r="G452" s="485"/>
      <c r="H452" s="64"/>
      <c r="I452" s="64"/>
      <c r="J452" s="485"/>
      <c r="K452" s="64"/>
      <c r="L452" s="64"/>
      <c r="M452" s="485"/>
      <c r="Q452" s="70"/>
    </row>
    <row r="453" spans="1:17" s="3" customFormat="1" ht="17.45" customHeight="1">
      <c r="A453" s="34"/>
      <c r="B453" s="34"/>
      <c r="D453" s="64"/>
      <c r="E453" s="64"/>
      <c r="F453" s="64"/>
      <c r="G453" s="485"/>
      <c r="H453" s="64"/>
      <c r="I453" s="64"/>
      <c r="J453" s="485"/>
      <c r="K453" s="64"/>
      <c r="L453" s="64"/>
      <c r="M453" s="485"/>
      <c r="Q453" s="70"/>
    </row>
    <row r="454" spans="1:17" s="3" customFormat="1" ht="17.45" customHeight="1">
      <c r="A454" s="34"/>
      <c r="B454" s="34"/>
      <c r="D454" s="64"/>
      <c r="E454" s="64"/>
      <c r="F454" s="64"/>
      <c r="G454" s="485"/>
      <c r="H454" s="64"/>
      <c r="I454" s="64"/>
      <c r="J454" s="485"/>
      <c r="K454" s="64"/>
      <c r="L454" s="64"/>
      <c r="M454" s="485"/>
      <c r="Q454" s="70"/>
    </row>
    <row r="455" spans="1:17" s="3" customFormat="1" ht="17.45" customHeight="1">
      <c r="A455" s="34"/>
      <c r="B455" s="34"/>
      <c r="D455" s="64"/>
      <c r="E455" s="64"/>
      <c r="F455" s="64"/>
      <c r="G455" s="485"/>
      <c r="H455" s="64"/>
      <c r="I455" s="64"/>
      <c r="J455" s="485"/>
      <c r="K455" s="64"/>
      <c r="L455" s="64"/>
      <c r="M455" s="485"/>
      <c r="Q455" s="70"/>
    </row>
    <row r="456" spans="1:17" s="3" customFormat="1" ht="17.45" customHeight="1">
      <c r="A456" s="34"/>
      <c r="B456" s="34"/>
      <c r="D456" s="64"/>
      <c r="E456" s="64"/>
      <c r="F456" s="64"/>
      <c r="G456" s="485"/>
      <c r="H456" s="64"/>
      <c r="I456" s="64"/>
      <c r="J456" s="485"/>
      <c r="K456" s="64"/>
      <c r="L456" s="64"/>
      <c r="M456" s="485"/>
      <c r="Q456" s="70"/>
    </row>
    <row r="457" spans="1:17" s="3" customFormat="1" ht="17.45" customHeight="1">
      <c r="A457" s="34"/>
      <c r="B457" s="34"/>
      <c r="D457" s="64"/>
      <c r="E457" s="64"/>
      <c r="F457" s="64"/>
      <c r="G457" s="485"/>
      <c r="H457" s="64"/>
      <c r="I457" s="64"/>
      <c r="J457" s="485"/>
      <c r="K457" s="64"/>
      <c r="L457" s="64"/>
      <c r="M457" s="485"/>
      <c r="Q457" s="70"/>
    </row>
    <row r="458" spans="1:17" s="3" customFormat="1" ht="17.45" customHeight="1">
      <c r="A458" s="34"/>
      <c r="B458" s="34"/>
      <c r="D458" s="64"/>
      <c r="E458" s="64"/>
      <c r="F458" s="64"/>
      <c r="G458" s="485"/>
      <c r="H458" s="64"/>
      <c r="I458" s="64"/>
      <c r="J458" s="485"/>
      <c r="K458" s="64"/>
      <c r="L458" s="64"/>
      <c r="M458" s="485"/>
      <c r="Q458" s="70"/>
    </row>
    <row r="459" spans="1:17" s="3" customFormat="1" ht="17.45" customHeight="1">
      <c r="A459" s="34"/>
      <c r="B459" s="34"/>
      <c r="D459" s="64"/>
      <c r="E459" s="64"/>
      <c r="F459" s="64"/>
      <c r="G459" s="485"/>
      <c r="H459" s="64"/>
      <c r="I459" s="64"/>
      <c r="J459" s="485"/>
      <c r="K459" s="64"/>
      <c r="L459" s="64"/>
      <c r="M459" s="485"/>
      <c r="Q459" s="70"/>
    </row>
    <row r="460" spans="1:17" s="3" customFormat="1" ht="17.45" customHeight="1">
      <c r="A460" s="34"/>
      <c r="B460" s="34"/>
      <c r="D460" s="64"/>
      <c r="E460" s="64"/>
      <c r="F460" s="64"/>
      <c r="G460" s="485"/>
      <c r="H460" s="64"/>
      <c r="I460" s="64"/>
      <c r="J460" s="485"/>
      <c r="K460" s="64"/>
      <c r="L460" s="64"/>
      <c r="M460" s="485"/>
      <c r="Q460" s="70"/>
    </row>
    <row r="461" spans="1:17" s="3" customFormat="1" ht="17.45" customHeight="1">
      <c r="A461" s="34"/>
      <c r="B461" s="34"/>
      <c r="D461" s="64"/>
      <c r="E461" s="64"/>
      <c r="F461" s="64"/>
      <c r="G461" s="485"/>
      <c r="H461" s="64"/>
      <c r="I461" s="64"/>
      <c r="J461" s="485"/>
      <c r="K461" s="64"/>
      <c r="L461" s="64"/>
      <c r="M461" s="485"/>
      <c r="Q461" s="70"/>
    </row>
    <row r="462" spans="1:17" s="3" customFormat="1" ht="17.45" customHeight="1">
      <c r="A462" s="34"/>
      <c r="B462" s="34"/>
      <c r="D462" s="64"/>
      <c r="E462" s="64"/>
      <c r="F462" s="64"/>
      <c r="G462" s="485"/>
      <c r="H462" s="64"/>
      <c r="I462" s="64"/>
      <c r="J462" s="485"/>
      <c r="K462" s="64"/>
      <c r="L462" s="64"/>
      <c r="M462" s="485"/>
      <c r="Q462" s="70"/>
    </row>
    <row r="463" spans="1:17" s="3" customFormat="1" ht="17.45" customHeight="1">
      <c r="A463" s="34"/>
      <c r="B463" s="34"/>
      <c r="D463" s="64"/>
      <c r="E463" s="64"/>
      <c r="F463" s="64"/>
      <c r="G463" s="485"/>
      <c r="H463" s="64"/>
      <c r="I463" s="64"/>
      <c r="J463" s="485"/>
      <c r="K463" s="64"/>
      <c r="L463" s="64"/>
      <c r="M463" s="485"/>
      <c r="Q463" s="70"/>
    </row>
    <row r="464" spans="1:17" s="3" customFormat="1" ht="17.45" customHeight="1">
      <c r="A464" s="34"/>
      <c r="B464" s="34"/>
      <c r="D464" s="64"/>
      <c r="E464" s="64"/>
      <c r="F464" s="64"/>
      <c r="G464" s="485"/>
      <c r="H464" s="64"/>
      <c r="I464" s="64"/>
      <c r="J464" s="485"/>
      <c r="K464" s="64"/>
      <c r="L464" s="64"/>
      <c r="M464" s="485"/>
      <c r="Q464" s="70"/>
    </row>
    <row r="465" spans="1:17" s="3" customFormat="1" ht="17.45" customHeight="1">
      <c r="A465" s="34"/>
      <c r="B465" s="34"/>
      <c r="D465" s="64"/>
      <c r="E465" s="64"/>
      <c r="F465" s="64"/>
      <c r="G465" s="485"/>
      <c r="H465" s="64"/>
      <c r="I465" s="64"/>
      <c r="J465" s="485"/>
      <c r="K465" s="64"/>
      <c r="L465" s="64"/>
      <c r="M465" s="485"/>
      <c r="Q465" s="70"/>
    </row>
    <row r="466" spans="1:17" s="3" customFormat="1" ht="17.45" customHeight="1">
      <c r="A466" s="34"/>
      <c r="B466" s="34"/>
      <c r="D466" s="64"/>
      <c r="E466" s="64"/>
      <c r="F466" s="64"/>
      <c r="G466" s="485"/>
      <c r="H466" s="64"/>
      <c r="I466" s="64"/>
      <c r="J466" s="485"/>
      <c r="K466" s="64"/>
      <c r="L466" s="64"/>
      <c r="M466" s="485"/>
      <c r="Q466" s="70"/>
    </row>
    <row r="467" spans="1:17" s="3" customFormat="1" ht="17.45" customHeight="1">
      <c r="A467" s="34"/>
      <c r="B467" s="34"/>
      <c r="D467" s="64"/>
      <c r="E467" s="64"/>
      <c r="F467" s="64"/>
      <c r="G467" s="485"/>
      <c r="H467" s="64"/>
      <c r="I467" s="64"/>
      <c r="J467" s="485"/>
      <c r="K467" s="64"/>
      <c r="L467" s="64"/>
      <c r="M467" s="485"/>
      <c r="Q467" s="70"/>
    </row>
    <row r="468" spans="1:17" s="3" customFormat="1" ht="17.45" customHeight="1">
      <c r="A468" s="34"/>
      <c r="B468" s="34"/>
      <c r="D468" s="64"/>
      <c r="E468" s="64"/>
      <c r="F468" s="64"/>
      <c r="G468" s="485"/>
      <c r="H468" s="64"/>
      <c r="I468" s="64"/>
      <c r="J468" s="485"/>
      <c r="K468" s="64"/>
      <c r="L468" s="64"/>
      <c r="M468" s="485"/>
      <c r="Q468" s="70"/>
    </row>
    <row r="469" spans="1:17" s="3" customFormat="1" ht="17.45" customHeight="1">
      <c r="A469" s="34"/>
      <c r="B469" s="34"/>
      <c r="D469" s="64"/>
      <c r="E469" s="64"/>
      <c r="F469" s="64"/>
      <c r="G469" s="485"/>
      <c r="H469" s="64"/>
      <c r="I469" s="64"/>
      <c r="J469" s="485"/>
      <c r="K469" s="64"/>
      <c r="L469" s="64"/>
      <c r="M469" s="485"/>
      <c r="Q469" s="70"/>
    </row>
    <row r="470" spans="1:17" s="3" customFormat="1" ht="17.45" customHeight="1">
      <c r="A470" s="34"/>
      <c r="B470" s="34"/>
      <c r="D470" s="64"/>
      <c r="E470" s="64"/>
      <c r="F470" s="64"/>
      <c r="G470" s="485"/>
      <c r="H470" s="64"/>
      <c r="I470" s="64"/>
      <c r="J470" s="485"/>
      <c r="K470" s="64"/>
      <c r="L470" s="64"/>
      <c r="M470" s="485"/>
      <c r="Q470" s="70"/>
    </row>
    <row r="471" spans="1:17" s="3" customFormat="1" ht="17.45" customHeight="1">
      <c r="A471" s="34"/>
      <c r="B471" s="34"/>
      <c r="D471" s="64"/>
      <c r="E471" s="64"/>
      <c r="F471" s="64"/>
      <c r="G471" s="485"/>
      <c r="H471" s="64"/>
      <c r="I471" s="64"/>
      <c r="J471" s="485"/>
      <c r="K471" s="64"/>
      <c r="L471" s="64"/>
      <c r="M471" s="485"/>
      <c r="Q471" s="70"/>
    </row>
    <row r="472" spans="1:17" s="3" customFormat="1" ht="17.45" customHeight="1">
      <c r="A472" s="34"/>
      <c r="B472" s="34"/>
      <c r="D472" s="64"/>
      <c r="E472" s="64"/>
      <c r="F472" s="64"/>
      <c r="G472" s="485"/>
      <c r="H472" s="64"/>
      <c r="I472" s="64"/>
      <c r="J472" s="485"/>
      <c r="K472" s="64"/>
      <c r="L472" s="64"/>
      <c r="M472" s="485"/>
      <c r="Q472" s="70"/>
    </row>
    <row r="473" spans="1:17" s="3" customFormat="1" ht="17.45" customHeight="1">
      <c r="A473" s="34"/>
      <c r="B473" s="34"/>
      <c r="D473" s="64"/>
      <c r="E473" s="64"/>
      <c r="F473" s="64"/>
      <c r="G473" s="485"/>
      <c r="H473" s="64"/>
      <c r="I473" s="64"/>
      <c r="J473" s="485"/>
      <c r="K473" s="64"/>
      <c r="L473" s="64"/>
      <c r="M473" s="485"/>
      <c r="Q473" s="70"/>
    </row>
    <row r="474" spans="1:17" s="3" customFormat="1" ht="17.45" customHeight="1">
      <c r="A474" s="34"/>
      <c r="B474" s="34"/>
      <c r="D474" s="64"/>
      <c r="E474" s="64"/>
      <c r="F474" s="64"/>
      <c r="G474" s="485"/>
      <c r="H474" s="64"/>
      <c r="I474" s="64"/>
      <c r="J474" s="485"/>
      <c r="K474" s="64"/>
      <c r="L474" s="64"/>
      <c r="M474" s="485"/>
      <c r="Q474" s="70"/>
    </row>
    <row r="475" spans="1:17" s="3" customFormat="1" ht="17.45" customHeight="1">
      <c r="A475" s="34"/>
      <c r="B475" s="34"/>
      <c r="D475" s="64"/>
      <c r="E475" s="64"/>
      <c r="F475" s="64"/>
      <c r="G475" s="485"/>
      <c r="H475" s="64"/>
      <c r="I475" s="64"/>
      <c r="J475" s="485"/>
      <c r="K475" s="64"/>
      <c r="L475" s="64"/>
      <c r="M475" s="485"/>
      <c r="Q475" s="70"/>
    </row>
    <row r="476" spans="1:17" s="3" customFormat="1" ht="17.45" customHeight="1">
      <c r="A476" s="34"/>
      <c r="B476" s="34"/>
      <c r="D476" s="64"/>
      <c r="E476" s="64"/>
      <c r="F476" s="64"/>
      <c r="G476" s="485"/>
      <c r="H476" s="64"/>
      <c r="I476" s="64"/>
      <c r="J476" s="485"/>
      <c r="K476" s="64"/>
      <c r="L476" s="64"/>
      <c r="M476" s="485"/>
      <c r="Q476" s="70"/>
    </row>
    <row r="477" spans="1:17" s="3" customFormat="1" ht="17.45" customHeight="1">
      <c r="A477" s="34"/>
      <c r="B477" s="34"/>
      <c r="D477" s="64"/>
      <c r="E477" s="64"/>
      <c r="F477" s="64"/>
      <c r="G477" s="485"/>
      <c r="H477" s="64"/>
      <c r="I477" s="64"/>
      <c r="J477" s="485"/>
      <c r="K477" s="64"/>
      <c r="L477" s="64"/>
      <c r="M477" s="485"/>
      <c r="Q477" s="70"/>
    </row>
    <row r="478" spans="1:17" s="3" customFormat="1" ht="17.45" customHeight="1">
      <c r="A478" s="34"/>
      <c r="B478" s="34"/>
      <c r="D478" s="64"/>
      <c r="E478" s="64"/>
      <c r="F478" s="64"/>
      <c r="G478" s="485"/>
      <c r="H478" s="64"/>
      <c r="I478" s="64"/>
      <c r="J478" s="485"/>
      <c r="K478" s="64"/>
      <c r="L478" s="64"/>
      <c r="M478" s="485"/>
      <c r="Q478" s="70"/>
    </row>
    <row r="479" spans="1:17" s="3" customFormat="1" ht="17.45" customHeight="1">
      <c r="A479" s="34"/>
      <c r="B479" s="34"/>
      <c r="D479" s="64"/>
      <c r="E479" s="64"/>
      <c r="F479" s="64"/>
      <c r="G479" s="485"/>
      <c r="H479" s="64"/>
      <c r="I479" s="64"/>
      <c r="J479" s="485"/>
      <c r="K479" s="64"/>
      <c r="L479" s="64"/>
      <c r="M479" s="485"/>
      <c r="Q479" s="70"/>
    </row>
    <row r="480" spans="1:17" s="3" customFormat="1" ht="17.45" customHeight="1">
      <c r="A480" s="34"/>
      <c r="B480" s="34"/>
      <c r="D480" s="64"/>
      <c r="E480" s="64"/>
      <c r="F480" s="64"/>
      <c r="G480" s="485"/>
      <c r="H480" s="64"/>
      <c r="I480" s="64"/>
      <c r="J480" s="485"/>
      <c r="K480" s="64"/>
      <c r="L480" s="64"/>
      <c r="M480" s="485"/>
      <c r="Q480" s="70"/>
    </row>
    <row r="481" spans="1:17" s="3" customFormat="1" ht="17.45" customHeight="1">
      <c r="A481" s="34"/>
      <c r="B481" s="34"/>
      <c r="D481" s="64"/>
      <c r="E481" s="64"/>
      <c r="F481" s="64"/>
      <c r="G481" s="485"/>
      <c r="H481" s="64"/>
      <c r="I481" s="64"/>
      <c r="J481" s="485"/>
      <c r="K481" s="64"/>
      <c r="L481" s="64"/>
      <c r="M481" s="485"/>
      <c r="Q481" s="70"/>
    </row>
    <row r="482" spans="1:17" s="3" customFormat="1" ht="17.45" customHeight="1">
      <c r="A482" s="34"/>
      <c r="B482" s="34"/>
      <c r="D482" s="64"/>
      <c r="E482" s="64"/>
      <c r="F482" s="64"/>
      <c r="G482" s="485"/>
      <c r="H482" s="64"/>
      <c r="I482" s="64"/>
      <c r="J482" s="485"/>
      <c r="K482" s="64"/>
      <c r="L482" s="64"/>
      <c r="M482" s="485"/>
      <c r="Q482" s="70"/>
    </row>
    <row r="483" spans="1:17" s="3" customFormat="1" ht="17.45" customHeight="1">
      <c r="A483" s="34"/>
      <c r="B483" s="34"/>
      <c r="D483" s="64"/>
      <c r="E483" s="64"/>
      <c r="F483" s="64"/>
      <c r="G483" s="485"/>
      <c r="H483" s="64"/>
      <c r="I483" s="64"/>
      <c r="J483" s="485"/>
      <c r="K483" s="64"/>
      <c r="L483" s="64"/>
      <c r="M483" s="485"/>
      <c r="Q483" s="70"/>
    </row>
    <row r="484" spans="1:17" s="3" customFormat="1" ht="17.45" customHeight="1">
      <c r="A484" s="34"/>
      <c r="B484" s="34"/>
      <c r="D484" s="64"/>
      <c r="E484" s="64"/>
      <c r="F484" s="64"/>
      <c r="G484" s="485"/>
      <c r="H484" s="64"/>
      <c r="I484" s="64"/>
      <c r="J484" s="485"/>
      <c r="K484" s="64"/>
      <c r="L484" s="64"/>
      <c r="M484" s="485"/>
      <c r="Q484" s="70"/>
    </row>
    <row r="485" spans="1:17" s="3" customFormat="1" ht="17.45" customHeight="1">
      <c r="A485" s="34"/>
      <c r="B485" s="34"/>
      <c r="D485" s="64"/>
      <c r="E485" s="64"/>
      <c r="F485" s="64"/>
      <c r="G485" s="485"/>
      <c r="H485" s="64"/>
      <c r="I485" s="64"/>
      <c r="J485" s="485"/>
      <c r="K485" s="64"/>
      <c r="L485" s="64"/>
      <c r="M485" s="485"/>
      <c r="Q485" s="70"/>
    </row>
    <row r="486" spans="1:17" s="3" customFormat="1" ht="17.45" customHeight="1">
      <c r="A486" s="34"/>
      <c r="B486" s="34"/>
      <c r="D486" s="64"/>
      <c r="E486" s="64"/>
      <c r="F486" s="64"/>
      <c r="G486" s="485"/>
      <c r="H486" s="64"/>
      <c r="I486" s="64"/>
      <c r="J486" s="485"/>
      <c r="K486" s="64"/>
      <c r="L486" s="64"/>
      <c r="M486" s="485"/>
      <c r="Q486" s="70"/>
    </row>
    <row r="487" spans="1:17" s="3" customFormat="1" ht="17.45" customHeight="1">
      <c r="A487" s="34"/>
      <c r="B487" s="34"/>
      <c r="D487" s="64"/>
      <c r="E487" s="64"/>
      <c r="F487" s="64"/>
      <c r="G487" s="485"/>
      <c r="H487" s="64"/>
      <c r="I487" s="64"/>
      <c r="J487" s="485"/>
      <c r="K487" s="64"/>
      <c r="L487" s="64"/>
      <c r="M487" s="485"/>
      <c r="Q487" s="70"/>
    </row>
    <row r="488" spans="1:17" s="3" customFormat="1" ht="17.45" customHeight="1">
      <c r="A488" s="34"/>
      <c r="B488" s="34"/>
      <c r="D488" s="64"/>
      <c r="E488" s="64"/>
      <c r="F488" s="64"/>
      <c r="G488" s="485"/>
      <c r="H488" s="64"/>
      <c r="I488" s="64"/>
      <c r="J488" s="485"/>
      <c r="K488" s="64"/>
      <c r="L488" s="64"/>
      <c r="M488" s="485"/>
      <c r="Q488" s="70"/>
    </row>
    <row r="489" spans="1:17" s="3" customFormat="1" ht="17.45" customHeight="1">
      <c r="A489" s="34"/>
      <c r="B489" s="34"/>
      <c r="D489" s="64"/>
      <c r="E489" s="64"/>
      <c r="F489" s="64"/>
      <c r="G489" s="485"/>
      <c r="H489" s="64"/>
      <c r="I489" s="64"/>
      <c r="J489" s="485"/>
      <c r="K489" s="64"/>
      <c r="L489" s="64"/>
      <c r="M489" s="485"/>
      <c r="Q489" s="70"/>
    </row>
    <row r="490" spans="1:17" s="3" customFormat="1" ht="17.45" customHeight="1">
      <c r="A490" s="34"/>
      <c r="B490" s="34"/>
      <c r="D490" s="64"/>
      <c r="E490" s="64"/>
      <c r="F490" s="64"/>
      <c r="G490" s="485"/>
      <c r="H490" s="64"/>
      <c r="I490" s="64"/>
      <c r="J490" s="485"/>
      <c r="K490" s="64"/>
      <c r="L490" s="64"/>
      <c r="M490" s="485"/>
      <c r="Q490" s="70"/>
    </row>
    <row r="491" spans="1:17" s="3" customFormat="1" ht="17.45" customHeight="1">
      <c r="A491" s="34"/>
      <c r="B491" s="34"/>
      <c r="D491" s="64"/>
      <c r="E491" s="64"/>
      <c r="F491" s="64"/>
      <c r="G491" s="485"/>
      <c r="H491" s="64"/>
      <c r="I491" s="64"/>
      <c r="J491" s="485"/>
      <c r="K491" s="64"/>
      <c r="L491" s="64"/>
      <c r="M491" s="485"/>
      <c r="Q491" s="70"/>
    </row>
    <row r="492" spans="1:17" s="3" customFormat="1" ht="17.45" customHeight="1">
      <c r="A492" s="34"/>
      <c r="B492" s="34"/>
      <c r="D492" s="64"/>
      <c r="E492" s="64"/>
      <c r="F492" s="64"/>
      <c r="G492" s="485"/>
      <c r="H492" s="64"/>
      <c r="I492" s="64"/>
      <c r="J492" s="485"/>
      <c r="K492" s="64"/>
      <c r="L492" s="64"/>
      <c r="M492" s="485"/>
      <c r="Q492" s="70"/>
    </row>
    <row r="493" spans="1:17" s="3" customFormat="1" ht="17.45" customHeight="1">
      <c r="A493" s="34"/>
      <c r="B493" s="34"/>
      <c r="D493" s="64"/>
      <c r="E493" s="64"/>
      <c r="F493" s="64"/>
      <c r="G493" s="485"/>
      <c r="H493" s="64"/>
      <c r="I493" s="64"/>
      <c r="J493" s="485"/>
      <c r="K493" s="64"/>
      <c r="L493" s="64"/>
      <c r="M493" s="485"/>
      <c r="Q493" s="70"/>
    </row>
    <row r="494" spans="1:17" s="3" customFormat="1" ht="17.45" customHeight="1">
      <c r="A494" s="34"/>
      <c r="B494" s="34"/>
      <c r="D494" s="64"/>
      <c r="E494" s="64"/>
      <c r="F494" s="64"/>
      <c r="G494" s="485"/>
      <c r="H494" s="64"/>
      <c r="I494" s="64"/>
      <c r="J494" s="485"/>
      <c r="K494" s="64"/>
      <c r="L494" s="64"/>
      <c r="M494" s="485"/>
      <c r="Q494" s="70"/>
    </row>
    <row r="495" spans="1:17" s="3" customFormat="1" ht="17.45" customHeight="1">
      <c r="A495" s="34"/>
      <c r="B495" s="34"/>
      <c r="D495" s="64"/>
      <c r="E495" s="64"/>
      <c r="F495" s="64"/>
      <c r="G495" s="485"/>
      <c r="H495" s="64"/>
      <c r="I495" s="64"/>
      <c r="J495" s="485"/>
      <c r="K495" s="64"/>
      <c r="L495" s="64"/>
      <c r="M495" s="485"/>
      <c r="Q495" s="70"/>
    </row>
    <row r="496" spans="1:17" s="3" customFormat="1" ht="17.45" customHeight="1">
      <c r="A496" s="34"/>
      <c r="B496" s="34"/>
      <c r="D496" s="64"/>
      <c r="E496" s="64"/>
      <c r="F496" s="64"/>
      <c r="G496" s="485"/>
      <c r="H496" s="64"/>
      <c r="I496" s="64"/>
      <c r="J496" s="485"/>
      <c r="K496" s="64"/>
      <c r="L496" s="64"/>
      <c r="M496" s="485"/>
      <c r="Q496" s="70"/>
    </row>
    <row r="497" spans="1:17" s="3" customFormat="1" ht="17.45" customHeight="1">
      <c r="A497" s="34"/>
      <c r="B497" s="34"/>
      <c r="D497" s="64"/>
      <c r="E497" s="64"/>
      <c r="F497" s="64"/>
      <c r="G497" s="485"/>
      <c r="H497" s="64"/>
      <c r="I497" s="64"/>
      <c r="J497" s="485"/>
      <c r="K497" s="64"/>
      <c r="L497" s="64"/>
      <c r="M497" s="485"/>
      <c r="Q497" s="70"/>
    </row>
    <row r="498" spans="1:17" s="3" customFormat="1" ht="17.45" customHeight="1">
      <c r="A498" s="34"/>
      <c r="B498" s="34"/>
      <c r="D498" s="64"/>
      <c r="E498" s="64"/>
      <c r="F498" s="64"/>
      <c r="G498" s="485"/>
      <c r="H498" s="64"/>
      <c r="I498" s="64"/>
      <c r="J498" s="485"/>
      <c r="K498" s="64"/>
      <c r="L498" s="64"/>
      <c r="M498" s="485"/>
      <c r="Q498" s="70"/>
    </row>
    <row r="499" spans="1:17" s="3" customFormat="1" ht="17.45" customHeight="1">
      <c r="A499" s="34"/>
      <c r="B499" s="34"/>
      <c r="D499" s="64"/>
      <c r="E499" s="64"/>
      <c r="F499" s="64"/>
      <c r="G499" s="485"/>
      <c r="H499" s="64"/>
      <c r="I499" s="64"/>
      <c r="J499" s="485"/>
      <c r="K499" s="64"/>
      <c r="L499" s="64"/>
      <c r="M499" s="485"/>
      <c r="Q499" s="70"/>
    </row>
    <row r="500" spans="1:17" s="3" customFormat="1" ht="17.45" customHeight="1">
      <c r="A500" s="34"/>
      <c r="B500" s="34"/>
      <c r="D500" s="64"/>
      <c r="E500" s="64"/>
      <c r="F500" s="64"/>
      <c r="G500" s="485"/>
      <c r="H500" s="64"/>
      <c r="I500" s="64"/>
      <c r="J500" s="485"/>
      <c r="K500" s="64"/>
      <c r="L500" s="64"/>
      <c r="M500" s="485"/>
      <c r="Q500" s="70"/>
    </row>
    <row r="501" spans="1:17" s="3" customFormat="1" ht="17.45" customHeight="1">
      <c r="A501" s="34"/>
      <c r="B501" s="34"/>
      <c r="D501" s="64"/>
      <c r="E501" s="64"/>
      <c r="F501" s="64"/>
      <c r="G501" s="485"/>
      <c r="H501" s="64"/>
      <c r="I501" s="64"/>
      <c r="J501" s="485"/>
      <c r="K501" s="64"/>
      <c r="L501" s="64"/>
      <c r="M501" s="485"/>
      <c r="Q501" s="70"/>
    </row>
    <row r="502" spans="1:17" s="3" customFormat="1" ht="17.45" customHeight="1">
      <c r="A502" s="34"/>
      <c r="B502" s="34"/>
      <c r="D502" s="64"/>
      <c r="E502" s="64"/>
      <c r="F502" s="64"/>
      <c r="G502" s="485"/>
      <c r="H502" s="64"/>
      <c r="I502" s="64"/>
      <c r="J502" s="485"/>
      <c r="K502" s="64"/>
      <c r="L502" s="64"/>
      <c r="M502" s="485"/>
      <c r="Q502" s="70"/>
    </row>
    <row r="503" spans="1:17" s="3" customFormat="1" ht="17.45" customHeight="1">
      <c r="A503" s="34"/>
      <c r="B503" s="34"/>
      <c r="D503" s="64"/>
      <c r="E503" s="64"/>
      <c r="F503" s="64"/>
      <c r="G503" s="485"/>
      <c r="H503" s="64"/>
      <c r="I503" s="64"/>
      <c r="J503" s="485"/>
      <c r="K503" s="64"/>
      <c r="L503" s="64"/>
      <c r="M503" s="485"/>
      <c r="Q503" s="70"/>
    </row>
    <row r="504" spans="1:17" s="3" customFormat="1" ht="17.45" customHeight="1">
      <c r="A504" s="34"/>
      <c r="B504" s="34"/>
      <c r="D504" s="64"/>
      <c r="E504" s="64"/>
      <c r="F504" s="64"/>
      <c r="G504" s="485"/>
      <c r="H504" s="64"/>
      <c r="I504" s="64"/>
      <c r="J504" s="485"/>
      <c r="K504" s="64"/>
      <c r="L504" s="64"/>
      <c r="M504" s="485"/>
      <c r="Q504" s="70"/>
    </row>
    <row r="505" spans="1:17" s="3" customFormat="1" ht="17.45" customHeight="1">
      <c r="A505" s="34"/>
      <c r="B505" s="34"/>
      <c r="D505" s="64"/>
      <c r="E505" s="64"/>
      <c r="F505" s="64"/>
      <c r="G505" s="485"/>
      <c r="H505" s="64"/>
      <c r="I505" s="64"/>
      <c r="J505" s="485"/>
      <c r="K505" s="64"/>
      <c r="L505" s="64"/>
      <c r="M505" s="485"/>
      <c r="Q505" s="70"/>
    </row>
    <row r="506" spans="1:17" s="3" customFormat="1" ht="17.45" customHeight="1">
      <c r="A506" s="34"/>
      <c r="B506" s="34"/>
      <c r="D506" s="64"/>
      <c r="E506" s="64"/>
      <c r="F506" s="64"/>
      <c r="G506" s="485"/>
      <c r="H506" s="64"/>
      <c r="I506" s="64"/>
      <c r="J506" s="485"/>
      <c r="K506" s="64"/>
      <c r="L506" s="64"/>
      <c r="M506" s="485"/>
      <c r="Q506" s="70"/>
    </row>
    <row r="507" spans="1:17" s="3" customFormat="1" ht="17.45" customHeight="1">
      <c r="A507" s="34"/>
      <c r="B507" s="34"/>
      <c r="D507" s="64"/>
      <c r="E507" s="64"/>
      <c r="F507" s="64"/>
      <c r="G507" s="485"/>
      <c r="H507" s="64"/>
      <c r="I507" s="64"/>
      <c r="J507" s="485"/>
      <c r="K507" s="64"/>
      <c r="L507" s="64"/>
      <c r="M507" s="485"/>
      <c r="Q507" s="70"/>
    </row>
    <row r="508" spans="1:17" s="3" customFormat="1" ht="17.45" customHeight="1">
      <c r="A508" s="34"/>
      <c r="B508" s="34"/>
      <c r="D508" s="64"/>
      <c r="E508" s="64"/>
      <c r="F508" s="64"/>
      <c r="G508" s="485"/>
      <c r="H508" s="64"/>
      <c r="I508" s="64"/>
      <c r="J508" s="485"/>
      <c r="K508" s="64"/>
      <c r="L508" s="64"/>
      <c r="M508" s="485"/>
      <c r="Q508" s="70"/>
    </row>
    <row r="509" spans="1:17" s="3" customFormat="1" ht="17.45" customHeight="1">
      <c r="A509" s="34"/>
      <c r="B509" s="34"/>
      <c r="D509" s="64"/>
      <c r="E509" s="64"/>
      <c r="F509" s="64"/>
      <c r="G509" s="485"/>
      <c r="H509" s="64"/>
      <c r="I509" s="64"/>
      <c r="J509" s="485"/>
      <c r="K509" s="64"/>
      <c r="L509" s="64"/>
      <c r="M509" s="485"/>
      <c r="Q509" s="70"/>
    </row>
    <row r="510" spans="1:17" s="3" customFormat="1" ht="17.45" customHeight="1">
      <c r="A510" s="34"/>
      <c r="B510" s="34"/>
      <c r="D510" s="64"/>
      <c r="E510" s="64"/>
      <c r="F510" s="64"/>
      <c r="G510" s="485"/>
      <c r="H510" s="64"/>
      <c r="I510" s="64"/>
      <c r="J510" s="485"/>
      <c r="K510" s="64"/>
      <c r="L510" s="64"/>
      <c r="M510" s="485"/>
      <c r="Q510" s="70"/>
    </row>
    <row r="511" spans="1:17" s="3" customFormat="1" ht="17.45" customHeight="1">
      <c r="A511" s="34"/>
      <c r="B511" s="34"/>
      <c r="D511" s="64"/>
      <c r="E511" s="64"/>
      <c r="F511" s="64"/>
      <c r="G511" s="485"/>
      <c r="H511" s="64"/>
      <c r="I511" s="64"/>
      <c r="J511" s="485"/>
      <c r="K511" s="64"/>
      <c r="L511" s="64"/>
      <c r="M511" s="485"/>
      <c r="Q511" s="70"/>
    </row>
    <row r="512" spans="1:17" s="3" customFormat="1" ht="17.45" customHeight="1">
      <c r="A512" s="34"/>
      <c r="B512" s="34"/>
      <c r="D512" s="64"/>
      <c r="E512" s="64"/>
      <c r="F512" s="64"/>
      <c r="G512" s="485"/>
      <c r="H512" s="64"/>
      <c r="I512" s="64"/>
      <c r="J512" s="485"/>
      <c r="K512" s="64"/>
      <c r="L512" s="64"/>
      <c r="M512" s="485"/>
      <c r="Q512" s="70"/>
    </row>
    <row r="513" spans="1:17" s="3" customFormat="1" ht="17.45" customHeight="1">
      <c r="A513" s="34"/>
      <c r="B513" s="34"/>
      <c r="D513" s="64"/>
      <c r="E513" s="64"/>
      <c r="F513" s="64"/>
      <c r="G513" s="485"/>
      <c r="H513" s="64"/>
      <c r="I513" s="64"/>
      <c r="J513" s="485"/>
      <c r="K513" s="64"/>
      <c r="L513" s="64"/>
      <c r="M513" s="485"/>
      <c r="Q513" s="70"/>
    </row>
    <row r="514" spans="1:17" s="3" customFormat="1" ht="17.45" customHeight="1">
      <c r="A514" s="34"/>
      <c r="B514" s="34"/>
      <c r="D514" s="64"/>
      <c r="E514" s="64"/>
      <c r="F514" s="64"/>
      <c r="G514" s="485"/>
      <c r="H514" s="64"/>
      <c r="I514" s="64"/>
      <c r="J514" s="485"/>
      <c r="K514" s="64"/>
      <c r="L514" s="64"/>
      <c r="M514" s="485"/>
      <c r="Q514" s="70"/>
    </row>
    <row r="515" spans="1:17" s="3" customFormat="1" ht="17.45" customHeight="1">
      <c r="A515" s="34"/>
      <c r="B515" s="34"/>
      <c r="D515" s="64"/>
      <c r="E515" s="64"/>
      <c r="F515" s="64"/>
      <c r="G515" s="485"/>
      <c r="H515" s="64"/>
      <c r="I515" s="64"/>
      <c r="J515" s="485"/>
      <c r="K515" s="64"/>
      <c r="L515" s="64"/>
      <c r="M515" s="485"/>
      <c r="Q515" s="70"/>
    </row>
    <row r="516" spans="1:17" s="3" customFormat="1" ht="17.45" customHeight="1">
      <c r="A516" s="34"/>
      <c r="B516" s="34"/>
      <c r="D516" s="64"/>
      <c r="E516" s="64"/>
      <c r="F516" s="64"/>
      <c r="G516" s="485"/>
      <c r="H516" s="64"/>
      <c r="I516" s="64"/>
      <c r="J516" s="485"/>
      <c r="K516" s="64"/>
      <c r="L516" s="64"/>
      <c r="M516" s="485"/>
      <c r="Q516" s="70"/>
    </row>
    <row r="517" spans="1:17" s="3" customFormat="1" ht="17.45" customHeight="1">
      <c r="A517" s="34"/>
      <c r="B517" s="34"/>
      <c r="D517" s="64"/>
      <c r="E517" s="64"/>
      <c r="F517" s="64"/>
      <c r="G517" s="485"/>
      <c r="H517" s="64"/>
      <c r="I517" s="64"/>
      <c r="J517" s="485"/>
      <c r="K517" s="64"/>
      <c r="L517" s="64"/>
      <c r="M517" s="485"/>
      <c r="Q517" s="70"/>
    </row>
    <row r="518" spans="1:17" s="3" customFormat="1" ht="17.45" customHeight="1">
      <c r="A518" s="34"/>
      <c r="B518" s="34"/>
      <c r="D518" s="64"/>
      <c r="E518" s="64"/>
      <c r="F518" s="64"/>
      <c r="G518" s="485"/>
      <c r="H518" s="64"/>
      <c r="I518" s="64"/>
      <c r="J518" s="485"/>
      <c r="K518" s="64"/>
      <c r="L518" s="64"/>
      <c r="M518" s="485"/>
      <c r="Q518" s="70"/>
    </row>
    <row r="519" spans="1:17" s="3" customFormat="1" ht="17.45" customHeight="1">
      <c r="A519" s="34"/>
      <c r="B519" s="34"/>
      <c r="D519" s="64"/>
      <c r="E519" s="64"/>
      <c r="F519" s="64"/>
      <c r="G519" s="485"/>
      <c r="H519" s="64"/>
      <c r="I519" s="64"/>
      <c r="J519" s="485"/>
      <c r="K519" s="64"/>
      <c r="L519" s="64"/>
      <c r="M519" s="485"/>
      <c r="Q519" s="70"/>
    </row>
    <row r="520" spans="1:17" s="3" customFormat="1" ht="17.45" customHeight="1">
      <c r="A520" s="34"/>
      <c r="B520" s="34"/>
      <c r="D520" s="64"/>
      <c r="E520" s="64"/>
      <c r="F520" s="64"/>
      <c r="G520" s="485"/>
      <c r="H520" s="64"/>
      <c r="I520" s="64"/>
      <c r="J520" s="485"/>
      <c r="K520" s="64"/>
      <c r="L520" s="64"/>
      <c r="M520" s="485"/>
      <c r="Q520" s="70"/>
    </row>
    <row r="521" spans="1:17" s="3" customFormat="1" ht="17.45" customHeight="1">
      <c r="A521" s="34"/>
      <c r="B521" s="34"/>
      <c r="D521" s="64"/>
      <c r="E521" s="64"/>
      <c r="F521" s="64"/>
      <c r="G521" s="485"/>
      <c r="H521" s="64"/>
      <c r="I521" s="64"/>
      <c r="J521" s="485"/>
      <c r="K521" s="64"/>
      <c r="L521" s="64"/>
      <c r="M521" s="485"/>
      <c r="Q521" s="70"/>
    </row>
    <row r="522" spans="1:17" s="3" customFormat="1" ht="17.45" customHeight="1">
      <c r="A522" s="34"/>
      <c r="B522" s="34"/>
      <c r="D522" s="64"/>
      <c r="E522" s="64"/>
      <c r="F522" s="64"/>
      <c r="G522" s="485"/>
      <c r="H522" s="64"/>
      <c r="I522" s="64"/>
      <c r="J522" s="485"/>
      <c r="K522" s="64"/>
      <c r="L522" s="64"/>
      <c r="M522" s="485"/>
      <c r="Q522" s="70"/>
    </row>
    <row r="523" spans="1:17" s="3" customFormat="1" ht="17.45" customHeight="1">
      <c r="A523" s="34"/>
      <c r="B523" s="34"/>
      <c r="D523" s="64"/>
      <c r="E523" s="64"/>
      <c r="F523" s="64"/>
      <c r="G523" s="485"/>
      <c r="H523" s="64"/>
      <c r="I523" s="64"/>
      <c r="J523" s="485"/>
      <c r="K523" s="64"/>
      <c r="L523" s="64"/>
      <c r="M523" s="485"/>
      <c r="Q523" s="70"/>
    </row>
    <row r="524" spans="1:17" s="3" customFormat="1" ht="17.45" customHeight="1">
      <c r="A524" s="34"/>
      <c r="B524" s="34"/>
      <c r="D524" s="64"/>
      <c r="E524" s="64"/>
      <c r="F524" s="64"/>
      <c r="G524" s="485"/>
      <c r="H524" s="64"/>
      <c r="I524" s="64"/>
      <c r="J524" s="485"/>
      <c r="K524" s="64"/>
      <c r="L524" s="64"/>
      <c r="M524" s="485"/>
      <c r="Q524" s="70"/>
    </row>
    <row r="525" spans="1:17" s="3" customFormat="1" ht="17.45" customHeight="1">
      <c r="A525" s="34"/>
      <c r="B525" s="34"/>
      <c r="D525" s="64"/>
      <c r="E525" s="64"/>
      <c r="F525" s="64"/>
      <c r="G525" s="485"/>
      <c r="H525" s="64"/>
      <c r="I525" s="64"/>
      <c r="J525" s="485"/>
      <c r="K525" s="64"/>
      <c r="L525" s="64"/>
      <c r="M525" s="485"/>
      <c r="Q525" s="70"/>
    </row>
    <row r="526" spans="1:17" s="3" customFormat="1" ht="17.45" customHeight="1">
      <c r="A526" s="34"/>
      <c r="B526" s="34"/>
      <c r="D526" s="64"/>
      <c r="E526" s="64"/>
      <c r="F526" s="64"/>
      <c r="G526" s="485"/>
      <c r="H526" s="64"/>
      <c r="I526" s="64"/>
      <c r="J526" s="485"/>
      <c r="K526" s="64"/>
      <c r="L526" s="64"/>
      <c r="M526" s="485"/>
      <c r="Q526" s="70"/>
    </row>
    <row r="527" spans="1:17" s="3" customFormat="1" ht="17.45" customHeight="1">
      <c r="A527" s="34"/>
      <c r="B527" s="34"/>
      <c r="D527" s="64"/>
      <c r="E527" s="64"/>
      <c r="F527" s="64"/>
      <c r="G527" s="485"/>
      <c r="H527" s="64"/>
      <c r="I527" s="64"/>
      <c r="J527" s="485"/>
      <c r="K527" s="64"/>
      <c r="L527" s="64"/>
      <c r="M527" s="485"/>
      <c r="Q527" s="70"/>
    </row>
    <row r="528" spans="1:17" s="3" customFormat="1" ht="17.45" customHeight="1">
      <c r="A528" s="34"/>
      <c r="B528" s="34"/>
      <c r="D528" s="64"/>
      <c r="E528" s="64"/>
      <c r="F528" s="64"/>
      <c r="G528" s="485"/>
      <c r="H528" s="64"/>
      <c r="I528" s="64"/>
      <c r="J528" s="485"/>
      <c r="K528" s="64"/>
      <c r="L528" s="64"/>
      <c r="M528" s="485"/>
      <c r="Q528" s="70"/>
    </row>
    <row r="529" spans="1:17" s="3" customFormat="1" ht="17.45" customHeight="1">
      <c r="A529" s="34"/>
      <c r="B529" s="34"/>
      <c r="D529" s="64"/>
      <c r="E529" s="64"/>
      <c r="F529" s="64"/>
      <c r="G529" s="485"/>
      <c r="H529" s="64"/>
      <c r="I529" s="64"/>
      <c r="J529" s="485"/>
      <c r="K529" s="64"/>
      <c r="L529" s="64"/>
      <c r="M529" s="485"/>
      <c r="Q529" s="70"/>
    </row>
    <row r="530" spans="1:17" s="3" customFormat="1" ht="17.45" customHeight="1">
      <c r="A530" s="34"/>
      <c r="B530" s="34"/>
      <c r="D530" s="64"/>
      <c r="E530" s="64"/>
      <c r="F530" s="64"/>
      <c r="G530" s="485"/>
      <c r="H530" s="64"/>
      <c r="I530" s="64"/>
      <c r="J530" s="485"/>
      <c r="K530" s="64"/>
      <c r="L530" s="64"/>
      <c r="M530" s="485"/>
      <c r="Q530" s="70"/>
    </row>
    <row r="531" spans="1:17" s="3" customFormat="1" ht="17.45" customHeight="1">
      <c r="A531" s="34"/>
      <c r="B531" s="34"/>
      <c r="D531" s="64"/>
      <c r="E531" s="64"/>
      <c r="F531" s="64"/>
      <c r="G531" s="485"/>
      <c r="H531" s="64"/>
      <c r="I531" s="64"/>
      <c r="J531" s="485"/>
      <c r="K531" s="64"/>
      <c r="L531" s="64"/>
      <c r="M531" s="485"/>
      <c r="Q531" s="70"/>
    </row>
    <row r="532" spans="1:17" s="3" customFormat="1" ht="17.45" customHeight="1">
      <c r="A532" s="34"/>
      <c r="B532" s="34"/>
      <c r="D532" s="64"/>
      <c r="E532" s="64"/>
      <c r="F532" s="64"/>
      <c r="G532" s="485"/>
      <c r="H532" s="64"/>
      <c r="I532" s="64"/>
      <c r="J532" s="485"/>
      <c r="K532" s="64"/>
      <c r="L532" s="64"/>
      <c r="M532" s="485"/>
      <c r="Q532" s="70"/>
    </row>
    <row r="533" spans="1:17" s="3" customFormat="1" ht="17.45" customHeight="1">
      <c r="A533" s="34"/>
      <c r="B533" s="34"/>
      <c r="D533" s="64"/>
      <c r="E533" s="64"/>
      <c r="F533" s="64"/>
      <c r="G533" s="485"/>
      <c r="H533" s="64"/>
      <c r="I533" s="64"/>
      <c r="J533" s="485"/>
      <c r="K533" s="64"/>
      <c r="L533" s="64"/>
      <c r="M533" s="485"/>
      <c r="Q533" s="70"/>
    </row>
    <row r="534" spans="1:17" s="3" customFormat="1" ht="17.45" customHeight="1">
      <c r="A534" s="34"/>
      <c r="B534" s="34"/>
      <c r="D534" s="64"/>
      <c r="E534" s="64"/>
      <c r="F534" s="64"/>
      <c r="G534" s="485"/>
      <c r="H534" s="64"/>
      <c r="I534" s="64"/>
      <c r="J534" s="485"/>
      <c r="K534" s="64"/>
      <c r="L534" s="64"/>
      <c r="M534" s="485"/>
      <c r="Q534" s="70"/>
    </row>
    <row r="535" spans="1:17" s="3" customFormat="1" ht="17.45" customHeight="1">
      <c r="A535" s="34"/>
      <c r="B535" s="34"/>
      <c r="D535" s="64"/>
      <c r="E535" s="64"/>
      <c r="F535" s="64"/>
      <c r="G535" s="485"/>
      <c r="H535" s="64"/>
      <c r="I535" s="64"/>
      <c r="J535" s="485"/>
      <c r="K535" s="64"/>
      <c r="L535" s="64"/>
      <c r="M535" s="485"/>
      <c r="Q535" s="70"/>
    </row>
    <row r="536" spans="1:17" s="3" customFormat="1" ht="17.45" customHeight="1">
      <c r="A536" s="34"/>
      <c r="B536" s="34"/>
      <c r="D536" s="64"/>
      <c r="E536" s="64"/>
      <c r="F536" s="64"/>
      <c r="G536" s="485"/>
      <c r="H536" s="64"/>
      <c r="I536" s="64"/>
      <c r="J536" s="485"/>
      <c r="K536" s="64"/>
      <c r="L536" s="64"/>
      <c r="M536" s="485"/>
      <c r="Q536" s="70"/>
    </row>
    <row r="537" spans="1:17" s="3" customFormat="1" ht="17.45" customHeight="1">
      <c r="A537" s="34"/>
      <c r="B537" s="34"/>
      <c r="D537" s="64"/>
      <c r="E537" s="64"/>
      <c r="F537" s="64"/>
      <c r="G537" s="485"/>
      <c r="H537" s="64"/>
      <c r="I537" s="64"/>
      <c r="J537" s="485"/>
      <c r="K537" s="64"/>
      <c r="L537" s="64"/>
      <c r="M537" s="485"/>
      <c r="Q537" s="70"/>
    </row>
    <row r="538" spans="1:17" s="3" customFormat="1" ht="17.45" customHeight="1">
      <c r="A538" s="34"/>
      <c r="B538" s="34"/>
      <c r="D538" s="64"/>
      <c r="E538" s="64"/>
      <c r="F538" s="64"/>
      <c r="G538" s="485"/>
      <c r="H538" s="64"/>
      <c r="I538" s="64"/>
      <c r="J538" s="485"/>
      <c r="K538" s="64"/>
      <c r="L538" s="64"/>
      <c r="M538" s="485"/>
      <c r="Q538" s="70"/>
    </row>
    <row r="539" spans="1:17" s="3" customFormat="1" ht="17.45" customHeight="1">
      <c r="A539" s="34"/>
      <c r="B539" s="34"/>
      <c r="D539" s="64"/>
      <c r="E539" s="64"/>
      <c r="F539" s="64"/>
      <c r="G539" s="485"/>
      <c r="H539" s="64"/>
      <c r="I539" s="64"/>
      <c r="J539" s="485"/>
      <c r="K539" s="64"/>
      <c r="L539" s="64"/>
      <c r="M539" s="485"/>
      <c r="Q539" s="70"/>
    </row>
    <row r="540" spans="1:17" s="3" customFormat="1" ht="17.45" customHeight="1">
      <c r="A540" s="34"/>
      <c r="B540" s="34"/>
      <c r="D540" s="64"/>
      <c r="E540" s="64"/>
      <c r="F540" s="64"/>
      <c r="G540" s="485"/>
      <c r="H540" s="64"/>
      <c r="I540" s="64"/>
      <c r="J540" s="485"/>
      <c r="K540" s="64"/>
      <c r="L540" s="64"/>
      <c r="M540" s="485"/>
      <c r="Q540" s="70"/>
    </row>
    <row r="541" spans="1:17" s="3" customFormat="1" ht="17.45" customHeight="1">
      <c r="A541" s="34"/>
      <c r="B541" s="34"/>
      <c r="D541" s="64"/>
      <c r="E541" s="64"/>
      <c r="F541" s="64"/>
      <c r="G541" s="485"/>
      <c r="H541" s="64"/>
      <c r="I541" s="64"/>
      <c r="J541" s="485"/>
      <c r="K541" s="64"/>
      <c r="L541" s="64"/>
      <c r="M541" s="485"/>
      <c r="Q541" s="70"/>
    </row>
    <row r="542" spans="1:17" s="3" customFormat="1" ht="17.45" customHeight="1">
      <c r="A542" s="34"/>
      <c r="B542" s="34"/>
      <c r="D542" s="64"/>
      <c r="E542" s="64"/>
      <c r="F542" s="64"/>
      <c r="G542" s="485"/>
      <c r="H542" s="64"/>
      <c r="I542" s="64"/>
      <c r="J542" s="485"/>
      <c r="K542" s="64"/>
      <c r="L542" s="64"/>
      <c r="M542" s="485"/>
      <c r="Q542" s="70"/>
    </row>
    <row r="543" spans="1:17" s="3" customFormat="1" ht="17.45" customHeight="1">
      <c r="A543" s="34"/>
      <c r="B543" s="34"/>
      <c r="D543" s="64"/>
      <c r="E543" s="64"/>
      <c r="F543" s="64"/>
      <c r="G543" s="485"/>
      <c r="H543" s="64"/>
      <c r="I543" s="64"/>
      <c r="J543" s="485"/>
      <c r="K543" s="64"/>
      <c r="L543" s="64"/>
      <c r="M543" s="485"/>
      <c r="Q543" s="70"/>
    </row>
    <row r="544" spans="1:17" s="3" customFormat="1" ht="17.45" customHeight="1">
      <c r="A544" s="34"/>
      <c r="B544" s="34"/>
      <c r="D544" s="64"/>
      <c r="E544" s="64"/>
      <c r="F544" s="64"/>
      <c r="G544" s="485"/>
      <c r="H544" s="64"/>
      <c r="I544" s="64"/>
      <c r="J544" s="485"/>
      <c r="K544" s="64"/>
      <c r="L544" s="64"/>
      <c r="M544" s="485"/>
      <c r="Q544" s="70"/>
    </row>
    <row r="545" spans="1:17" s="3" customFormat="1" ht="17.45" customHeight="1">
      <c r="A545" s="34"/>
      <c r="B545" s="34"/>
      <c r="D545" s="64"/>
      <c r="E545" s="64"/>
      <c r="F545" s="64"/>
      <c r="G545" s="485"/>
      <c r="H545" s="64"/>
      <c r="I545" s="64"/>
      <c r="J545" s="485"/>
      <c r="K545" s="64"/>
      <c r="L545" s="64"/>
      <c r="M545" s="485"/>
      <c r="Q545" s="70"/>
    </row>
    <row r="546" spans="1:17" s="3" customFormat="1" ht="17.45" customHeight="1">
      <c r="A546" s="34"/>
      <c r="B546" s="34"/>
      <c r="D546" s="64"/>
      <c r="E546" s="64"/>
      <c r="F546" s="64"/>
      <c r="G546" s="485"/>
      <c r="H546" s="64"/>
      <c r="I546" s="64"/>
      <c r="J546" s="485"/>
      <c r="K546" s="64"/>
      <c r="L546" s="64"/>
      <c r="M546" s="485"/>
      <c r="Q546" s="70"/>
    </row>
    <row r="547" spans="1:17" s="3" customFormat="1" ht="17.45" customHeight="1">
      <c r="A547" s="34"/>
      <c r="B547" s="34"/>
      <c r="D547" s="64"/>
      <c r="E547" s="64"/>
      <c r="F547" s="64"/>
      <c r="G547" s="485"/>
      <c r="H547" s="64"/>
      <c r="I547" s="64"/>
      <c r="J547" s="485"/>
      <c r="K547" s="64"/>
      <c r="L547" s="64"/>
      <c r="M547" s="485"/>
      <c r="Q547" s="70"/>
    </row>
    <row r="548" spans="1:17" s="3" customFormat="1" ht="17.45" customHeight="1">
      <c r="A548" s="34"/>
      <c r="B548" s="34"/>
      <c r="D548" s="64"/>
      <c r="E548" s="64"/>
      <c r="F548" s="64"/>
      <c r="G548" s="485"/>
      <c r="H548" s="64"/>
      <c r="I548" s="64"/>
      <c r="J548" s="485"/>
      <c r="K548" s="64"/>
      <c r="L548" s="64"/>
      <c r="M548" s="485"/>
      <c r="Q548" s="70"/>
    </row>
    <row r="549" spans="1:17" s="3" customFormat="1" ht="17.45" customHeight="1">
      <c r="A549" s="34"/>
      <c r="B549" s="34"/>
      <c r="D549" s="64"/>
      <c r="E549" s="64"/>
      <c r="F549" s="64"/>
      <c r="G549" s="485"/>
      <c r="H549" s="64"/>
      <c r="I549" s="64"/>
      <c r="J549" s="485"/>
      <c r="K549" s="64"/>
      <c r="L549" s="64"/>
      <c r="M549" s="485"/>
      <c r="Q549" s="70"/>
    </row>
    <row r="550" spans="1:17" s="3" customFormat="1" ht="17.45" customHeight="1">
      <c r="A550" s="34"/>
      <c r="B550" s="34"/>
      <c r="D550" s="64"/>
      <c r="E550" s="64"/>
      <c r="F550" s="64"/>
      <c r="G550" s="485"/>
      <c r="H550" s="64"/>
      <c r="I550" s="64"/>
      <c r="J550" s="485"/>
      <c r="K550" s="64"/>
      <c r="L550" s="64"/>
      <c r="M550" s="485"/>
      <c r="Q550" s="70"/>
    </row>
    <row r="551" spans="1:17" s="3" customFormat="1" ht="17.45" customHeight="1">
      <c r="A551" s="34"/>
      <c r="B551" s="34"/>
      <c r="D551" s="64"/>
      <c r="E551" s="64"/>
      <c r="F551" s="64"/>
      <c r="G551" s="485"/>
      <c r="H551" s="64"/>
      <c r="I551" s="64"/>
      <c r="J551" s="485"/>
      <c r="K551" s="64"/>
      <c r="L551" s="64"/>
      <c r="M551" s="485"/>
      <c r="Q551" s="70"/>
    </row>
    <row r="552" spans="1:17" s="3" customFormat="1" ht="17.45" customHeight="1">
      <c r="A552" s="34"/>
      <c r="B552" s="34"/>
      <c r="D552" s="64"/>
      <c r="E552" s="64"/>
      <c r="F552" s="64"/>
      <c r="G552" s="485"/>
      <c r="H552" s="64"/>
      <c r="I552" s="64"/>
      <c r="J552" s="485"/>
      <c r="K552" s="64"/>
      <c r="L552" s="64"/>
      <c r="M552" s="485"/>
      <c r="Q552" s="70"/>
    </row>
    <row r="553" spans="1:17" s="3" customFormat="1" ht="17.45" customHeight="1">
      <c r="A553" s="34"/>
      <c r="B553" s="34"/>
      <c r="D553" s="64"/>
      <c r="E553" s="64"/>
      <c r="F553" s="64"/>
      <c r="G553" s="485"/>
      <c r="H553" s="64"/>
      <c r="I553" s="64"/>
      <c r="J553" s="485"/>
      <c r="K553" s="64"/>
      <c r="L553" s="64"/>
      <c r="M553" s="485"/>
      <c r="Q553" s="70"/>
    </row>
    <row r="554" spans="1:17" s="3" customFormat="1" ht="17.45" customHeight="1">
      <c r="A554" s="34"/>
      <c r="B554" s="34"/>
      <c r="D554" s="64"/>
      <c r="E554" s="64"/>
      <c r="F554" s="64"/>
      <c r="G554" s="485"/>
      <c r="H554" s="64"/>
      <c r="I554" s="64"/>
      <c r="J554" s="485"/>
      <c r="K554" s="64"/>
      <c r="L554" s="64"/>
      <c r="M554" s="485"/>
      <c r="Q554" s="70"/>
    </row>
    <row r="555" spans="1:17" s="3" customFormat="1" ht="17.45" customHeight="1">
      <c r="A555" s="34"/>
      <c r="B555" s="34"/>
      <c r="D555" s="64"/>
      <c r="E555" s="64"/>
      <c r="F555" s="64"/>
      <c r="G555" s="485"/>
      <c r="H555" s="64"/>
      <c r="I555" s="64"/>
      <c r="J555" s="485"/>
      <c r="K555" s="64"/>
      <c r="L555" s="64"/>
      <c r="M555" s="485"/>
      <c r="Q555" s="70"/>
    </row>
    <row r="556" spans="1:17" s="3" customFormat="1" ht="17.45" customHeight="1">
      <c r="A556" s="34"/>
      <c r="B556" s="34"/>
      <c r="D556" s="64"/>
      <c r="E556" s="64"/>
      <c r="F556" s="64"/>
      <c r="G556" s="485"/>
      <c r="H556" s="64"/>
      <c r="I556" s="64"/>
      <c r="J556" s="485"/>
      <c r="K556" s="64"/>
      <c r="L556" s="64"/>
      <c r="M556" s="485"/>
      <c r="Q556" s="70"/>
    </row>
    <row r="557" spans="1:17" s="3" customFormat="1" ht="17.45" customHeight="1">
      <c r="A557" s="34"/>
      <c r="B557" s="34"/>
      <c r="D557" s="64"/>
      <c r="E557" s="64"/>
      <c r="F557" s="64"/>
      <c r="G557" s="485"/>
      <c r="H557" s="64"/>
      <c r="I557" s="64"/>
      <c r="J557" s="485"/>
      <c r="K557" s="64"/>
      <c r="L557" s="64"/>
      <c r="M557" s="485"/>
      <c r="Q557" s="70"/>
    </row>
    <row r="558" spans="1:17" s="3" customFormat="1" ht="17.45" customHeight="1">
      <c r="A558" s="34"/>
      <c r="B558" s="34"/>
      <c r="D558" s="64"/>
      <c r="E558" s="64"/>
      <c r="F558" s="64"/>
      <c r="G558" s="485"/>
      <c r="H558" s="64"/>
      <c r="I558" s="64"/>
      <c r="J558" s="485"/>
      <c r="K558" s="64"/>
      <c r="L558" s="64"/>
      <c r="M558" s="485"/>
      <c r="Q558" s="70"/>
    </row>
    <row r="559" spans="1:17" s="3" customFormat="1" ht="17.45" customHeight="1">
      <c r="A559" s="34"/>
      <c r="B559" s="34"/>
      <c r="D559" s="64"/>
      <c r="E559" s="64"/>
      <c r="F559" s="64"/>
      <c r="G559" s="485"/>
      <c r="H559" s="64"/>
      <c r="I559" s="64"/>
      <c r="J559" s="485"/>
      <c r="K559" s="64"/>
      <c r="L559" s="64"/>
      <c r="M559" s="485"/>
      <c r="Q559" s="70"/>
    </row>
    <row r="560" spans="1:17" s="3" customFormat="1" ht="17.45" customHeight="1">
      <c r="A560" s="34"/>
      <c r="B560" s="34"/>
      <c r="D560" s="64"/>
      <c r="E560" s="64"/>
      <c r="F560" s="64"/>
      <c r="G560" s="485"/>
      <c r="H560" s="64"/>
      <c r="I560" s="64"/>
      <c r="J560" s="485"/>
      <c r="K560" s="64"/>
      <c r="L560" s="64"/>
      <c r="M560" s="485"/>
      <c r="Q560" s="70"/>
    </row>
    <row r="561" spans="1:17" s="3" customFormat="1" ht="17.45" customHeight="1">
      <c r="A561" s="34"/>
      <c r="B561" s="34"/>
      <c r="D561" s="64"/>
      <c r="E561" s="64"/>
      <c r="F561" s="64"/>
      <c r="G561" s="485"/>
      <c r="H561" s="64"/>
      <c r="I561" s="64"/>
      <c r="J561" s="485"/>
      <c r="K561" s="64"/>
      <c r="L561" s="64"/>
      <c r="M561" s="485"/>
      <c r="Q561" s="70"/>
    </row>
    <row r="562" spans="1:17" s="3" customFormat="1" ht="17.45" customHeight="1">
      <c r="A562" s="34"/>
      <c r="B562" s="34"/>
      <c r="D562" s="64"/>
      <c r="E562" s="64"/>
      <c r="F562" s="64"/>
      <c r="G562" s="485"/>
      <c r="H562" s="64"/>
      <c r="I562" s="64"/>
      <c r="J562" s="485"/>
      <c r="K562" s="64"/>
      <c r="L562" s="64"/>
      <c r="M562" s="485"/>
      <c r="Q562" s="70"/>
    </row>
    <row r="563" spans="1:17" s="3" customFormat="1" ht="17.45" customHeight="1">
      <c r="A563" s="34"/>
      <c r="B563" s="34"/>
      <c r="D563" s="64"/>
      <c r="E563" s="64"/>
      <c r="F563" s="64"/>
      <c r="G563" s="485"/>
      <c r="H563" s="64"/>
      <c r="I563" s="64"/>
      <c r="J563" s="485"/>
      <c r="K563" s="64"/>
      <c r="L563" s="64"/>
      <c r="M563" s="485"/>
      <c r="Q563" s="70"/>
    </row>
    <row r="564" spans="1:17" s="3" customFormat="1" ht="17.45" customHeight="1">
      <c r="A564" s="34"/>
      <c r="B564" s="34"/>
      <c r="D564" s="64"/>
      <c r="E564" s="64"/>
      <c r="F564" s="64"/>
      <c r="G564" s="485"/>
      <c r="H564" s="64"/>
      <c r="I564" s="64"/>
      <c r="J564" s="485"/>
      <c r="K564" s="64"/>
      <c r="L564" s="64"/>
      <c r="M564" s="485"/>
      <c r="Q564" s="70"/>
    </row>
    <row r="565" spans="1:17" s="3" customFormat="1" ht="17.45" customHeight="1">
      <c r="A565" s="34"/>
      <c r="B565" s="34"/>
      <c r="D565" s="64"/>
      <c r="E565" s="64"/>
      <c r="F565" s="64"/>
      <c r="G565" s="485"/>
      <c r="H565" s="64"/>
      <c r="I565" s="64"/>
      <c r="J565" s="485"/>
      <c r="K565" s="64"/>
      <c r="L565" s="64"/>
      <c r="M565" s="485"/>
      <c r="Q565" s="70"/>
    </row>
    <row r="566" spans="1:17" s="3" customFormat="1" ht="17.45" customHeight="1">
      <c r="A566" s="34"/>
      <c r="B566" s="34"/>
      <c r="D566" s="64"/>
      <c r="E566" s="64"/>
      <c r="F566" s="64"/>
      <c r="G566" s="485"/>
      <c r="H566" s="64"/>
      <c r="I566" s="64"/>
      <c r="J566" s="485"/>
      <c r="K566" s="64"/>
      <c r="L566" s="64"/>
      <c r="M566" s="485"/>
      <c r="Q566" s="70"/>
    </row>
    <row r="567" spans="1:17" s="3" customFormat="1" ht="17.45" customHeight="1">
      <c r="A567" s="34"/>
      <c r="B567" s="34"/>
      <c r="D567" s="64"/>
      <c r="E567" s="64"/>
      <c r="F567" s="64"/>
      <c r="G567" s="485"/>
      <c r="H567" s="64"/>
      <c r="I567" s="64"/>
      <c r="J567" s="485"/>
      <c r="K567" s="64"/>
      <c r="L567" s="64"/>
      <c r="M567" s="485"/>
      <c r="Q567" s="70"/>
    </row>
    <row r="568" spans="1:17" s="3" customFormat="1" ht="17.45" customHeight="1">
      <c r="A568" s="34"/>
      <c r="B568" s="34"/>
      <c r="D568" s="64"/>
      <c r="E568" s="64"/>
      <c r="F568" s="64"/>
      <c r="G568" s="485"/>
      <c r="H568" s="64"/>
      <c r="I568" s="64"/>
      <c r="J568" s="485"/>
      <c r="K568" s="64"/>
      <c r="L568" s="64"/>
      <c r="M568" s="485"/>
      <c r="Q568" s="70"/>
    </row>
    <row r="569" spans="1:17" s="3" customFormat="1" ht="17.45" customHeight="1">
      <c r="A569" s="34"/>
      <c r="B569" s="34"/>
      <c r="D569" s="64"/>
      <c r="E569" s="64"/>
      <c r="F569" s="64"/>
      <c r="G569" s="485"/>
      <c r="H569" s="64"/>
      <c r="I569" s="64"/>
      <c r="J569" s="485"/>
      <c r="K569" s="64"/>
      <c r="L569" s="64"/>
      <c r="M569" s="485"/>
      <c r="Q569" s="70"/>
    </row>
    <row r="570" spans="1:17" s="3" customFormat="1" ht="17.45" customHeight="1">
      <c r="A570" s="34"/>
      <c r="B570" s="34"/>
      <c r="D570" s="64"/>
      <c r="E570" s="64"/>
      <c r="F570" s="64"/>
      <c r="G570" s="485"/>
      <c r="H570" s="64"/>
      <c r="I570" s="64"/>
      <c r="J570" s="485"/>
      <c r="K570" s="64"/>
      <c r="L570" s="64"/>
      <c r="M570" s="485"/>
      <c r="Q570" s="70"/>
    </row>
    <row r="571" spans="1:17" s="3" customFormat="1" ht="17.45" customHeight="1">
      <c r="A571" s="34"/>
      <c r="B571" s="34"/>
      <c r="D571" s="64"/>
      <c r="E571" s="64"/>
      <c r="F571" s="64"/>
      <c r="G571" s="485"/>
      <c r="H571" s="64"/>
      <c r="I571" s="64"/>
      <c r="J571" s="485"/>
      <c r="K571" s="64"/>
      <c r="L571" s="64"/>
      <c r="M571" s="485"/>
      <c r="Q571" s="70"/>
    </row>
    <row r="572" spans="1:17" s="3" customFormat="1" ht="17.45" customHeight="1">
      <c r="A572" s="34"/>
      <c r="B572" s="34"/>
      <c r="D572" s="64"/>
      <c r="E572" s="64"/>
      <c r="F572" s="64"/>
      <c r="G572" s="485"/>
      <c r="H572" s="64"/>
      <c r="I572" s="64"/>
      <c r="J572" s="485"/>
      <c r="K572" s="64"/>
      <c r="L572" s="64"/>
      <c r="M572" s="485"/>
      <c r="Q572" s="70"/>
    </row>
    <row r="573" spans="1:17" s="3" customFormat="1" ht="17.45" customHeight="1">
      <c r="A573" s="34"/>
      <c r="B573" s="34"/>
      <c r="D573" s="64"/>
      <c r="E573" s="64"/>
      <c r="F573" s="64"/>
      <c r="G573" s="485"/>
      <c r="H573" s="64"/>
      <c r="I573" s="64"/>
      <c r="J573" s="485"/>
      <c r="K573" s="64"/>
      <c r="L573" s="64"/>
      <c r="M573" s="485"/>
      <c r="Q573" s="70"/>
    </row>
    <row r="574" spans="1:17" s="3" customFormat="1" ht="17.45" customHeight="1">
      <c r="A574" s="34"/>
      <c r="B574" s="34"/>
      <c r="D574" s="64"/>
      <c r="E574" s="64"/>
      <c r="F574" s="64"/>
      <c r="G574" s="485"/>
      <c r="H574" s="64"/>
      <c r="I574" s="64"/>
      <c r="J574" s="485"/>
      <c r="K574" s="64"/>
      <c r="L574" s="64"/>
      <c r="M574" s="485"/>
      <c r="Q574" s="70"/>
    </row>
    <row r="575" spans="1:17" s="3" customFormat="1" ht="17.45" customHeight="1">
      <c r="A575" s="34"/>
      <c r="B575" s="34"/>
      <c r="D575" s="64"/>
      <c r="E575" s="64"/>
      <c r="F575" s="64"/>
      <c r="G575" s="485"/>
      <c r="H575" s="64"/>
      <c r="I575" s="64"/>
      <c r="J575" s="485"/>
      <c r="K575" s="64"/>
      <c r="L575" s="64"/>
      <c r="M575" s="485"/>
      <c r="Q575" s="70"/>
    </row>
    <row r="576" spans="1:17" s="3" customFormat="1" ht="17.45" customHeight="1">
      <c r="A576" s="34"/>
      <c r="B576" s="34"/>
      <c r="D576" s="64"/>
      <c r="E576" s="64"/>
      <c r="F576" s="64"/>
      <c r="G576" s="485"/>
      <c r="H576" s="64"/>
      <c r="I576" s="64"/>
      <c r="J576" s="485"/>
      <c r="K576" s="64"/>
      <c r="L576" s="64"/>
      <c r="M576" s="485"/>
      <c r="Q576" s="70"/>
    </row>
    <row r="577" spans="1:17" s="3" customFormat="1" ht="17.45" customHeight="1">
      <c r="A577" s="34"/>
      <c r="B577" s="34"/>
      <c r="D577" s="64"/>
      <c r="E577" s="64"/>
      <c r="F577" s="64"/>
      <c r="G577" s="485"/>
      <c r="H577" s="64"/>
      <c r="I577" s="64"/>
      <c r="J577" s="485"/>
      <c r="K577" s="64"/>
      <c r="L577" s="64"/>
      <c r="M577" s="485"/>
      <c r="Q577" s="70"/>
    </row>
    <row r="578" spans="1:17" s="3" customFormat="1" ht="17.45" customHeight="1">
      <c r="A578" s="34"/>
      <c r="B578" s="34"/>
      <c r="D578" s="64"/>
      <c r="E578" s="64"/>
      <c r="F578" s="64"/>
      <c r="G578" s="485"/>
      <c r="H578" s="64"/>
      <c r="I578" s="64"/>
      <c r="J578" s="485"/>
      <c r="K578" s="64"/>
      <c r="L578" s="64"/>
      <c r="M578" s="485"/>
      <c r="Q578" s="70"/>
    </row>
    <row r="579" spans="1:17" s="3" customFormat="1" ht="17.45" customHeight="1">
      <c r="A579" s="34"/>
      <c r="B579" s="34"/>
      <c r="D579" s="64"/>
      <c r="E579" s="64"/>
      <c r="F579" s="64"/>
      <c r="G579" s="485"/>
      <c r="H579" s="64"/>
      <c r="I579" s="64"/>
      <c r="J579" s="485"/>
      <c r="K579" s="64"/>
      <c r="L579" s="64"/>
      <c r="M579" s="485"/>
      <c r="Q579" s="70"/>
    </row>
    <row r="580" spans="1:17" s="3" customFormat="1" ht="17.45" customHeight="1">
      <c r="A580" s="34"/>
      <c r="B580" s="34"/>
      <c r="D580" s="64"/>
      <c r="E580" s="64"/>
      <c r="F580" s="64"/>
      <c r="G580" s="485"/>
      <c r="H580" s="64"/>
      <c r="I580" s="64"/>
      <c r="J580" s="485"/>
      <c r="K580" s="64"/>
      <c r="L580" s="64"/>
      <c r="M580" s="485"/>
      <c r="Q580" s="70"/>
    </row>
    <row r="581" spans="1:17" s="3" customFormat="1" ht="17.45" customHeight="1">
      <c r="A581" s="34"/>
      <c r="B581" s="34"/>
      <c r="D581" s="64"/>
      <c r="E581" s="64"/>
      <c r="F581" s="64"/>
      <c r="G581" s="485"/>
      <c r="H581" s="64"/>
      <c r="I581" s="64"/>
      <c r="J581" s="485"/>
      <c r="K581" s="64"/>
      <c r="L581" s="64"/>
      <c r="M581" s="485"/>
      <c r="Q581" s="70"/>
    </row>
    <row r="582" spans="1:17" s="3" customFormat="1" ht="17.45" customHeight="1">
      <c r="A582" s="34"/>
      <c r="B582" s="34"/>
      <c r="D582" s="64"/>
      <c r="E582" s="64"/>
      <c r="F582" s="64"/>
      <c r="G582" s="485"/>
      <c r="H582" s="64"/>
      <c r="I582" s="64"/>
      <c r="J582" s="485"/>
      <c r="K582" s="64"/>
      <c r="L582" s="64"/>
      <c r="M582" s="485"/>
      <c r="Q582" s="70"/>
    </row>
    <row r="583" spans="1:17" s="3" customFormat="1" ht="17.45" customHeight="1">
      <c r="A583" s="34"/>
      <c r="B583" s="34"/>
      <c r="D583" s="64"/>
      <c r="E583" s="64"/>
      <c r="F583" s="64"/>
      <c r="G583" s="485"/>
      <c r="H583" s="64"/>
      <c r="I583" s="64"/>
      <c r="J583" s="485"/>
      <c r="K583" s="64"/>
      <c r="L583" s="64"/>
      <c r="M583" s="485"/>
      <c r="Q583" s="70"/>
    </row>
    <row r="584" spans="1:17" s="3" customFormat="1" ht="17.45" customHeight="1">
      <c r="A584" s="34"/>
      <c r="B584" s="34"/>
      <c r="D584" s="64"/>
      <c r="E584" s="64"/>
      <c r="F584" s="64"/>
      <c r="G584" s="485"/>
      <c r="H584" s="64"/>
      <c r="I584" s="64"/>
      <c r="J584" s="485"/>
      <c r="K584" s="64"/>
      <c r="L584" s="64"/>
      <c r="M584" s="485"/>
      <c r="Q584" s="70"/>
    </row>
    <row r="585" spans="1:17" s="3" customFormat="1" ht="17.45" customHeight="1">
      <c r="A585" s="34"/>
      <c r="B585" s="34"/>
      <c r="D585" s="64"/>
      <c r="E585" s="64"/>
      <c r="F585" s="64"/>
      <c r="G585" s="485"/>
      <c r="H585" s="64"/>
      <c r="I585" s="64"/>
      <c r="J585" s="485"/>
      <c r="K585" s="64"/>
      <c r="L585" s="64"/>
      <c r="M585" s="485"/>
      <c r="Q585" s="70"/>
    </row>
    <row r="586" spans="1:17" s="3" customFormat="1" ht="17.45" customHeight="1">
      <c r="A586" s="34"/>
      <c r="B586" s="34"/>
      <c r="D586" s="64"/>
      <c r="E586" s="64"/>
      <c r="F586" s="64"/>
      <c r="G586" s="485"/>
      <c r="H586" s="64"/>
      <c r="I586" s="64"/>
      <c r="J586" s="485"/>
      <c r="K586" s="64"/>
      <c r="L586" s="64"/>
      <c r="M586" s="485"/>
      <c r="Q586" s="70"/>
    </row>
    <row r="587" spans="1:17" s="3" customFormat="1" ht="17.45" customHeight="1">
      <c r="A587" s="34"/>
      <c r="B587" s="34"/>
      <c r="D587" s="64"/>
      <c r="E587" s="64"/>
      <c r="F587" s="64"/>
      <c r="G587" s="485"/>
      <c r="H587" s="64"/>
      <c r="I587" s="64"/>
      <c r="J587" s="485"/>
      <c r="K587" s="64"/>
      <c r="L587" s="64"/>
      <c r="M587" s="485"/>
      <c r="Q587" s="70"/>
    </row>
    <row r="588" spans="1:17" s="3" customFormat="1" ht="17.45" customHeight="1">
      <c r="A588" s="34"/>
      <c r="B588" s="34"/>
      <c r="D588" s="64"/>
      <c r="E588" s="64"/>
      <c r="F588" s="64"/>
      <c r="G588" s="485"/>
      <c r="H588" s="64"/>
      <c r="I588" s="64"/>
      <c r="J588" s="485"/>
      <c r="K588" s="64"/>
      <c r="L588" s="64"/>
      <c r="M588" s="485"/>
      <c r="Q588" s="70"/>
    </row>
    <row r="589" spans="1:17" s="3" customFormat="1" ht="17.45" customHeight="1">
      <c r="A589" s="34"/>
      <c r="B589" s="34"/>
      <c r="D589" s="64"/>
      <c r="E589" s="64"/>
      <c r="F589" s="64"/>
      <c r="G589" s="485"/>
      <c r="H589" s="64"/>
      <c r="I589" s="64"/>
      <c r="J589" s="485"/>
      <c r="K589" s="64"/>
      <c r="L589" s="64"/>
      <c r="M589" s="485"/>
      <c r="Q589" s="70"/>
    </row>
    <row r="590" spans="1:17" s="3" customFormat="1" ht="17.45" customHeight="1">
      <c r="A590" s="34"/>
      <c r="B590" s="34"/>
      <c r="D590" s="64"/>
      <c r="E590" s="64"/>
      <c r="F590" s="64"/>
      <c r="G590" s="485"/>
      <c r="H590" s="64"/>
      <c r="I590" s="64"/>
      <c r="J590" s="485"/>
      <c r="K590" s="64"/>
      <c r="L590" s="64"/>
      <c r="M590" s="485"/>
      <c r="Q590" s="70"/>
    </row>
    <row r="591" spans="1:17" s="3" customFormat="1" ht="17.45" customHeight="1">
      <c r="A591" s="34"/>
      <c r="B591" s="34"/>
      <c r="D591" s="64"/>
      <c r="E591" s="64"/>
      <c r="F591" s="64"/>
      <c r="G591" s="485"/>
      <c r="H591" s="64"/>
      <c r="I591" s="64"/>
      <c r="J591" s="485"/>
      <c r="K591" s="64"/>
      <c r="L591" s="64"/>
      <c r="M591" s="485"/>
      <c r="Q591" s="70"/>
    </row>
    <row r="592" spans="1:17" s="3" customFormat="1" ht="17.45" customHeight="1">
      <c r="A592" s="34"/>
      <c r="B592" s="34"/>
      <c r="D592" s="64"/>
      <c r="E592" s="64"/>
      <c r="F592" s="64"/>
      <c r="G592" s="485"/>
      <c r="H592" s="64"/>
      <c r="I592" s="64"/>
      <c r="J592" s="485"/>
      <c r="K592" s="64"/>
      <c r="L592" s="64"/>
      <c r="M592" s="485"/>
      <c r="Q592" s="70"/>
    </row>
    <row r="593" spans="1:17" s="3" customFormat="1" ht="17.45" customHeight="1">
      <c r="A593" s="34"/>
      <c r="B593" s="34"/>
      <c r="D593" s="64"/>
      <c r="E593" s="64"/>
      <c r="F593" s="64"/>
      <c r="G593" s="485"/>
      <c r="H593" s="64"/>
      <c r="I593" s="64"/>
      <c r="J593" s="485"/>
      <c r="K593" s="64"/>
      <c r="L593" s="64"/>
      <c r="M593" s="485"/>
      <c r="Q593" s="70"/>
    </row>
    <row r="594" spans="1:17" s="3" customFormat="1" ht="17.45" customHeight="1">
      <c r="A594" s="34"/>
      <c r="B594" s="34"/>
      <c r="D594" s="64"/>
      <c r="E594" s="64"/>
      <c r="F594" s="64"/>
      <c r="G594" s="485"/>
      <c r="H594" s="64"/>
      <c r="I594" s="64"/>
      <c r="J594" s="485"/>
      <c r="K594" s="64"/>
      <c r="L594" s="64"/>
      <c r="M594" s="485"/>
      <c r="Q594" s="70"/>
    </row>
    <row r="595" spans="1:17" s="3" customFormat="1" ht="17.45" customHeight="1">
      <c r="A595" s="34"/>
      <c r="B595" s="34"/>
      <c r="D595" s="64"/>
      <c r="E595" s="64"/>
      <c r="F595" s="64"/>
      <c r="G595" s="485"/>
      <c r="H595" s="64"/>
      <c r="I595" s="64"/>
      <c r="J595" s="485"/>
      <c r="K595" s="64"/>
      <c r="L595" s="64"/>
      <c r="M595" s="485"/>
      <c r="Q595" s="70"/>
    </row>
    <row r="596" spans="1:17" s="3" customFormat="1" ht="17.45" customHeight="1">
      <c r="A596" s="34"/>
      <c r="B596" s="34"/>
      <c r="D596" s="64"/>
      <c r="E596" s="64"/>
      <c r="F596" s="64"/>
      <c r="G596" s="485"/>
      <c r="H596" s="64"/>
      <c r="I596" s="64"/>
      <c r="J596" s="485"/>
      <c r="K596" s="64"/>
      <c r="L596" s="64"/>
      <c r="M596" s="485"/>
      <c r="Q596" s="70"/>
    </row>
    <row r="597" spans="1:17" s="3" customFormat="1" ht="17.45" customHeight="1">
      <c r="A597" s="34"/>
      <c r="B597" s="34"/>
      <c r="D597" s="64"/>
      <c r="E597" s="64"/>
      <c r="F597" s="64"/>
      <c r="G597" s="485"/>
      <c r="H597" s="64"/>
      <c r="I597" s="64"/>
      <c r="J597" s="485"/>
      <c r="K597" s="64"/>
      <c r="L597" s="64"/>
      <c r="M597" s="485"/>
      <c r="Q597" s="70"/>
    </row>
    <row r="598" spans="1:17" s="3" customFormat="1" ht="17.45" customHeight="1">
      <c r="A598" s="34"/>
      <c r="B598" s="34"/>
      <c r="D598" s="64"/>
      <c r="E598" s="64"/>
      <c r="F598" s="64"/>
      <c r="G598" s="485"/>
      <c r="H598" s="64"/>
      <c r="I598" s="64"/>
      <c r="J598" s="485"/>
      <c r="K598" s="64"/>
      <c r="L598" s="64"/>
      <c r="M598" s="485"/>
      <c r="Q598" s="70"/>
    </row>
    <row r="599" spans="1:17" s="3" customFormat="1" ht="17.45" customHeight="1">
      <c r="A599" s="34"/>
      <c r="B599" s="34"/>
      <c r="D599" s="64"/>
      <c r="E599" s="64"/>
      <c r="F599" s="64"/>
      <c r="G599" s="485"/>
      <c r="H599" s="64"/>
      <c r="I599" s="64"/>
      <c r="J599" s="485"/>
      <c r="K599" s="64"/>
      <c r="L599" s="64"/>
      <c r="M599" s="485"/>
      <c r="Q599" s="70"/>
    </row>
    <row r="600" spans="1:17" s="3" customFormat="1" ht="17.45" customHeight="1">
      <c r="A600" s="34"/>
      <c r="B600" s="34"/>
      <c r="D600" s="64"/>
      <c r="E600" s="64"/>
      <c r="F600" s="64"/>
      <c r="G600" s="485"/>
      <c r="H600" s="64"/>
      <c r="I600" s="64"/>
      <c r="J600" s="485"/>
      <c r="K600" s="64"/>
      <c r="L600" s="64"/>
      <c r="M600" s="485"/>
      <c r="Q600" s="70"/>
    </row>
    <row r="601" spans="1:17" s="3" customFormat="1" ht="17.45" customHeight="1">
      <c r="A601" s="34"/>
      <c r="B601" s="34"/>
      <c r="D601" s="64"/>
      <c r="E601" s="64"/>
      <c r="F601" s="64"/>
      <c r="G601" s="485"/>
      <c r="H601" s="64"/>
      <c r="I601" s="64"/>
      <c r="J601" s="485"/>
      <c r="K601" s="64"/>
      <c r="L601" s="64"/>
      <c r="M601" s="485"/>
      <c r="Q601" s="70"/>
    </row>
    <row r="602" spans="1:17" s="3" customFormat="1" ht="17.45" customHeight="1">
      <c r="A602" s="34"/>
      <c r="B602" s="34"/>
      <c r="D602" s="64"/>
      <c r="E602" s="64"/>
      <c r="F602" s="64"/>
      <c r="G602" s="485"/>
      <c r="H602" s="64"/>
      <c r="I602" s="64"/>
      <c r="J602" s="485"/>
      <c r="K602" s="64"/>
      <c r="L602" s="64"/>
      <c r="M602" s="485"/>
      <c r="Q602" s="70"/>
    </row>
    <row r="603" spans="1:17" s="3" customFormat="1" ht="17.45" customHeight="1">
      <c r="A603" s="34"/>
      <c r="B603" s="34"/>
      <c r="D603" s="64"/>
      <c r="E603" s="64"/>
      <c r="F603" s="64"/>
      <c r="G603" s="485"/>
      <c r="H603" s="64"/>
      <c r="I603" s="64"/>
      <c r="J603" s="485"/>
      <c r="K603" s="64"/>
      <c r="L603" s="64"/>
      <c r="M603" s="485"/>
      <c r="Q603" s="70"/>
    </row>
    <row r="604" spans="1:17" s="3" customFormat="1" ht="17.45" customHeight="1">
      <c r="A604" s="34"/>
      <c r="B604" s="34"/>
      <c r="D604" s="64"/>
      <c r="E604" s="64"/>
      <c r="F604" s="64"/>
      <c r="G604" s="485"/>
      <c r="H604" s="64"/>
      <c r="I604" s="64"/>
      <c r="J604" s="485"/>
      <c r="K604" s="64"/>
      <c r="L604" s="64"/>
      <c r="M604" s="485"/>
      <c r="Q604" s="70"/>
    </row>
    <row r="605" spans="1:17" s="3" customFormat="1" ht="17.45" customHeight="1">
      <c r="A605" s="34"/>
      <c r="B605" s="34"/>
      <c r="D605" s="64"/>
      <c r="E605" s="64"/>
      <c r="F605" s="64"/>
      <c r="G605" s="485"/>
      <c r="H605" s="64"/>
      <c r="I605" s="64"/>
      <c r="J605" s="485"/>
      <c r="K605" s="64"/>
      <c r="L605" s="64"/>
      <c r="M605" s="485"/>
      <c r="Q605" s="70"/>
    </row>
    <row r="606" spans="1:17" s="3" customFormat="1" ht="17.45" customHeight="1">
      <c r="A606" s="34"/>
      <c r="B606" s="34"/>
      <c r="D606" s="64"/>
      <c r="E606" s="64"/>
      <c r="F606" s="64"/>
      <c r="G606" s="485"/>
      <c r="H606" s="64"/>
      <c r="I606" s="64"/>
      <c r="J606" s="485"/>
      <c r="K606" s="64"/>
      <c r="L606" s="64"/>
      <c r="M606" s="485"/>
      <c r="Q606" s="70"/>
    </row>
    <row r="607" spans="1:17" s="3" customFormat="1" ht="17.45" customHeight="1">
      <c r="A607" s="34"/>
      <c r="B607" s="34"/>
      <c r="D607" s="64"/>
      <c r="E607" s="64"/>
      <c r="F607" s="64"/>
      <c r="G607" s="485"/>
      <c r="H607" s="64"/>
      <c r="I607" s="64"/>
      <c r="J607" s="485"/>
      <c r="K607" s="64"/>
      <c r="L607" s="64"/>
      <c r="M607" s="485"/>
      <c r="Q607" s="70"/>
    </row>
    <row r="608" spans="1:17" s="3" customFormat="1" ht="17.45" customHeight="1">
      <c r="A608" s="34"/>
      <c r="B608" s="34"/>
      <c r="D608" s="64"/>
      <c r="E608" s="64"/>
      <c r="F608" s="64"/>
      <c r="G608" s="485"/>
      <c r="H608" s="64"/>
      <c r="I608" s="64"/>
      <c r="J608" s="485"/>
      <c r="K608" s="64"/>
      <c r="L608" s="64"/>
      <c r="M608" s="485"/>
      <c r="Q608" s="70"/>
    </row>
    <row r="609" spans="1:17" s="3" customFormat="1" ht="17.45" customHeight="1">
      <c r="A609" s="34"/>
      <c r="B609" s="34"/>
      <c r="D609" s="64"/>
      <c r="E609" s="64"/>
      <c r="F609" s="64"/>
      <c r="G609" s="485"/>
      <c r="H609" s="64"/>
      <c r="I609" s="64"/>
      <c r="J609" s="485"/>
      <c r="K609" s="64"/>
      <c r="L609" s="64"/>
      <c r="M609" s="485"/>
      <c r="Q609" s="70"/>
    </row>
    <row r="610" spans="1:17" s="3" customFormat="1" ht="17.45" customHeight="1">
      <c r="A610" s="34"/>
      <c r="B610" s="34"/>
      <c r="D610" s="64"/>
      <c r="E610" s="64"/>
      <c r="F610" s="64"/>
      <c r="G610" s="485"/>
      <c r="H610" s="64"/>
      <c r="I610" s="64"/>
      <c r="J610" s="485"/>
      <c r="K610" s="64"/>
      <c r="L610" s="64"/>
      <c r="M610" s="485"/>
      <c r="Q610" s="70"/>
    </row>
    <row r="611" spans="1:17" s="3" customFormat="1" ht="17.45" customHeight="1">
      <c r="A611" s="34"/>
      <c r="B611" s="34"/>
      <c r="D611" s="64"/>
      <c r="E611" s="64"/>
      <c r="F611" s="64"/>
      <c r="G611" s="485"/>
      <c r="H611" s="64"/>
      <c r="I611" s="64"/>
      <c r="J611" s="485"/>
      <c r="K611" s="64"/>
      <c r="L611" s="64"/>
      <c r="M611" s="485"/>
      <c r="Q611" s="70"/>
    </row>
    <row r="612" spans="1:17" s="3" customFormat="1" ht="17.45" customHeight="1">
      <c r="A612" s="34"/>
      <c r="B612" s="34"/>
      <c r="D612" s="64"/>
      <c r="E612" s="64"/>
      <c r="F612" s="64"/>
      <c r="G612" s="485"/>
      <c r="H612" s="64"/>
      <c r="I612" s="64"/>
      <c r="J612" s="485"/>
      <c r="K612" s="64"/>
      <c r="L612" s="64"/>
      <c r="M612" s="485"/>
      <c r="Q612" s="70"/>
    </row>
    <row r="613" spans="1:17" s="3" customFormat="1" ht="17.45" customHeight="1">
      <c r="A613" s="34"/>
      <c r="B613" s="34"/>
      <c r="D613" s="64"/>
      <c r="E613" s="64"/>
      <c r="F613" s="64"/>
      <c r="G613" s="485"/>
      <c r="H613" s="64"/>
      <c r="I613" s="64"/>
      <c r="J613" s="485"/>
      <c r="K613" s="64"/>
      <c r="L613" s="64"/>
      <c r="M613" s="485"/>
      <c r="Q613" s="70"/>
    </row>
    <row r="614" spans="1:17" s="3" customFormat="1" ht="17.45" customHeight="1">
      <c r="A614" s="34"/>
      <c r="B614" s="34"/>
      <c r="D614" s="64"/>
      <c r="E614" s="64"/>
      <c r="F614" s="64"/>
      <c r="G614" s="485"/>
      <c r="H614" s="64"/>
      <c r="I614" s="64"/>
      <c r="J614" s="485"/>
      <c r="K614" s="64"/>
      <c r="L614" s="64"/>
      <c r="M614" s="485"/>
      <c r="Q614" s="70"/>
    </row>
    <row r="615" spans="1:17" s="3" customFormat="1" ht="17.45" customHeight="1">
      <c r="A615" s="34"/>
      <c r="B615" s="34"/>
      <c r="D615" s="64"/>
      <c r="E615" s="64"/>
      <c r="F615" s="64"/>
      <c r="G615" s="485"/>
      <c r="H615" s="64"/>
      <c r="I615" s="64"/>
      <c r="J615" s="485"/>
      <c r="K615" s="64"/>
      <c r="L615" s="64"/>
      <c r="M615" s="485"/>
      <c r="Q615" s="70"/>
    </row>
    <row r="616" spans="1:17" s="3" customFormat="1" ht="17.45" customHeight="1">
      <c r="A616" s="34"/>
      <c r="B616" s="34"/>
      <c r="D616" s="64"/>
      <c r="E616" s="64"/>
      <c r="F616" s="64"/>
      <c r="G616" s="485"/>
      <c r="H616" s="64"/>
      <c r="I616" s="64"/>
      <c r="J616" s="485"/>
      <c r="K616" s="64"/>
      <c r="L616" s="64"/>
      <c r="M616" s="485"/>
      <c r="Q616" s="70"/>
    </row>
    <row r="617" spans="1:17" s="3" customFormat="1" ht="17.45" customHeight="1">
      <c r="A617" s="34"/>
      <c r="B617" s="34"/>
      <c r="D617" s="64"/>
      <c r="E617" s="64"/>
      <c r="F617" s="64"/>
      <c r="G617" s="485"/>
      <c r="H617" s="64"/>
      <c r="I617" s="64"/>
      <c r="J617" s="485"/>
      <c r="K617" s="64"/>
      <c r="L617" s="64"/>
      <c r="M617" s="485"/>
      <c r="Q617" s="70"/>
    </row>
    <row r="618" spans="1:17" s="3" customFormat="1" ht="17.45" customHeight="1">
      <c r="A618" s="34"/>
      <c r="B618" s="34"/>
      <c r="D618" s="64"/>
      <c r="E618" s="64"/>
      <c r="F618" s="64"/>
      <c r="G618" s="485"/>
      <c r="H618" s="64"/>
      <c r="I618" s="64"/>
      <c r="J618" s="485"/>
      <c r="K618" s="64"/>
      <c r="L618" s="64"/>
      <c r="M618" s="485"/>
      <c r="Q618" s="70"/>
    </row>
    <row r="619" spans="1:17" s="3" customFormat="1" ht="17.45" customHeight="1">
      <c r="A619" s="34"/>
      <c r="B619" s="34"/>
      <c r="D619" s="64"/>
      <c r="E619" s="64"/>
      <c r="F619" s="64"/>
      <c r="G619" s="485"/>
      <c r="H619" s="64"/>
      <c r="I619" s="64"/>
      <c r="J619" s="485"/>
      <c r="K619" s="64"/>
      <c r="L619" s="64"/>
      <c r="M619" s="485"/>
      <c r="Q619" s="70"/>
    </row>
    <row r="620" spans="1:17" s="3" customFormat="1" ht="17.45" customHeight="1">
      <c r="A620" s="34"/>
      <c r="B620" s="34"/>
      <c r="D620" s="64"/>
      <c r="E620" s="64"/>
      <c r="F620" s="64"/>
      <c r="G620" s="485"/>
      <c r="H620" s="64"/>
      <c r="I620" s="64"/>
      <c r="J620" s="485"/>
      <c r="K620" s="64"/>
      <c r="L620" s="64"/>
      <c r="M620" s="485"/>
      <c r="Q620" s="70"/>
    </row>
    <row r="621" spans="1:17" s="3" customFormat="1" ht="17.45" customHeight="1">
      <c r="A621" s="34"/>
      <c r="B621" s="34"/>
      <c r="D621" s="64"/>
      <c r="E621" s="64"/>
      <c r="F621" s="64"/>
      <c r="G621" s="485"/>
      <c r="H621" s="64"/>
      <c r="I621" s="64"/>
      <c r="J621" s="485"/>
      <c r="K621" s="64"/>
      <c r="L621" s="64"/>
      <c r="M621" s="485"/>
      <c r="Q621" s="70"/>
    </row>
    <row r="622" spans="1:17" s="3" customFormat="1" ht="17.45" customHeight="1">
      <c r="A622" s="34"/>
      <c r="B622" s="34"/>
      <c r="D622" s="64"/>
      <c r="E622" s="64"/>
      <c r="F622" s="64"/>
      <c r="G622" s="485"/>
      <c r="H622" s="64"/>
      <c r="I622" s="64"/>
      <c r="J622" s="485"/>
      <c r="K622" s="64"/>
      <c r="L622" s="64"/>
      <c r="M622" s="485"/>
      <c r="Q622" s="70"/>
    </row>
    <row r="623" spans="1:17" s="3" customFormat="1" ht="17.45" customHeight="1">
      <c r="A623" s="34"/>
      <c r="B623" s="34"/>
      <c r="D623" s="64"/>
      <c r="E623" s="64"/>
      <c r="F623" s="64"/>
      <c r="G623" s="485"/>
      <c r="H623" s="64"/>
      <c r="I623" s="64"/>
      <c r="J623" s="485"/>
      <c r="K623" s="64"/>
      <c r="L623" s="64"/>
      <c r="M623" s="485"/>
      <c r="Q623" s="70"/>
    </row>
    <row r="624" spans="1:17" s="3" customFormat="1" ht="17.45" customHeight="1">
      <c r="A624" s="34"/>
      <c r="B624" s="34"/>
      <c r="D624" s="64"/>
      <c r="E624" s="64"/>
      <c r="F624" s="64"/>
      <c r="G624" s="485"/>
      <c r="H624" s="64"/>
      <c r="I624" s="64"/>
      <c r="J624" s="485"/>
      <c r="K624" s="64"/>
      <c r="L624" s="64"/>
      <c r="M624" s="485"/>
      <c r="Q624" s="70"/>
    </row>
    <row r="625" spans="1:17" s="3" customFormat="1" ht="17.45" customHeight="1">
      <c r="A625" s="34"/>
      <c r="B625" s="34"/>
      <c r="D625" s="64"/>
      <c r="E625" s="64"/>
      <c r="F625" s="64"/>
      <c r="G625" s="485"/>
      <c r="H625" s="64"/>
      <c r="I625" s="64"/>
      <c r="J625" s="485"/>
      <c r="K625" s="64"/>
      <c r="L625" s="64"/>
      <c r="M625" s="485"/>
      <c r="Q625" s="70"/>
    </row>
    <row r="626" spans="1:17" s="3" customFormat="1" ht="17.45" customHeight="1">
      <c r="A626" s="34"/>
      <c r="B626" s="34"/>
      <c r="D626" s="64"/>
      <c r="E626" s="64"/>
      <c r="F626" s="64"/>
      <c r="G626" s="485"/>
      <c r="H626" s="64"/>
      <c r="I626" s="64"/>
      <c r="J626" s="485"/>
      <c r="K626" s="64"/>
      <c r="L626" s="64"/>
      <c r="M626" s="485"/>
      <c r="Q626" s="70"/>
    </row>
    <row r="627" spans="1:17" s="3" customFormat="1" ht="17.45" customHeight="1">
      <c r="A627" s="34"/>
      <c r="B627" s="34"/>
      <c r="D627" s="64"/>
      <c r="E627" s="64"/>
      <c r="F627" s="64"/>
      <c r="G627" s="485"/>
      <c r="H627" s="64"/>
      <c r="I627" s="64"/>
      <c r="J627" s="485"/>
      <c r="K627" s="64"/>
      <c r="L627" s="64"/>
      <c r="M627" s="485"/>
      <c r="Q627" s="70"/>
    </row>
    <row r="628" spans="1:17" s="3" customFormat="1" ht="17.45" customHeight="1">
      <c r="A628" s="34"/>
      <c r="B628" s="34"/>
      <c r="D628" s="64"/>
      <c r="E628" s="64"/>
      <c r="F628" s="64"/>
      <c r="G628" s="485"/>
      <c r="H628" s="64"/>
      <c r="I628" s="64"/>
      <c r="J628" s="485"/>
      <c r="K628" s="64"/>
      <c r="L628" s="64"/>
      <c r="M628" s="485"/>
      <c r="Q628" s="70"/>
    </row>
    <row r="629" spans="1:17" s="3" customFormat="1" ht="17.45" customHeight="1">
      <c r="A629" s="34"/>
      <c r="B629" s="34"/>
      <c r="D629" s="64"/>
      <c r="E629" s="64"/>
      <c r="F629" s="64"/>
      <c r="G629" s="485"/>
      <c r="H629" s="64"/>
      <c r="I629" s="64"/>
      <c r="J629" s="485"/>
      <c r="K629" s="64"/>
      <c r="L629" s="64"/>
      <c r="M629" s="485"/>
      <c r="Q629" s="70"/>
    </row>
    <row r="630" spans="1:17" s="3" customFormat="1" ht="17.45" customHeight="1">
      <c r="A630" s="34"/>
      <c r="B630" s="34"/>
      <c r="D630" s="64"/>
      <c r="E630" s="64"/>
      <c r="F630" s="64"/>
      <c r="G630" s="485"/>
      <c r="H630" s="64"/>
      <c r="I630" s="64"/>
      <c r="J630" s="485"/>
      <c r="K630" s="64"/>
      <c r="L630" s="64"/>
      <c r="M630" s="485"/>
      <c r="Q630" s="70"/>
    </row>
    <row r="631" spans="1:17" s="3" customFormat="1" ht="17.45" customHeight="1">
      <c r="A631" s="34"/>
      <c r="B631" s="34"/>
      <c r="D631" s="64"/>
      <c r="E631" s="64"/>
      <c r="F631" s="64"/>
      <c r="G631" s="485"/>
      <c r="H631" s="64"/>
      <c r="I631" s="64"/>
      <c r="J631" s="485"/>
      <c r="K631" s="64"/>
      <c r="L631" s="64"/>
      <c r="M631" s="485"/>
      <c r="Q631" s="70"/>
    </row>
    <row r="632" spans="1:17" s="3" customFormat="1" ht="17.45" customHeight="1">
      <c r="A632" s="34"/>
      <c r="B632" s="34"/>
      <c r="D632" s="64"/>
      <c r="E632" s="64"/>
      <c r="F632" s="64"/>
      <c r="G632" s="485"/>
      <c r="H632" s="64"/>
      <c r="I632" s="64"/>
      <c r="J632" s="485"/>
      <c r="K632" s="64"/>
      <c r="L632" s="64"/>
      <c r="M632" s="485"/>
      <c r="Q632" s="70"/>
    </row>
    <row r="633" spans="1:17" s="3" customFormat="1" ht="17.45" customHeight="1">
      <c r="A633" s="34"/>
      <c r="B633" s="34"/>
      <c r="D633" s="64"/>
      <c r="E633" s="64"/>
      <c r="F633" s="64"/>
      <c r="G633" s="485"/>
      <c r="H633" s="64"/>
      <c r="I633" s="64"/>
      <c r="J633" s="485"/>
      <c r="K633" s="64"/>
      <c r="L633" s="64"/>
      <c r="M633" s="485"/>
      <c r="Q633" s="70"/>
    </row>
    <row r="634" spans="1:17" s="3" customFormat="1" ht="17.45" customHeight="1">
      <c r="A634" s="34"/>
      <c r="B634" s="34"/>
      <c r="D634" s="64"/>
      <c r="E634" s="64"/>
      <c r="F634" s="64"/>
      <c r="G634" s="485"/>
      <c r="H634" s="64"/>
      <c r="I634" s="64"/>
      <c r="J634" s="485"/>
      <c r="K634" s="64"/>
      <c r="L634" s="64"/>
      <c r="M634" s="485"/>
      <c r="Q634" s="70"/>
    </row>
    <row r="635" spans="1:17" s="3" customFormat="1" ht="17.45" customHeight="1">
      <c r="A635" s="34"/>
      <c r="B635" s="34"/>
      <c r="D635" s="64"/>
      <c r="E635" s="64"/>
      <c r="F635" s="64"/>
      <c r="G635" s="485"/>
      <c r="H635" s="64"/>
      <c r="I635" s="64"/>
      <c r="J635" s="485"/>
      <c r="K635" s="64"/>
      <c r="L635" s="64"/>
      <c r="M635" s="485"/>
      <c r="Q635" s="70"/>
    </row>
    <row r="636" spans="1:17" s="3" customFormat="1" ht="17.45" customHeight="1">
      <c r="A636" s="34"/>
      <c r="B636" s="34"/>
      <c r="D636" s="64"/>
      <c r="E636" s="64"/>
      <c r="F636" s="64"/>
      <c r="G636" s="485"/>
      <c r="H636" s="64"/>
      <c r="I636" s="64"/>
      <c r="J636" s="485"/>
      <c r="K636" s="64"/>
      <c r="L636" s="64"/>
      <c r="M636" s="485"/>
      <c r="Q636" s="70"/>
    </row>
    <row r="637" spans="1:17" s="3" customFormat="1" ht="17.45" customHeight="1">
      <c r="A637" s="34"/>
      <c r="B637" s="34"/>
      <c r="D637" s="64"/>
      <c r="E637" s="64"/>
      <c r="F637" s="64"/>
      <c r="G637" s="485"/>
      <c r="H637" s="64"/>
      <c r="I637" s="64"/>
      <c r="J637" s="485"/>
      <c r="K637" s="64"/>
      <c r="L637" s="64"/>
      <c r="M637" s="485"/>
      <c r="Q637" s="70"/>
    </row>
    <row r="638" spans="1:17" s="3" customFormat="1" ht="17.45" customHeight="1">
      <c r="A638" s="34"/>
      <c r="B638" s="34"/>
      <c r="D638" s="64"/>
      <c r="E638" s="64"/>
      <c r="F638" s="64"/>
      <c r="G638" s="485"/>
      <c r="H638" s="64"/>
      <c r="I638" s="64"/>
      <c r="J638" s="485"/>
      <c r="K638" s="64"/>
      <c r="L638" s="64"/>
      <c r="M638" s="485"/>
      <c r="Q638" s="70"/>
    </row>
    <row r="639" spans="1:17" s="3" customFormat="1" ht="17.45" customHeight="1">
      <c r="A639" s="34"/>
      <c r="B639" s="34"/>
      <c r="D639" s="64"/>
      <c r="E639" s="64"/>
      <c r="F639" s="64"/>
      <c r="G639" s="485"/>
      <c r="H639" s="64"/>
      <c r="I639" s="64"/>
      <c r="J639" s="485"/>
      <c r="K639" s="64"/>
      <c r="L639" s="64"/>
      <c r="M639" s="485"/>
      <c r="Q639" s="70"/>
    </row>
    <row r="640" spans="1:17" s="3" customFormat="1" ht="17.45" customHeight="1">
      <c r="A640" s="34"/>
      <c r="B640" s="34"/>
      <c r="D640" s="64"/>
      <c r="E640" s="64"/>
      <c r="F640" s="64"/>
      <c r="G640" s="485"/>
      <c r="H640" s="64"/>
      <c r="I640" s="64"/>
      <c r="J640" s="485"/>
      <c r="K640" s="64"/>
      <c r="L640" s="64"/>
      <c r="M640" s="485"/>
      <c r="Q640" s="70"/>
    </row>
    <row r="641" spans="1:17" s="3" customFormat="1" ht="17.45" customHeight="1">
      <c r="A641" s="34"/>
      <c r="B641" s="34"/>
      <c r="D641" s="64"/>
      <c r="E641" s="64"/>
      <c r="F641" s="64"/>
      <c r="G641" s="485"/>
      <c r="H641" s="64"/>
      <c r="I641" s="64"/>
      <c r="J641" s="485"/>
      <c r="K641" s="64"/>
      <c r="L641" s="64"/>
      <c r="M641" s="485"/>
      <c r="Q641" s="70"/>
    </row>
    <row r="642" spans="1:17" s="3" customFormat="1" ht="17.45" customHeight="1">
      <c r="A642" s="34"/>
      <c r="B642" s="34"/>
      <c r="D642" s="64"/>
      <c r="E642" s="64"/>
      <c r="F642" s="64"/>
      <c r="G642" s="485"/>
      <c r="H642" s="64"/>
      <c r="I642" s="64"/>
      <c r="J642" s="485"/>
      <c r="K642" s="64"/>
      <c r="L642" s="64"/>
      <c r="M642" s="485"/>
      <c r="Q642" s="70"/>
    </row>
    <row r="643" spans="1:17" s="3" customFormat="1" ht="17.45" customHeight="1">
      <c r="A643" s="34"/>
      <c r="B643" s="34"/>
      <c r="D643" s="64"/>
      <c r="E643" s="64"/>
      <c r="F643" s="64"/>
      <c r="G643" s="485"/>
      <c r="H643" s="64"/>
      <c r="I643" s="64"/>
      <c r="J643" s="485"/>
      <c r="K643" s="64"/>
      <c r="L643" s="64"/>
      <c r="M643" s="485"/>
      <c r="Q643" s="70"/>
    </row>
    <row r="644" spans="1:17" s="3" customFormat="1" ht="17.45" customHeight="1">
      <c r="A644" s="34"/>
      <c r="B644" s="34"/>
      <c r="D644" s="64"/>
      <c r="E644" s="64"/>
      <c r="F644" s="64"/>
      <c r="G644" s="485"/>
      <c r="H644" s="64"/>
      <c r="I644" s="64"/>
      <c r="J644" s="485"/>
      <c r="K644" s="64"/>
      <c r="L644" s="64"/>
      <c r="M644" s="485"/>
      <c r="Q644" s="70"/>
    </row>
    <row r="645" spans="1:17" s="3" customFormat="1" ht="17.45" customHeight="1">
      <c r="A645" s="34"/>
      <c r="B645" s="34"/>
      <c r="D645" s="64"/>
      <c r="E645" s="64"/>
      <c r="F645" s="64"/>
      <c r="G645" s="485"/>
      <c r="H645" s="64"/>
      <c r="I645" s="64"/>
      <c r="J645" s="485"/>
      <c r="K645" s="64"/>
      <c r="L645" s="64"/>
      <c r="M645" s="485"/>
      <c r="Q645" s="70"/>
    </row>
    <row r="646" spans="1:17" s="3" customFormat="1" ht="17.45" customHeight="1">
      <c r="A646" s="34"/>
      <c r="B646" s="34"/>
      <c r="D646" s="64"/>
      <c r="E646" s="64"/>
      <c r="F646" s="64"/>
      <c r="G646" s="485"/>
      <c r="H646" s="64"/>
      <c r="I646" s="64"/>
      <c r="J646" s="485"/>
      <c r="K646" s="64"/>
      <c r="L646" s="64"/>
      <c r="M646" s="485"/>
      <c r="Q646" s="70"/>
    </row>
    <row r="647" spans="1:17" s="3" customFormat="1" ht="17.45" customHeight="1">
      <c r="A647" s="34"/>
      <c r="B647" s="34"/>
      <c r="D647" s="64"/>
      <c r="E647" s="64"/>
      <c r="F647" s="64"/>
      <c r="G647" s="485"/>
      <c r="H647" s="64"/>
      <c r="I647" s="64"/>
      <c r="J647" s="485"/>
      <c r="K647" s="64"/>
      <c r="L647" s="64"/>
      <c r="M647" s="485"/>
      <c r="Q647" s="70"/>
    </row>
    <row r="648" spans="1:17" s="3" customFormat="1" ht="17.45" customHeight="1">
      <c r="A648" s="34"/>
      <c r="B648" s="34"/>
      <c r="D648" s="64"/>
      <c r="E648" s="64"/>
      <c r="F648" s="64"/>
      <c r="G648" s="485"/>
      <c r="H648" s="64"/>
      <c r="I648" s="64"/>
      <c r="J648" s="485"/>
      <c r="K648" s="64"/>
      <c r="L648" s="64"/>
      <c r="M648" s="485"/>
      <c r="Q648" s="70"/>
    </row>
    <row r="649" spans="1:17" s="3" customFormat="1" ht="17.45" customHeight="1">
      <c r="A649" s="34"/>
      <c r="B649" s="34"/>
      <c r="D649" s="64"/>
      <c r="E649" s="64"/>
      <c r="F649" s="64"/>
      <c r="G649" s="485"/>
      <c r="H649" s="64"/>
      <c r="I649" s="64"/>
      <c r="J649" s="485"/>
      <c r="K649" s="64"/>
      <c r="L649" s="64"/>
      <c r="M649" s="485"/>
      <c r="Q649" s="70"/>
    </row>
    <row r="650" spans="1:17" s="3" customFormat="1" ht="17.45" customHeight="1">
      <c r="A650" s="34"/>
      <c r="B650" s="34"/>
      <c r="D650" s="64"/>
      <c r="E650" s="64"/>
      <c r="F650" s="64"/>
      <c r="G650" s="485"/>
      <c r="H650" s="64"/>
      <c r="I650" s="64"/>
      <c r="J650" s="485"/>
      <c r="K650" s="64"/>
      <c r="L650" s="64"/>
      <c r="M650" s="485"/>
      <c r="Q650" s="70"/>
    </row>
    <row r="651" spans="1:17" s="3" customFormat="1" ht="17.45" customHeight="1">
      <c r="A651" s="34"/>
      <c r="B651" s="34"/>
      <c r="D651" s="64"/>
      <c r="E651" s="64"/>
      <c r="F651" s="64"/>
      <c r="G651" s="485"/>
      <c r="H651" s="64"/>
      <c r="I651" s="64"/>
      <c r="J651" s="485"/>
      <c r="K651" s="64"/>
      <c r="L651" s="64"/>
      <c r="M651" s="485"/>
      <c r="Q651" s="70"/>
    </row>
    <row r="652" spans="1:17" s="3" customFormat="1" ht="17.45" customHeight="1">
      <c r="A652" s="34"/>
      <c r="B652" s="34"/>
      <c r="D652" s="64"/>
      <c r="E652" s="64"/>
      <c r="F652" s="64"/>
      <c r="G652" s="485"/>
      <c r="H652" s="64"/>
      <c r="I652" s="64"/>
      <c r="J652" s="485"/>
      <c r="K652" s="64"/>
      <c r="L652" s="64"/>
      <c r="M652" s="485"/>
      <c r="Q652" s="70"/>
    </row>
    <row r="653" spans="1:17" s="3" customFormat="1" ht="17.45" customHeight="1">
      <c r="A653" s="34"/>
      <c r="B653" s="34"/>
      <c r="D653" s="64"/>
      <c r="E653" s="64"/>
      <c r="F653" s="64"/>
      <c r="G653" s="485"/>
      <c r="H653" s="64"/>
      <c r="I653" s="64"/>
      <c r="J653" s="485"/>
      <c r="K653" s="64"/>
      <c r="L653" s="64"/>
      <c r="M653" s="485"/>
      <c r="Q653" s="70"/>
    </row>
    <row r="654" spans="1:17" s="3" customFormat="1" ht="17.45" customHeight="1">
      <c r="A654" s="34"/>
      <c r="B654" s="34"/>
      <c r="D654" s="64"/>
      <c r="E654" s="64"/>
      <c r="F654" s="64"/>
      <c r="G654" s="485"/>
      <c r="H654" s="64"/>
      <c r="I654" s="64"/>
      <c r="J654" s="485"/>
      <c r="K654" s="64"/>
      <c r="L654" s="64"/>
      <c r="M654" s="485"/>
      <c r="Q654" s="70"/>
    </row>
    <row r="655" spans="1:17" s="3" customFormat="1" ht="17.45" customHeight="1">
      <c r="A655" s="34"/>
      <c r="B655" s="34"/>
      <c r="D655" s="64"/>
      <c r="E655" s="64"/>
      <c r="F655" s="64"/>
      <c r="G655" s="485"/>
      <c r="H655" s="64"/>
      <c r="I655" s="64"/>
      <c r="J655" s="485"/>
      <c r="K655" s="64"/>
      <c r="L655" s="64"/>
      <c r="M655" s="485"/>
      <c r="Q655" s="70"/>
    </row>
    <row r="656" spans="1:17" s="3" customFormat="1" ht="17.45" customHeight="1">
      <c r="A656" s="34"/>
      <c r="B656" s="34"/>
      <c r="D656" s="64"/>
      <c r="E656" s="64"/>
      <c r="F656" s="64"/>
      <c r="G656" s="485"/>
      <c r="H656" s="64"/>
      <c r="I656" s="64"/>
      <c r="J656" s="485"/>
      <c r="K656" s="64"/>
      <c r="L656" s="64"/>
      <c r="M656" s="485"/>
      <c r="Q656" s="70"/>
    </row>
    <row r="657" spans="1:17" s="3" customFormat="1" ht="17.45" customHeight="1">
      <c r="A657" s="34"/>
      <c r="B657" s="34"/>
      <c r="D657" s="64"/>
      <c r="E657" s="64"/>
      <c r="F657" s="64"/>
      <c r="G657" s="485"/>
      <c r="H657" s="64"/>
      <c r="I657" s="64"/>
      <c r="J657" s="485"/>
      <c r="K657" s="64"/>
      <c r="L657" s="64"/>
      <c r="M657" s="485"/>
      <c r="Q657" s="70"/>
    </row>
    <row r="658" spans="1:17" s="3" customFormat="1" ht="17.45" customHeight="1">
      <c r="A658" s="34"/>
      <c r="B658" s="34"/>
      <c r="D658" s="64"/>
      <c r="E658" s="64"/>
      <c r="F658" s="64"/>
      <c r="G658" s="485"/>
      <c r="H658" s="64"/>
      <c r="I658" s="64"/>
      <c r="J658" s="485"/>
      <c r="K658" s="64"/>
      <c r="L658" s="64"/>
      <c r="M658" s="485"/>
      <c r="Q658" s="70"/>
    </row>
    <row r="659" spans="1:17" s="3" customFormat="1" ht="17.45" customHeight="1">
      <c r="A659" s="34"/>
      <c r="B659" s="34"/>
      <c r="D659" s="64"/>
      <c r="E659" s="64"/>
      <c r="F659" s="64"/>
      <c r="G659" s="485"/>
      <c r="H659" s="64"/>
      <c r="I659" s="64"/>
      <c r="J659" s="485"/>
      <c r="K659" s="64"/>
      <c r="L659" s="64"/>
      <c r="M659" s="485"/>
      <c r="Q659" s="70"/>
    </row>
    <row r="660" spans="1:17" s="3" customFormat="1" ht="17.45" customHeight="1">
      <c r="A660" s="34"/>
      <c r="B660" s="34"/>
      <c r="D660" s="64"/>
      <c r="E660" s="64"/>
      <c r="F660" s="64"/>
      <c r="G660" s="485"/>
      <c r="H660" s="64"/>
      <c r="I660" s="64"/>
      <c r="J660" s="485"/>
      <c r="K660" s="64"/>
      <c r="L660" s="64"/>
      <c r="M660" s="485"/>
      <c r="Q660" s="70"/>
    </row>
    <row r="661" spans="1:17" s="3" customFormat="1" ht="17.45" customHeight="1">
      <c r="A661" s="34"/>
      <c r="B661" s="34"/>
      <c r="D661" s="64"/>
      <c r="E661" s="64"/>
      <c r="F661" s="64"/>
      <c r="G661" s="485"/>
      <c r="H661" s="64"/>
      <c r="I661" s="64"/>
      <c r="J661" s="485"/>
      <c r="K661" s="64"/>
      <c r="L661" s="64"/>
      <c r="M661" s="485"/>
      <c r="Q661" s="70"/>
    </row>
    <row r="662" spans="1:17" s="3" customFormat="1" ht="17.45" customHeight="1">
      <c r="A662" s="34"/>
      <c r="B662" s="34"/>
      <c r="D662" s="64"/>
      <c r="E662" s="64"/>
      <c r="F662" s="64"/>
      <c r="G662" s="485"/>
      <c r="H662" s="64"/>
      <c r="I662" s="64"/>
      <c r="J662" s="485"/>
      <c r="K662" s="64"/>
      <c r="L662" s="64"/>
      <c r="M662" s="485"/>
      <c r="Q662" s="70"/>
    </row>
    <row r="663" spans="1:17" s="3" customFormat="1" ht="17.45" customHeight="1">
      <c r="A663" s="34"/>
      <c r="B663" s="34"/>
      <c r="D663" s="64"/>
      <c r="E663" s="64"/>
      <c r="F663" s="64"/>
      <c r="G663" s="485"/>
      <c r="H663" s="64"/>
      <c r="I663" s="64"/>
      <c r="J663" s="485"/>
      <c r="K663" s="64"/>
      <c r="L663" s="64"/>
      <c r="M663" s="485"/>
      <c r="Q663" s="70"/>
    </row>
    <row r="664" spans="1:17" s="3" customFormat="1" ht="17.45" customHeight="1">
      <c r="A664" s="34"/>
      <c r="B664" s="34"/>
      <c r="D664" s="64"/>
      <c r="E664" s="64"/>
      <c r="F664" s="64"/>
      <c r="G664" s="485"/>
      <c r="H664" s="64"/>
      <c r="I664" s="64"/>
      <c r="J664" s="485"/>
      <c r="K664" s="64"/>
      <c r="L664" s="64"/>
      <c r="M664" s="485"/>
      <c r="Q664" s="70"/>
    </row>
    <row r="665" spans="1:17" s="3" customFormat="1" ht="17.45" customHeight="1">
      <c r="A665" s="34"/>
      <c r="B665" s="34"/>
      <c r="D665" s="64"/>
      <c r="E665" s="64"/>
      <c r="F665" s="64"/>
      <c r="G665" s="485"/>
      <c r="H665" s="64"/>
      <c r="I665" s="64"/>
      <c r="J665" s="485"/>
      <c r="K665" s="64"/>
      <c r="L665" s="64"/>
      <c r="M665" s="485"/>
      <c r="Q665" s="70"/>
    </row>
    <row r="666" spans="1:17" s="3" customFormat="1" ht="17.45" customHeight="1">
      <c r="A666" s="34"/>
      <c r="B666" s="34"/>
      <c r="D666" s="64"/>
      <c r="E666" s="64"/>
      <c r="F666" s="64"/>
      <c r="G666" s="485"/>
      <c r="H666" s="64"/>
      <c r="I666" s="64"/>
      <c r="J666" s="485"/>
      <c r="K666" s="64"/>
      <c r="L666" s="64"/>
      <c r="M666" s="485"/>
      <c r="Q666" s="70"/>
    </row>
    <row r="667" spans="1:17" s="3" customFormat="1" ht="17.45" customHeight="1">
      <c r="A667" s="34"/>
      <c r="B667" s="34"/>
      <c r="D667" s="64"/>
      <c r="E667" s="64"/>
      <c r="F667" s="64"/>
      <c r="G667" s="485"/>
      <c r="H667" s="64"/>
      <c r="I667" s="64"/>
      <c r="J667" s="485"/>
      <c r="K667" s="64"/>
      <c r="L667" s="64"/>
      <c r="M667" s="485"/>
      <c r="Q667" s="70"/>
    </row>
    <row r="668" spans="1:17" s="3" customFormat="1" ht="17.45" customHeight="1">
      <c r="A668" s="34"/>
      <c r="B668" s="34"/>
      <c r="D668" s="64"/>
      <c r="E668" s="64"/>
      <c r="F668" s="64"/>
      <c r="G668" s="485"/>
      <c r="H668" s="64"/>
      <c r="I668" s="64"/>
      <c r="J668" s="485"/>
      <c r="K668" s="64"/>
      <c r="L668" s="64"/>
      <c r="M668" s="485"/>
      <c r="Q668" s="70"/>
    </row>
    <row r="669" spans="1:17" s="3" customFormat="1" ht="17.45" customHeight="1">
      <c r="A669" s="34"/>
      <c r="B669" s="34"/>
      <c r="D669" s="64"/>
      <c r="E669" s="64"/>
      <c r="F669" s="64"/>
      <c r="G669" s="485"/>
      <c r="H669" s="64"/>
      <c r="I669" s="64"/>
      <c r="J669" s="485"/>
      <c r="K669" s="64"/>
      <c r="L669" s="64"/>
      <c r="M669" s="485"/>
      <c r="Q669" s="70"/>
    </row>
    <row r="670" spans="1:17" s="3" customFormat="1" ht="17.45" customHeight="1">
      <c r="A670" s="34"/>
      <c r="B670" s="34"/>
      <c r="D670" s="64"/>
      <c r="E670" s="64"/>
      <c r="F670" s="64"/>
      <c r="G670" s="485"/>
      <c r="H670" s="64"/>
      <c r="I670" s="64"/>
      <c r="J670" s="485"/>
      <c r="K670" s="64"/>
      <c r="L670" s="64"/>
      <c r="M670" s="485"/>
      <c r="Q670" s="70"/>
    </row>
    <row r="671" spans="1:17" s="3" customFormat="1" ht="17.45" customHeight="1">
      <c r="A671" s="34"/>
      <c r="B671" s="34"/>
      <c r="D671" s="64"/>
      <c r="E671" s="64"/>
      <c r="F671" s="64"/>
      <c r="G671" s="485"/>
      <c r="H671" s="64"/>
      <c r="I671" s="64"/>
      <c r="J671" s="485"/>
      <c r="K671" s="64"/>
      <c r="L671" s="64"/>
      <c r="M671" s="485"/>
      <c r="Q671" s="70"/>
    </row>
    <row r="672" spans="1:17" s="3" customFormat="1" ht="17.45" customHeight="1">
      <c r="A672" s="34"/>
      <c r="B672" s="34"/>
      <c r="D672" s="64"/>
      <c r="E672" s="64"/>
      <c r="F672" s="64"/>
      <c r="G672" s="485"/>
      <c r="H672" s="64"/>
      <c r="I672" s="64"/>
      <c r="J672" s="485"/>
      <c r="K672" s="64"/>
      <c r="L672" s="64"/>
      <c r="M672" s="485"/>
      <c r="Q672" s="70"/>
    </row>
    <row r="673" spans="1:17" s="3" customFormat="1" ht="17.45" customHeight="1">
      <c r="A673" s="34"/>
      <c r="B673" s="34"/>
      <c r="D673" s="64"/>
      <c r="E673" s="64"/>
      <c r="F673" s="64"/>
      <c r="G673" s="485"/>
      <c r="H673" s="64"/>
      <c r="I673" s="64"/>
      <c r="J673" s="485"/>
      <c r="K673" s="64"/>
      <c r="L673" s="64"/>
      <c r="M673" s="485"/>
      <c r="Q673" s="70"/>
    </row>
    <row r="674" spans="1:17" s="3" customFormat="1" ht="17.45" customHeight="1">
      <c r="A674" s="34"/>
      <c r="B674" s="34"/>
      <c r="D674" s="64"/>
      <c r="E674" s="64"/>
      <c r="F674" s="64"/>
      <c r="G674" s="485"/>
      <c r="H674" s="64"/>
      <c r="I674" s="64"/>
      <c r="J674" s="485"/>
      <c r="K674" s="64"/>
      <c r="L674" s="64"/>
      <c r="M674" s="485"/>
      <c r="Q674" s="70"/>
    </row>
    <row r="675" spans="1:17" s="3" customFormat="1" ht="17.45" customHeight="1">
      <c r="A675" s="34"/>
      <c r="B675" s="34"/>
      <c r="D675" s="64"/>
      <c r="E675" s="64"/>
      <c r="F675" s="64"/>
      <c r="G675" s="485"/>
      <c r="H675" s="64"/>
      <c r="I675" s="64"/>
      <c r="J675" s="485"/>
      <c r="K675" s="64"/>
      <c r="L675" s="64"/>
      <c r="M675" s="485"/>
      <c r="Q675" s="70"/>
    </row>
    <row r="676" spans="1:17" s="3" customFormat="1" ht="17.45" customHeight="1">
      <c r="A676" s="34"/>
      <c r="B676" s="34"/>
      <c r="D676" s="64"/>
      <c r="E676" s="64"/>
      <c r="F676" s="64"/>
      <c r="G676" s="485"/>
      <c r="H676" s="64"/>
      <c r="I676" s="64"/>
      <c r="J676" s="485"/>
      <c r="K676" s="64"/>
      <c r="L676" s="64"/>
      <c r="M676" s="485"/>
      <c r="Q676" s="70"/>
    </row>
    <row r="677" spans="1:17" s="3" customFormat="1" ht="17.45" customHeight="1">
      <c r="A677" s="34"/>
      <c r="B677" s="34"/>
      <c r="D677" s="64"/>
      <c r="E677" s="64"/>
      <c r="F677" s="64"/>
      <c r="G677" s="485"/>
      <c r="H677" s="64"/>
      <c r="I677" s="64"/>
      <c r="J677" s="485"/>
      <c r="K677" s="64"/>
      <c r="L677" s="64"/>
      <c r="M677" s="485"/>
      <c r="Q677" s="70"/>
    </row>
    <row r="678" spans="1:17" s="3" customFormat="1" ht="17.45" customHeight="1">
      <c r="A678" s="34"/>
      <c r="B678" s="34"/>
      <c r="D678" s="64"/>
      <c r="E678" s="64"/>
      <c r="F678" s="64"/>
      <c r="G678" s="485"/>
      <c r="H678" s="64"/>
      <c r="I678" s="64"/>
      <c r="J678" s="485"/>
      <c r="K678" s="64"/>
      <c r="L678" s="64"/>
      <c r="M678" s="485"/>
      <c r="Q678" s="70"/>
    </row>
    <row r="679" spans="1:17" s="3" customFormat="1" ht="17.45" customHeight="1">
      <c r="A679" s="34"/>
      <c r="B679" s="34"/>
      <c r="D679" s="64"/>
      <c r="E679" s="64"/>
      <c r="F679" s="64"/>
      <c r="G679" s="485"/>
      <c r="H679" s="64"/>
      <c r="I679" s="64"/>
      <c r="J679" s="485"/>
      <c r="K679" s="64"/>
      <c r="L679" s="64"/>
      <c r="M679" s="485"/>
      <c r="Q679" s="70"/>
    </row>
    <row r="680" spans="1:17" s="3" customFormat="1" ht="17.45" customHeight="1">
      <c r="A680" s="34"/>
      <c r="B680" s="34"/>
      <c r="D680" s="64"/>
      <c r="E680" s="64"/>
      <c r="F680" s="64"/>
      <c r="G680" s="485"/>
      <c r="H680" s="64"/>
      <c r="I680" s="64"/>
      <c r="J680" s="485"/>
      <c r="K680" s="64"/>
      <c r="L680" s="64"/>
      <c r="M680" s="485"/>
      <c r="Q680" s="70"/>
    </row>
    <row r="681" spans="1:17" s="3" customFormat="1" ht="17.45" customHeight="1">
      <c r="A681" s="34"/>
      <c r="B681" s="34"/>
      <c r="D681" s="64"/>
      <c r="E681" s="64"/>
      <c r="F681" s="64"/>
      <c r="G681" s="485"/>
      <c r="H681" s="64"/>
      <c r="I681" s="64"/>
      <c r="J681" s="485"/>
      <c r="K681" s="64"/>
      <c r="L681" s="64"/>
      <c r="M681" s="485"/>
      <c r="Q681" s="70"/>
    </row>
    <row r="682" spans="1:17" s="3" customFormat="1" ht="17.45" customHeight="1">
      <c r="A682" s="34"/>
      <c r="B682" s="34"/>
      <c r="D682" s="64"/>
      <c r="E682" s="64"/>
      <c r="F682" s="64"/>
      <c r="G682" s="485"/>
      <c r="H682" s="64"/>
      <c r="I682" s="64"/>
      <c r="J682" s="485"/>
      <c r="K682" s="64"/>
      <c r="L682" s="64"/>
      <c r="M682" s="485"/>
      <c r="Q682" s="70"/>
    </row>
    <row r="683" spans="1:17" s="3" customFormat="1" ht="17.45" customHeight="1">
      <c r="A683" s="34"/>
      <c r="B683" s="34"/>
      <c r="D683" s="64"/>
      <c r="E683" s="64"/>
      <c r="F683" s="64"/>
      <c r="G683" s="485"/>
      <c r="H683" s="64"/>
      <c r="I683" s="64"/>
      <c r="J683" s="485"/>
      <c r="K683" s="64"/>
      <c r="L683" s="64"/>
      <c r="M683" s="485"/>
      <c r="Q683" s="70"/>
    </row>
    <row r="684" spans="1:17" s="3" customFormat="1" ht="17.45" customHeight="1">
      <c r="A684" s="34"/>
      <c r="B684" s="34"/>
      <c r="D684" s="64"/>
      <c r="E684" s="64"/>
      <c r="F684" s="64"/>
      <c r="G684" s="485"/>
      <c r="H684" s="64"/>
      <c r="I684" s="64"/>
      <c r="J684" s="485"/>
      <c r="K684" s="64"/>
      <c r="L684" s="64"/>
      <c r="M684" s="485"/>
      <c r="Q684" s="70"/>
    </row>
    <row r="685" spans="1:17" s="3" customFormat="1" ht="17.45" customHeight="1">
      <c r="A685" s="34"/>
      <c r="B685" s="34"/>
      <c r="D685" s="64"/>
      <c r="E685" s="64"/>
      <c r="F685" s="64"/>
      <c r="G685" s="485"/>
      <c r="H685" s="64"/>
      <c r="I685" s="64"/>
      <c r="J685" s="485"/>
      <c r="K685" s="64"/>
      <c r="L685" s="64"/>
      <c r="M685" s="485"/>
      <c r="Q685" s="70"/>
    </row>
    <row r="686" spans="1:17" s="3" customFormat="1" ht="17.45" customHeight="1">
      <c r="A686" s="34"/>
      <c r="B686" s="34"/>
      <c r="D686" s="64"/>
      <c r="E686" s="64"/>
      <c r="F686" s="64"/>
      <c r="G686" s="485"/>
      <c r="H686" s="64"/>
      <c r="I686" s="64"/>
      <c r="J686" s="485"/>
      <c r="K686" s="64"/>
      <c r="L686" s="64"/>
      <c r="M686" s="485"/>
      <c r="Q686" s="70"/>
    </row>
    <row r="687" spans="1:17" s="3" customFormat="1" ht="17.45" customHeight="1">
      <c r="A687" s="34"/>
      <c r="B687" s="34"/>
      <c r="D687" s="64"/>
      <c r="E687" s="64"/>
      <c r="F687" s="64"/>
      <c r="G687" s="485"/>
      <c r="H687" s="64"/>
      <c r="I687" s="64"/>
      <c r="J687" s="485"/>
      <c r="K687" s="64"/>
      <c r="L687" s="64"/>
      <c r="M687" s="485"/>
      <c r="Q687" s="70"/>
    </row>
    <row r="688" spans="1:17" s="3" customFormat="1" ht="17.45" customHeight="1">
      <c r="A688" s="34"/>
      <c r="B688" s="34"/>
      <c r="D688" s="64"/>
      <c r="E688" s="64"/>
      <c r="F688" s="64"/>
      <c r="G688" s="485"/>
      <c r="H688" s="64"/>
      <c r="I688" s="64"/>
      <c r="J688" s="485"/>
      <c r="K688" s="64"/>
      <c r="L688" s="64"/>
      <c r="M688" s="485"/>
      <c r="Q688" s="70"/>
    </row>
    <row r="689" spans="1:17" s="3" customFormat="1" ht="17.45" customHeight="1">
      <c r="A689" s="34"/>
      <c r="B689" s="34"/>
      <c r="D689" s="64"/>
      <c r="E689" s="64"/>
      <c r="F689" s="64"/>
      <c r="G689" s="485"/>
      <c r="H689" s="64"/>
      <c r="I689" s="64"/>
      <c r="J689" s="485"/>
      <c r="K689" s="64"/>
      <c r="L689" s="64"/>
      <c r="M689" s="485"/>
      <c r="Q689" s="70"/>
    </row>
    <row r="690" spans="1:17" s="3" customFormat="1" ht="17.45" customHeight="1">
      <c r="A690" s="34"/>
      <c r="B690" s="34"/>
      <c r="D690" s="64"/>
      <c r="E690" s="64"/>
      <c r="F690" s="64"/>
      <c r="G690" s="485"/>
      <c r="H690" s="64"/>
      <c r="I690" s="64"/>
      <c r="J690" s="485"/>
      <c r="K690" s="64"/>
      <c r="L690" s="64"/>
      <c r="M690" s="485"/>
      <c r="Q690" s="70"/>
    </row>
    <row r="691" spans="1:17" s="3" customFormat="1" ht="17.45" customHeight="1">
      <c r="A691" s="34"/>
      <c r="B691" s="34"/>
      <c r="D691" s="64"/>
      <c r="E691" s="64"/>
      <c r="F691" s="64"/>
      <c r="G691" s="485"/>
      <c r="H691" s="64"/>
      <c r="I691" s="64"/>
      <c r="J691" s="485"/>
      <c r="K691" s="64"/>
      <c r="L691" s="64"/>
      <c r="M691" s="485"/>
      <c r="Q691" s="70"/>
    </row>
    <row r="692" spans="1:17" s="3" customFormat="1" ht="17.45" customHeight="1">
      <c r="A692" s="34"/>
      <c r="B692" s="34"/>
      <c r="D692" s="64"/>
      <c r="E692" s="64"/>
      <c r="F692" s="64"/>
      <c r="G692" s="485"/>
      <c r="H692" s="64"/>
      <c r="I692" s="64"/>
      <c r="J692" s="485"/>
      <c r="K692" s="64"/>
      <c r="L692" s="64"/>
      <c r="M692" s="485"/>
      <c r="Q692" s="70"/>
    </row>
    <row r="693" spans="1:17" s="3" customFormat="1" ht="17.45" customHeight="1">
      <c r="A693" s="34"/>
      <c r="B693" s="34"/>
      <c r="D693" s="64"/>
      <c r="E693" s="64"/>
      <c r="F693" s="64"/>
      <c r="G693" s="485"/>
      <c r="H693" s="64"/>
      <c r="I693" s="64"/>
      <c r="J693" s="485"/>
      <c r="K693" s="64"/>
      <c r="L693" s="64"/>
      <c r="M693" s="485"/>
      <c r="Q693" s="70"/>
    </row>
    <row r="694" spans="1:17" s="3" customFormat="1" ht="17.45" customHeight="1">
      <c r="A694" s="34"/>
      <c r="B694" s="34"/>
      <c r="D694" s="64"/>
      <c r="E694" s="64"/>
      <c r="F694" s="64"/>
      <c r="G694" s="485"/>
      <c r="H694" s="64"/>
      <c r="I694" s="64"/>
      <c r="J694" s="485"/>
      <c r="K694" s="64"/>
      <c r="L694" s="64"/>
      <c r="M694" s="485"/>
      <c r="Q694" s="70"/>
    </row>
    <row r="695" spans="1:17" s="3" customFormat="1" ht="17.45" customHeight="1">
      <c r="A695" s="34"/>
      <c r="B695" s="34"/>
      <c r="D695" s="64"/>
      <c r="E695" s="64"/>
      <c r="F695" s="64"/>
      <c r="G695" s="485"/>
      <c r="H695" s="64"/>
      <c r="I695" s="64"/>
      <c r="J695" s="485"/>
      <c r="K695" s="64"/>
      <c r="L695" s="64"/>
      <c r="M695" s="485"/>
      <c r="Q695" s="70"/>
    </row>
    <row r="696" spans="1:17" s="3" customFormat="1" ht="17.45" customHeight="1">
      <c r="A696" s="34"/>
      <c r="B696" s="34"/>
      <c r="D696" s="64"/>
      <c r="E696" s="64"/>
      <c r="F696" s="64"/>
      <c r="G696" s="485"/>
      <c r="H696" s="64"/>
      <c r="I696" s="64"/>
      <c r="J696" s="485"/>
      <c r="K696" s="64"/>
      <c r="L696" s="64"/>
      <c r="M696" s="485"/>
      <c r="Q696" s="70"/>
    </row>
    <row r="697" spans="1:17" s="3" customFormat="1" ht="17.45" customHeight="1">
      <c r="A697" s="34"/>
      <c r="B697" s="34"/>
      <c r="D697" s="64"/>
      <c r="E697" s="64"/>
      <c r="F697" s="64"/>
      <c r="G697" s="485"/>
      <c r="H697" s="64"/>
      <c r="I697" s="64"/>
      <c r="J697" s="485"/>
      <c r="K697" s="64"/>
      <c r="L697" s="64"/>
      <c r="M697" s="485"/>
      <c r="Q697" s="70"/>
    </row>
    <row r="698" spans="1:17" s="3" customFormat="1" ht="17.45" customHeight="1">
      <c r="A698" s="34"/>
      <c r="B698" s="34"/>
      <c r="D698" s="64"/>
      <c r="E698" s="64"/>
      <c r="F698" s="64"/>
      <c r="G698" s="485"/>
      <c r="H698" s="64"/>
      <c r="I698" s="64"/>
      <c r="J698" s="485"/>
      <c r="K698" s="64"/>
      <c r="L698" s="64"/>
      <c r="M698" s="485"/>
      <c r="Q698" s="70"/>
    </row>
    <row r="699" spans="1:17" s="3" customFormat="1" ht="17.45" customHeight="1">
      <c r="A699" s="34"/>
      <c r="B699" s="34"/>
      <c r="D699" s="64"/>
      <c r="E699" s="64"/>
      <c r="F699" s="64"/>
      <c r="G699" s="485"/>
      <c r="H699" s="64"/>
      <c r="I699" s="64"/>
      <c r="J699" s="485"/>
      <c r="K699" s="64"/>
      <c r="L699" s="64"/>
      <c r="M699" s="485"/>
      <c r="Q699" s="70"/>
    </row>
    <row r="700" spans="1:17" s="3" customFormat="1" ht="17.45" customHeight="1">
      <c r="A700" s="34"/>
      <c r="B700" s="34"/>
      <c r="D700" s="64"/>
      <c r="E700" s="64"/>
      <c r="F700" s="64"/>
      <c r="G700" s="485"/>
      <c r="H700" s="64"/>
      <c r="I700" s="64"/>
      <c r="J700" s="485"/>
      <c r="K700" s="64"/>
      <c r="L700" s="64"/>
      <c r="M700" s="485"/>
      <c r="Q700" s="70"/>
    </row>
    <row r="701" spans="1:17" s="3" customFormat="1" ht="17.45" customHeight="1">
      <c r="A701" s="34"/>
      <c r="B701" s="34"/>
      <c r="D701" s="64"/>
      <c r="E701" s="64"/>
      <c r="F701" s="64"/>
      <c r="G701" s="485"/>
      <c r="H701" s="64"/>
      <c r="I701" s="64"/>
      <c r="J701" s="485"/>
      <c r="K701" s="64"/>
      <c r="L701" s="64"/>
      <c r="M701" s="485"/>
      <c r="Q701" s="70"/>
    </row>
    <row r="702" spans="1:17" s="3" customFormat="1" ht="17.45" customHeight="1">
      <c r="A702" s="34"/>
      <c r="B702" s="34"/>
      <c r="D702" s="64"/>
      <c r="E702" s="64"/>
      <c r="F702" s="64"/>
      <c r="G702" s="485"/>
      <c r="H702" s="64"/>
      <c r="I702" s="64"/>
      <c r="J702" s="485"/>
      <c r="K702" s="64"/>
      <c r="L702" s="64"/>
      <c r="M702" s="485"/>
      <c r="Q702" s="70"/>
    </row>
    <row r="703" spans="1:17" s="3" customFormat="1" ht="17.45" customHeight="1">
      <c r="A703" s="34"/>
      <c r="B703" s="34"/>
      <c r="D703" s="64"/>
      <c r="E703" s="64"/>
      <c r="F703" s="64"/>
      <c r="G703" s="485"/>
      <c r="H703" s="64"/>
      <c r="I703" s="64"/>
      <c r="J703" s="485"/>
      <c r="K703" s="64"/>
      <c r="L703" s="64"/>
      <c r="M703" s="485"/>
      <c r="Q703" s="70"/>
    </row>
    <row r="704" spans="1:17" s="3" customFormat="1" ht="17.45" customHeight="1">
      <c r="A704" s="34"/>
      <c r="B704" s="34"/>
      <c r="D704" s="64"/>
      <c r="E704" s="64"/>
      <c r="F704" s="64"/>
      <c r="G704" s="485"/>
      <c r="H704" s="64"/>
      <c r="I704" s="64"/>
      <c r="J704" s="485"/>
      <c r="K704" s="64"/>
      <c r="L704" s="64"/>
      <c r="M704" s="485"/>
      <c r="Q704" s="70"/>
    </row>
    <row r="705" spans="1:17" s="3" customFormat="1" ht="17.45" customHeight="1">
      <c r="A705" s="34"/>
      <c r="B705" s="34"/>
      <c r="D705" s="64"/>
      <c r="E705" s="64"/>
      <c r="F705" s="64"/>
      <c r="G705" s="485"/>
      <c r="H705" s="64"/>
      <c r="I705" s="64"/>
      <c r="J705" s="485"/>
      <c r="K705" s="64"/>
      <c r="L705" s="64"/>
      <c r="M705" s="485"/>
      <c r="Q705" s="70"/>
    </row>
    <row r="706" spans="1:17" s="3" customFormat="1" ht="17.45" customHeight="1">
      <c r="A706" s="34"/>
      <c r="B706" s="34"/>
      <c r="D706" s="64"/>
      <c r="E706" s="64"/>
      <c r="F706" s="64"/>
      <c r="G706" s="485"/>
      <c r="H706" s="64"/>
      <c r="I706" s="64"/>
      <c r="J706" s="485"/>
      <c r="K706" s="64"/>
      <c r="L706" s="64"/>
      <c r="M706" s="485"/>
      <c r="Q706" s="70"/>
    </row>
    <row r="707" spans="1:17" s="3" customFormat="1" ht="17.45" customHeight="1">
      <c r="A707" s="34"/>
      <c r="B707" s="34"/>
      <c r="D707" s="64"/>
      <c r="E707" s="64"/>
      <c r="F707" s="64"/>
      <c r="G707" s="485"/>
      <c r="H707" s="64"/>
      <c r="I707" s="64"/>
      <c r="J707" s="485"/>
      <c r="K707" s="64"/>
      <c r="L707" s="64"/>
      <c r="M707" s="485"/>
      <c r="Q707" s="70"/>
    </row>
    <row r="708" spans="1:17" s="3" customFormat="1" ht="17.45" customHeight="1">
      <c r="A708" s="34"/>
      <c r="B708" s="34"/>
      <c r="D708" s="64"/>
      <c r="E708" s="64"/>
      <c r="F708" s="64"/>
      <c r="G708" s="485"/>
      <c r="H708" s="64"/>
      <c r="I708" s="64"/>
      <c r="J708" s="485"/>
      <c r="K708" s="64"/>
      <c r="L708" s="64"/>
      <c r="M708" s="485"/>
      <c r="Q708" s="70"/>
    </row>
    <row r="709" spans="1:17" s="3" customFormat="1" ht="17.45" customHeight="1">
      <c r="A709" s="34"/>
      <c r="B709" s="34"/>
      <c r="D709" s="64"/>
      <c r="E709" s="64"/>
      <c r="F709" s="64"/>
      <c r="G709" s="485"/>
      <c r="H709" s="64"/>
      <c r="I709" s="64"/>
      <c r="J709" s="485"/>
      <c r="K709" s="64"/>
      <c r="L709" s="64"/>
      <c r="M709" s="485"/>
      <c r="Q709" s="70"/>
    </row>
    <row r="710" spans="1:17" s="3" customFormat="1" ht="17.45" customHeight="1">
      <c r="A710" s="34"/>
      <c r="B710" s="34"/>
      <c r="D710" s="64"/>
      <c r="E710" s="64"/>
      <c r="F710" s="64"/>
      <c r="G710" s="485"/>
      <c r="H710" s="64"/>
      <c r="I710" s="64"/>
      <c r="J710" s="485"/>
      <c r="K710" s="64"/>
      <c r="L710" s="64"/>
      <c r="M710" s="485"/>
      <c r="Q710" s="70"/>
    </row>
    <row r="711" spans="1:17" s="3" customFormat="1" ht="17.45" customHeight="1">
      <c r="A711" s="34"/>
      <c r="B711" s="34"/>
      <c r="D711" s="64"/>
      <c r="E711" s="64"/>
      <c r="F711" s="64"/>
      <c r="G711" s="485"/>
      <c r="H711" s="64"/>
      <c r="I711" s="64"/>
      <c r="J711" s="485"/>
      <c r="K711" s="64"/>
      <c r="L711" s="64"/>
      <c r="M711" s="485"/>
      <c r="Q711" s="70"/>
    </row>
    <row r="712" spans="1:17" s="3" customFormat="1" ht="17.45" customHeight="1">
      <c r="A712" s="34"/>
      <c r="B712" s="34"/>
      <c r="D712" s="64"/>
      <c r="E712" s="64"/>
      <c r="F712" s="64"/>
      <c r="G712" s="485"/>
      <c r="H712" s="64"/>
      <c r="I712" s="64"/>
      <c r="J712" s="485"/>
      <c r="K712" s="64"/>
      <c r="L712" s="64"/>
      <c r="M712" s="485"/>
      <c r="Q712" s="70"/>
    </row>
    <row r="713" spans="1:17" s="3" customFormat="1" ht="17.45" customHeight="1">
      <c r="A713" s="34"/>
      <c r="B713" s="34"/>
      <c r="D713" s="64"/>
      <c r="E713" s="64"/>
      <c r="F713" s="64"/>
      <c r="G713" s="485"/>
      <c r="H713" s="64"/>
      <c r="I713" s="64"/>
      <c r="J713" s="485"/>
      <c r="K713" s="64"/>
      <c r="L713" s="64"/>
      <c r="M713" s="485"/>
      <c r="Q713" s="70"/>
    </row>
    <row r="714" spans="1:17" s="3" customFormat="1" ht="17.45" customHeight="1">
      <c r="A714" s="34"/>
      <c r="B714" s="34"/>
      <c r="D714" s="64"/>
      <c r="E714" s="64"/>
      <c r="F714" s="64"/>
      <c r="G714" s="485"/>
      <c r="H714" s="64"/>
      <c r="I714" s="64"/>
      <c r="J714" s="485"/>
      <c r="K714" s="64"/>
      <c r="L714" s="64"/>
      <c r="M714" s="485"/>
      <c r="Q714" s="70"/>
    </row>
    <row r="715" spans="1:17" s="3" customFormat="1" ht="17.45" customHeight="1">
      <c r="A715" s="34"/>
      <c r="B715" s="34"/>
      <c r="D715" s="64"/>
      <c r="E715" s="64"/>
      <c r="F715" s="64"/>
      <c r="G715" s="485"/>
      <c r="H715" s="64"/>
      <c r="I715" s="64"/>
      <c r="J715" s="485"/>
      <c r="K715" s="64"/>
      <c r="L715" s="64"/>
      <c r="M715" s="485"/>
      <c r="Q715" s="70"/>
    </row>
    <row r="716" spans="1:17" s="3" customFormat="1" ht="17.45" customHeight="1">
      <c r="A716" s="34"/>
      <c r="B716" s="34"/>
      <c r="D716" s="64"/>
      <c r="E716" s="64"/>
      <c r="F716" s="64"/>
      <c r="G716" s="485"/>
      <c r="H716" s="64"/>
      <c r="I716" s="64"/>
      <c r="J716" s="485"/>
      <c r="K716" s="64"/>
      <c r="L716" s="64"/>
      <c r="M716" s="485"/>
      <c r="Q716" s="70"/>
    </row>
    <row r="717" spans="1:17" s="3" customFormat="1" ht="17.45" customHeight="1">
      <c r="A717" s="34"/>
      <c r="B717" s="34"/>
      <c r="D717" s="64"/>
      <c r="E717" s="64"/>
      <c r="F717" s="64"/>
      <c r="G717" s="485"/>
      <c r="H717" s="64"/>
      <c r="I717" s="64"/>
      <c r="J717" s="485"/>
      <c r="K717" s="64"/>
      <c r="L717" s="64"/>
      <c r="M717" s="485"/>
      <c r="Q717" s="70"/>
    </row>
    <row r="718" spans="1:17" s="3" customFormat="1" ht="17.45" customHeight="1">
      <c r="A718" s="34"/>
      <c r="B718" s="34"/>
      <c r="D718" s="64"/>
      <c r="E718" s="64"/>
      <c r="F718" s="64"/>
      <c r="G718" s="485"/>
      <c r="H718" s="64"/>
      <c r="I718" s="64"/>
      <c r="J718" s="485"/>
      <c r="K718" s="64"/>
      <c r="L718" s="64"/>
      <c r="M718" s="485"/>
      <c r="Q718" s="70"/>
    </row>
    <row r="719" spans="1:17" s="3" customFormat="1" ht="17.45" customHeight="1">
      <c r="A719" s="34"/>
      <c r="B719" s="34"/>
      <c r="D719" s="64"/>
      <c r="E719" s="64"/>
      <c r="F719" s="64"/>
      <c r="G719" s="485"/>
      <c r="H719" s="64"/>
      <c r="I719" s="64"/>
      <c r="J719" s="485"/>
      <c r="K719" s="64"/>
      <c r="L719" s="64"/>
      <c r="M719" s="485"/>
      <c r="Q719" s="70"/>
    </row>
    <row r="720" spans="1:17" s="3" customFormat="1" ht="17.45" customHeight="1">
      <c r="A720" s="34"/>
      <c r="B720" s="34"/>
      <c r="D720" s="64"/>
      <c r="E720" s="64"/>
      <c r="F720" s="64"/>
      <c r="G720" s="485"/>
      <c r="H720" s="64"/>
      <c r="I720" s="64"/>
      <c r="J720" s="485"/>
      <c r="K720" s="64"/>
      <c r="L720" s="64"/>
      <c r="M720" s="485"/>
      <c r="Q720" s="70"/>
    </row>
    <row r="721" spans="1:17" s="3" customFormat="1" ht="17.45" customHeight="1">
      <c r="A721" s="34"/>
      <c r="B721" s="34"/>
      <c r="D721" s="64"/>
      <c r="E721" s="64"/>
      <c r="F721" s="64"/>
      <c r="G721" s="485"/>
      <c r="H721" s="64"/>
      <c r="I721" s="64"/>
      <c r="J721" s="485"/>
      <c r="K721" s="64"/>
      <c r="L721" s="64"/>
      <c r="M721" s="485"/>
      <c r="Q721" s="70"/>
    </row>
    <row r="722" spans="1:17" s="3" customFormat="1" ht="17.45" customHeight="1">
      <c r="A722" s="34"/>
      <c r="B722" s="34"/>
      <c r="D722" s="64"/>
      <c r="E722" s="64"/>
      <c r="F722" s="64"/>
      <c r="G722" s="485"/>
      <c r="H722" s="64"/>
      <c r="I722" s="64"/>
      <c r="J722" s="485"/>
      <c r="K722" s="64"/>
      <c r="L722" s="64"/>
      <c r="M722" s="485"/>
      <c r="Q722" s="70"/>
    </row>
    <row r="723" spans="1:17" s="3" customFormat="1" ht="17.45" customHeight="1">
      <c r="A723" s="34"/>
      <c r="B723" s="34"/>
      <c r="D723" s="64"/>
      <c r="E723" s="64"/>
      <c r="F723" s="64"/>
      <c r="G723" s="485"/>
      <c r="H723" s="64"/>
      <c r="I723" s="64"/>
      <c r="J723" s="485"/>
      <c r="K723" s="64"/>
      <c r="L723" s="64"/>
      <c r="M723" s="485"/>
      <c r="Q723" s="70"/>
    </row>
    <row r="724" spans="1:17" s="3" customFormat="1" ht="17.45" customHeight="1">
      <c r="A724" s="34"/>
      <c r="B724" s="34"/>
      <c r="D724" s="64"/>
      <c r="E724" s="64"/>
      <c r="F724" s="64"/>
      <c r="G724" s="485"/>
      <c r="H724" s="64"/>
      <c r="I724" s="64"/>
      <c r="J724" s="485"/>
      <c r="K724" s="64"/>
      <c r="L724" s="64"/>
      <c r="M724" s="485"/>
      <c r="Q724" s="70"/>
    </row>
    <row r="725" spans="1:17" s="3" customFormat="1" ht="17.45" customHeight="1">
      <c r="A725" s="34"/>
      <c r="B725" s="34"/>
      <c r="D725" s="64"/>
      <c r="E725" s="64"/>
      <c r="F725" s="64"/>
      <c r="G725" s="485"/>
      <c r="H725" s="64"/>
      <c r="I725" s="64"/>
      <c r="J725" s="485"/>
      <c r="K725" s="64"/>
      <c r="L725" s="64"/>
      <c r="M725" s="485"/>
      <c r="Q725" s="70"/>
    </row>
    <row r="726" spans="1:17" s="3" customFormat="1" ht="17.45" customHeight="1">
      <c r="A726" s="34"/>
      <c r="B726" s="34"/>
      <c r="D726" s="64"/>
      <c r="E726" s="64"/>
      <c r="F726" s="64"/>
      <c r="G726" s="485"/>
      <c r="H726" s="64"/>
      <c r="I726" s="64"/>
      <c r="J726" s="485"/>
      <c r="K726" s="64"/>
      <c r="L726" s="64"/>
      <c r="M726" s="485"/>
      <c r="Q726" s="70"/>
    </row>
    <row r="727" spans="1:17" s="3" customFormat="1" ht="17.45" customHeight="1">
      <c r="A727" s="34"/>
      <c r="B727" s="34"/>
      <c r="D727" s="64"/>
      <c r="E727" s="64"/>
      <c r="F727" s="64"/>
      <c r="G727" s="485"/>
      <c r="H727" s="64"/>
      <c r="I727" s="64"/>
      <c r="J727" s="485"/>
      <c r="K727" s="64"/>
      <c r="L727" s="64"/>
      <c r="M727" s="485"/>
      <c r="Q727" s="70"/>
    </row>
    <row r="728" spans="1:17" s="3" customFormat="1" ht="17.45" customHeight="1">
      <c r="A728" s="34"/>
      <c r="B728" s="34"/>
      <c r="D728" s="64"/>
      <c r="E728" s="64"/>
      <c r="F728" s="64"/>
      <c r="G728" s="485"/>
      <c r="H728" s="64"/>
      <c r="I728" s="64"/>
      <c r="J728" s="485"/>
      <c r="K728" s="64"/>
      <c r="L728" s="64"/>
      <c r="M728" s="485"/>
      <c r="Q728" s="70"/>
    </row>
    <row r="729" spans="1:17" s="3" customFormat="1" ht="17.45" customHeight="1">
      <c r="A729" s="34"/>
      <c r="B729" s="34"/>
      <c r="D729" s="64"/>
      <c r="E729" s="64"/>
      <c r="F729" s="64"/>
      <c r="G729" s="485"/>
      <c r="H729" s="64"/>
      <c r="I729" s="64"/>
      <c r="J729" s="485"/>
      <c r="K729" s="64"/>
      <c r="L729" s="64"/>
      <c r="M729" s="485"/>
      <c r="Q729" s="70"/>
    </row>
    <row r="730" spans="1:17" s="3" customFormat="1" ht="17.45" customHeight="1">
      <c r="A730" s="34"/>
      <c r="B730" s="34"/>
      <c r="D730" s="64"/>
      <c r="E730" s="64"/>
      <c r="F730" s="64"/>
      <c r="G730" s="485"/>
      <c r="H730" s="64"/>
      <c r="I730" s="64"/>
      <c r="J730" s="485"/>
      <c r="K730" s="64"/>
      <c r="L730" s="64"/>
      <c r="M730" s="485"/>
      <c r="Q730" s="70"/>
    </row>
    <row r="731" spans="1:17" s="3" customFormat="1" ht="17.45" customHeight="1">
      <c r="A731" s="34"/>
      <c r="B731" s="34"/>
      <c r="D731" s="64"/>
      <c r="E731" s="64"/>
      <c r="F731" s="64"/>
      <c r="G731" s="485"/>
      <c r="H731" s="64"/>
      <c r="I731" s="64"/>
      <c r="J731" s="485"/>
      <c r="K731" s="64"/>
      <c r="L731" s="64"/>
      <c r="M731" s="485"/>
      <c r="Q731" s="70"/>
    </row>
    <row r="732" spans="1:17" s="3" customFormat="1" ht="17.45" customHeight="1">
      <c r="A732" s="34"/>
      <c r="B732" s="34"/>
      <c r="D732" s="64"/>
      <c r="E732" s="64"/>
      <c r="F732" s="64"/>
      <c r="G732" s="485"/>
      <c r="H732" s="64"/>
      <c r="I732" s="64"/>
      <c r="J732" s="485"/>
      <c r="K732" s="64"/>
      <c r="L732" s="64"/>
      <c r="M732" s="485"/>
      <c r="Q732" s="70"/>
    </row>
    <row r="733" spans="1:17" s="3" customFormat="1" ht="17.45" customHeight="1">
      <c r="A733" s="34"/>
      <c r="B733" s="34"/>
      <c r="D733" s="64"/>
      <c r="E733" s="64"/>
      <c r="F733" s="64"/>
      <c r="G733" s="485"/>
      <c r="H733" s="64"/>
      <c r="I733" s="64"/>
      <c r="J733" s="485"/>
      <c r="K733" s="64"/>
      <c r="L733" s="64"/>
      <c r="M733" s="485"/>
      <c r="Q733" s="70"/>
    </row>
    <row r="734" spans="1:17" s="4" customFormat="1" ht="17.45" customHeight="1">
      <c r="A734" s="38"/>
      <c r="B734" s="34"/>
      <c r="C734" s="3"/>
      <c r="D734" s="64"/>
      <c r="E734" s="64"/>
      <c r="F734" s="64"/>
      <c r="G734" s="485"/>
      <c r="H734" s="64"/>
      <c r="I734" s="64"/>
      <c r="J734" s="485"/>
      <c r="K734" s="64"/>
      <c r="L734" s="64"/>
      <c r="M734" s="485"/>
      <c r="Q734" s="70"/>
    </row>
    <row r="735" spans="1:17" s="4" customFormat="1" ht="17.45" customHeight="1">
      <c r="A735" s="38"/>
      <c r="B735" s="34"/>
      <c r="C735" s="3"/>
      <c r="D735" s="65"/>
      <c r="E735" s="65"/>
      <c r="F735" s="65"/>
      <c r="G735" s="486"/>
      <c r="H735" s="65"/>
      <c r="I735" s="65"/>
      <c r="J735" s="486"/>
      <c r="K735" s="65"/>
      <c r="L735" s="65"/>
      <c r="M735" s="486"/>
      <c r="Q735" s="71"/>
    </row>
    <row r="736" spans="1:17" s="4" customFormat="1" ht="17.45" customHeight="1">
      <c r="A736" s="38"/>
      <c r="B736" s="34"/>
      <c r="C736" s="3"/>
      <c r="D736" s="65"/>
      <c r="E736" s="65"/>
      <c r="F736" s="65"/>
      <c r="G736" s="486"/>
      <c r="H736" s="65"/>
      <c r="I736" s="65"/>
      <c r="J736" s="486"/>
      <c r="K736" s="65"/>
      <c r="L736" s="65"/>
      <c r="M736" s="486"/>
      <c r="Q736" s="71"/>
    </row>
    <row r="737" spans="1:17" s="4" customFormat="1" ht="17.45" customHeight="1">
      <c r="A737" s="38"/>
      <c r="B737" s="34"/>
      <c r="C737" s="3"/>
      <c r="D737" s="65"/>
      <c r="E737" s="65"/>
      <c r="F737" s="65"/>
      <c r="G737" s="486"/>
      <c r="H737" s="65"/>
      <c r="I737" s="65"/>
      <c r="J737" s="486"/>
      <c r="K737" s="65"/>
      <c r="L737" s="65"/>
      <c r="M737" s="486"/>
      <c r="Q737" s="71"/>
    </row>
    <row r="738" spans="1:17" s="4" customFormat="1" ht="17.45" customHeight="1">
      <c r="A738" s="38"/>
      <c r="B738" s="34"/>
      <c r="C738" s="3"/>
      <c r="D738" s="65"/>
      <c r="E738" s="65"/>
      <c r="F738" s="65"/>
      <c r="G738" s="486"/>
      <c r="H738" s="65"/>
      <c r="I738" s="65"/>
      <c r="J738" s="486"/>
      <c r="K738" s="65"/>
      <c r="L738" s="65"/>
      <c r="M738" s="486"/>
      <c r="Q738" s="71"/>
    </row>
    <row r="739" spans="1:17" s="4" customFormat="1" ht="17.45" customHeight="1">
      <c r="A739" s="38"/>
      <c r="B739" s="34"/>
      <c r="C739" s="3"/>
      <c r="D739" s="65"/>
      <c r="E739" s="65"/>
      <c r="F739" s="65"/>
      <c r="G739" s="486"/>
      <c r="H739" s="65"/>
      <c r="I739" s="65"/>
      <c r="J739" s="486"/>
      <c r="K739" s="65"/>
      <c r="L739" s="65"/>
      <c r="M739" s="486"/>
      <c r="Q739" s="71"/>
    </row>
    <row r="740" spans="1:17" s="4" customFormat="1" ht="17.45" customHeight="1">
      <c r="A740" s="38"/>
      <c r="B740" s="34"/>
      <c r="C740" s="3"/>
      <c r="D740" s="65"/>
      <c r="E740" s="65"/>
      <c r="F740" s="65"/>
      <c r="G740" s="486"/>
      <c r="H740" s="65"/>
      <c r="I740" s="65"/>
      <c r="J740" s="486"/>
      <c r="K740" s="65"/>
      <c r="L740" s="65"/>
      <c r="M740" s="486"/>
      <c r="Q740" s="71"/>
    </row>
    <row r="741" spans="1:17" s="4" customFormat="1" ht="17.45" customHeight="1">
      <c r="A741" s="38"/>
      <c r="B741" s="34"/>
      <c r="C741" s="3"/>
      <c r="D741" s="65"/>
      <c r="E741" s="65"/>
      <c r="F741" s="65"/>
      <c r="G741" s="486"/>
      <c r="H741" s="65"/>
      <c r="I741" s="65"/>
      <c r="J741" s="486"/>
      <c r="K741" s="65"/>
      <c r="L741" s="65"/>
      <c r="M741" s="486"/>
      <c r="Q741" s="71"/>
    </row>
    <row r="742" spans="1:17" s="4" customFormat="1" ht="17.45" customHeight="1">
      <c r="A742" s="38"/>
      <c r="B742" s="38"/>
      <c r="D742" s="65"/>
      <c r="E742" s="65"/>
      <c r="F742" s="65"/>
      <c r="G742" s="486"/>
      <c r="H742" s="65"/>
      <c r="I742" s="65"/>
      <c r="J742" s="486"/>
      <c r="K742" s="65"/>
      <c r="L742" s="65"/>
      <c r="M742" s="486"/>
      <c r="Q742" s="71"/>
    </row>
    <row r="743" spans="1:17" s="4" customFormat="1" ht="17.45" customHeight="1">
      <c r="A743" s="38"/>
      <c r="B743" s="38"/>
      <c r="D743" s="65"/>
      <c r="E743" s="65"/>
      <c r="F743" s="65"/>
      <c r="G743" s="486"/>
      <c r="H743" s="65"/>
      <c r="I743" s="65"/>
      <c r="J743" s="486"/>
      <c r="K743" s="65"/>
      <c r="L743" s="65"/>
      <c r="M743" s="486"/>
      <c r="Q743" s="71"/>
    </row>
    <row r="744" spans="1:17" s="4" customFormat="1" ht="17.45" customHeight="1">
      <c r="A744" s="38"/>
      <c r="B744" s="38"/>
      <c r="D744" s="65"/>
      <c r="E744" s="65"/>
      <c r="F744" s="65"/>
      <c r="G744" s="486"/>
      <c r="H744" s="65"/>
      <c r="I744" s="65"/>
      <c r="J744" s="486"/>
      <c r="K744" s="65"/>
      <c r="L744" s="65"/>
      <c r="M744" s="486"/>
      <c r="Q744" s="71"/>
    </row>
    <row r="745" spans="1:17" s="4" customFormat="1" ht="17.45" customHeight="1">
      <c r="A745" s="38"/>
      <c r="B745" s="38"/>
      <c r="D745" s="65"/>
      <c r="E745" s="65"/>
      <c r="F745" s="65"/>
      <c r="G745" s="486"/>
      <c r="H745" s="65"/>
      <c r="I745" s="65"/>
      <c r="J745" s="486"/>
      <c r="K745" s="65"/>
      <c r="L745" s="65"/>
      <c r="M745" s="486"/>
      <c r="Q745" s="71"/>
    </row>
    <row r="746" spans="1:17" s="4" customFormat="1" ht="17.45" customHeight="1">
      <c r="A746" s="38"/>
      <c r="B746" s="38"/>
      <c r="D746" s="65"/>
      <c r="E746" s="65"/>
      <c r="F746" s="65"/>
      <c r="G746" s="486"/>
      <c r="H746" s="65"/>
      <c r="I746" s="65"/>
      <c r="J746" s="486"/>
      <c r="K746" s="65"/>
      <c r="L746" s="65"/>
      <c r="M746" s="486"/>
      <c r="Q746" s="71"/>
    </row>
    <row r="747" spans="1:17" s="4" customFormat="1" ht="17.45" customHeight="1">
      <c r="A747" s="38"/>
      <c r="B747" s="38"/>
      <c r="D747" s="65"/>
      <c r="E747" s="65"/>
      <c r="F747" s="65"/>
      <c r="G747" s="486"/>
      <c r="H747" s="65"/>
      <c r="I747" s="65"/>
      <c r="J747" s="486"/>
      <c r="K747" s="65"/>
      <c r="L747" s="65"/>
      <c r="M747" s="486"/>
      <c r="Q747" s="71"/>
    </row>
    <row r="748" spans="1:17" s="4" customFormat="1" ht="17.45" customHeight="1">
      <c r="A748" s="38"/>
      <c r="B748" s="38"/>
      <c r="D748" s="65"/>
      <c r="E748" s="65"/>
      <c r="F748" s="65"/>
      <c r="G748" s="486"/>
      <c r="H748" s="65"/>
      <c r="I748" s="65"/>
      <c r="J748" s="486"/>
      <c r="K748" s="65"/>
      <c r="L748" s="65"/>
      <c r="M748" s="486"/>
      <c r="Q748" s="71"/>
    </row>
    <row r="749" spans="1:17" s="4" customFormat="1" ht="17.45" customHeight="1">
      <c r="A749" s="38"/>
      <c r="B749" s="38"/>
      <c r="D749" s="65"/>
      <c r="E749" s="65"/>
      <c r="F749" s="65"/>
      <c r="G749" s="486"/>
      <c r="H749" s="65"/>
      <c r="I749" s="65"/>
      <c r="J749" s="486"/>
      <c r="K749" s="65"/>
      <c r="L749" s="65"/>
      <c r="M749" s="486"/>
      <c r="Q749" s="71"/>
    </row>
    <row r="750" spans="1:17" s="4" customFormat="1" ht="17.45" customHeight="1">
      <c r="A750" s="38"/>
      <c r="B750" s="38"/>
      <c r="D750" s="65"/>
      <c r="E750" s="65"/>
      <c r="F750" s="65"/>
      <c r="G750" s="486"/>
      <c r="H750" s="65"/>
      <c r="I750" s="65"/>
      <c r="J750" s="486"/>
      <c r="K750" s="65"/>
      <c r="L750" s="65"/>
      <c r="M750" s="486"/>
      <c r="Q750" s="71"/>
    </row>
    <row r="751" spans="1:17" s="4" customFormat="1" ht="17.45" customHeight="1">
      <c r="A751" s="38"/>
      <c r="B751" s="38"/>
      <c r="D751" s="65"/>
      <c r="E751" s="65"/>
      <c r="F751" s="65"/>
      <c r="G751" s="486"/>
      <c r="H751" s="65"/>
      <c r="I751" s="65"/>
      <c r="J751" s="486"/>
      <c r="K751" s="65"/>
      <c r="L751" s="65"/>
      <c r="M751" s="486"/>
      <c r="Q751" s="71"/>
    </row>
    <row r="752" spans="1:17" s="4" customFormat="1" ht="17.45" customHeight="1">
      <c r="A752" s="38"/>
      <c r="B752" s="38"/>
      <c r="D752" s="65"/>
      <c r="E752" s="65"/>
      <c r="F752" s="65"/>
      <c r="G752" s="486"/>
      <c r="H752" s="65"/>
      <c r="I752" s="65"/>
      <c r="J752" s="486"/>
      <c r="K752" s="65"/>
      <c r="L752" s="65"/>
      <c r="M752" s="486"/>
      <c r="Q752" s="71"/>
    </row>
    <row r="753" spans="1:17" s="4" customFormat="1" ht="17.45" customHeight="1">
      <c r="A753" s="38"/>
      <c r="B753" s="38"/>
      <c r="D753" s="65"/>
      <c r="E753" s="65"/>
      <c r="F753" s="65"/>
      <c r="G753" s="486"/>
      <c r="H753" s="65"/>
      <c r="I753" s="65"/>
      <c r="J753" s="486"/>
      <c r="K753" s="65"/>
      <c r="L753" s="65"/>
      <c r="M753" s="486"/>
      <c r="Q753" s="71"/>
    </row>
    <row r="754" spans="1:17" s="4" customFormat="1" ht="17.45" customHeight="1">
      <c r="A754" s="38"/>
      <c r="B754" s="38"/>
      <c r="D754" s="65"/>
      <c r="E754" s="65"/>
      <c r="F754" s="65"/>
      <c r="G754" s="486"/>
      <c r="H754" s="65"/>
      <c r="I754" s="65"/>
      <c r="J754" s="486"/>
      <c r="K754" s="65"/>
      <c r="L754" s="65"/>
      <c r="M754" s="486"/>
      <c r="Q754" s="71"/>
    </row>
    <row r="755" spans="1:17" s="4" customFormat="1" ht="17.45" customHeight="1">
      <c r="A755" s="38"/>
      <c r="B755" s="38"/>
      <c r="D755" s="65"/>
      <c r="E755" s="65"/>
      <c r="F755" s="65"/>
      <c r="G755" s="486"/>
      <c r="H755" s="65"/>
      <c r="I755" s="65"/>
      <c r="J755" s="486"/>
      <c r="K755" s="65"/>
      <c r="L755" s="65"/>
      <c r="M755" s="486"/>
      <c r="Q755" s="71"/>
    </row>
    <row r="756" spans="1:17" s="4" customFormat="1" ht="17.45" customHeight="1">
      <c r="A756" s="38"/>
      <c r="B756" s="38"/>
      <c r="D756" s="65"/>
      <c r="E756" s="65"/>
      <c r="F756" s="65"/>
      <c r="G756" s="486"/>
      <c r="H756" s="65"/>
      <c r="I756" s="65"/>
      <c r="J756" s="486"/>
      <c r="K756" s="65"/>
      <c r="L756" s="65"/>
      <c r="M756" s="486"/>
      <c r="Q756" s="71"/>
    </row>
    <row r="757" spans="1:17" s="4" customFormat="1" ht="17.45" customHeight="1">
      <c r="A757" s="38"/>
      <c r="B757" s="38"/>
      <c r="D757" s="65"/>
      <c r="E757" s="65"/>
      <c r="F757" s="65"/>
      <c r="G757" s="486"/>
      <c r="H757" s="65"/>
      <c r="I757" s="65"/>
      <c r="J757" s="486"/>
      <c r="K757" s="65"/>
      <c r="L757" s="65"/>
      <c r="M757" s="486"/>
      <c r="Q757" s="71"/>
    </row>
    <row r="758" spans="1:17" s="4" customFormat="1" ht="17.45" customHeight="1">
      <c r="A758" s="38"/>
      <c r="B758" s="38"/>
      <c r="D758" s="65"/>
      <c r="E758" s="65"/>
      <c r="F758" s="65"/>
      <c r="G758" s="486"/>
      <c r="H758" s="65"/>
      <c r="I758" s="65"/>
      <c r="J758" s="486"/>
      <c r="K758" s="65"/>
      <c r="L758" s="65"/>
      <c r="M758" s="486"/>
      <c r="Q758" s="71"/>
    </row>
    <row r="759" spans="1:17" s="4" customFormat="1" ht="17.45" customHeight="1">
      <c r="A759" s="38"/>
      <c r="B759" s="38"/>
      <c r="D759" s="65"/>
      <c r="E759" s="65"/>
      <c r="F759" s="65"/>
      <c r="G759" s="486"/>
      <c r="H759" s="65"/>
      <c r="I759" s="65"/>
      <c r="J759" s="486"/>
      <c r="K759" s="65"/>
      <c r="L759" s="65"/>
      <c r="M759" s="486"/>
      <c r="Q759" s="71"/>
    </row>
    <row r="760" spans="1:17" s="4" customFormat="1" ht="17.45" customHeight="1">
      <c r="A760" s="38"/>
      <c r="B760" s="38"/>
      <c r="D760" s="65"/>
      <c r="E760" s="65"/>
      <c r="F760" s="65"/>
      <c r="G760" s="486"/>
      <c r="H760" s="65"/>
      <c r="I760" s="65"/>
      <c r="J760" s="486"/>
      <c r="K760" s="65"/>
      <c r="L760" s="65"/>
      <c r="M760" s="486"/>
      <c r="Q760" s="71"/>
    </row>
    <row r="761" spans="1:17" s="4" customFormat="1" ht="17.45" customHeight="1">
      <c r="A761" s="38"/>
      <c r="B761" s="38"/>
      <c r="D761" s="65"/>
      <c r="E761" s="65"/>
      <c r="F761" s="65"/>
      <c r="G761" s="486"/>
      <c r="H761" s="65"/>
      <c r="I761" s="65"/>
      <c r="J761" s="486"/>
      <c r="K761" s="65"/>
      <c r="L761" s="65"/>
      <c r="M761" s="486"/>
      <c r="Q761" s="71"/>
    </row>
    <row r="762" spans="1:17" s="4" customFormat="1" ht="17.45" customHeight="1">
      <c r="A762" s="38"/>
      <c r="B762" s="38"/>
      <c r="D762" s="65"/>
      <c r="E762" s="65"/>
      <c r="F762" s="65"/>
      <c r="G762" s="486"/>
      <c r="H762" s="65"/>
      <c r="I762" s="65"/>
      <c r="J762" s="486"/>
      <c r="K762" s="65"/>
      <c r="L762" s="65"/>
      <c r="M762" s="486"/>
      <c r="Q762" s="71"/>
    </row>
    <row r="763" spans="1:17" s="4" customFormat="1" ht="17.45" customHeight="1">
      <c r="A763" s="38"/>
      <c r="B763" s="38"/>
      <c r="D763" s="65"/>
      <c r="E763" s="65"/>
      <c r="F763" s="65"/>
      <c r="G763" s="486"/>
      <c r="H763" s="65"/>
      <c r="I763" s="65"/>
      <c r="J763" s="486"/>
      <c r="K763" s="65"/>
      <c r="L763" s="65"/>
      <c r="M763" s="486"/>
      <c r="Q763" s="71"/>
    </row>
    <row r="764" spans="1:17" s="4" customFormat="1" ht="17.45" customHeight="1">
      <c r="A764" s="38"/>
      <c r="B764" s="38"/>
      <c r="D764" s="65"/>
      <c r="E764" s="65"/>
      <c r="F764" s="65"/>
      <c r="G764" s="486"/>
      <c r="H764" s="65"/>
      <c r="I764" s="65"/>
      <c r="J764" s="486"/>
      <c r="K764" s="65"/>
      <c r="L764" s="65"/>
      <c r="M764" s="486"/>
      <c r="Q764" s="71"/>
    </row>
    <row r="765" spans="1:17" s="4" customFormat="1" ht="17.45" customHeight="1">
      <c r="A765" s="38"/>
      <c r="B765" s="38"/>
      <c r="D765" s="65"/>
      <c r="E765" s="65"/>
      <c r="F765" s="65"/>
      <c r="G765" s="486"/>
      <c r="H765" s="65"/>
      <c r="I765" s="65"/>
      <c r="J765" s="486"/>
      <c r="K765" s="65"/>
      <c r="L765" s="65"/>
      <c r="M765" s="486"/>
      <c r="Q765" s="71"/>
    </row>
    <row r="766" spans="1:17" s="4" customFormat="1" ht="17.45" customHeight="1">
      <c r="A766" s="38"/>
      <c r="B766" s="38"/>
      <c r="D766" s="65"/>
      <c r="E766" s="65"/>
      <c r="F766" s="65"/>
      <c r="G766" s="486"/>
      <c r="H766" s="65"/>
      <c r="I766" s="65"/>
      <c r="J766" s="486"/>
      <c r="K766" s="65"/>
      <c r="L766" s="65"/>
      <c r="M766" s="486"/>
      <c r="Q766" s="71"/>
    </row>
    <row r="767" spans="1:17" s="4" customFormat="1" ht="17.45" customHeight="1">
      <c r="A767" s="38"/>
      <c r="B767" s="38"/>
      <c r="D767" s="65"/>
      <c r="E767" s="65"/>
      <c r="F767" s="65"/>
      <c r="G767" s="486"/>
      <c r="H767" s="65"/>
      <c r="I767" s="65"/>
      <c r="J767" s="486"/>
      <c r="K767" s="65"/>
      <c r="L767" s="65"/>
      <c r="M767" s="486"/>
      <c r="Q767" s="71"/>
    </row>
    <row r="768" spans="1:17" s="4" customFormat="1" ht="17.45" customHeight="1">
      <c r="A768" s="38"/>
      <c r="B768" s="38"/>
      <c r="D768" s="65"/>
      <c r="E768" s="65"/>
      <c r="F768" s="65"/>
      <c r="G768" s="486"/>
      <c r="H768" s="65"/>
      <c r="I768" s="65"/>
      <c r="J768" s="486"/>
      <c r="K768" s="65"/>
      <c r="L768" s="65"/>
      <c r="M768" s="486"/>
      <c r="Q768" s="71"/>
    </row>
    <row r="769" spans="1:17" s="4" customFormat="1" ht="17.45" customHeight="1">
      <c r="A769" s="38"/>
      <c r="B769" s="38"/>
      <c r="D769" s="65"/>
      <c r="E769" s="65"/>
      <c r="F769" s="65"/>
      <c r="G769" s="486"/>
      <c r="H769" s="65"/>
      <c r="I769" s="65"/>
      <c r="J769" s="486"/>
      <c r="K769" s="65"/>
      <c r="L769" s="65"/>
      <c r="M769" s="486"/>
      <c r="Q769" s="71"/>
    </row>
    <row r="770" spans="1:17" s="4" customFormat="1" ht="17.45" customHeight="1">
      <c r="A770" s="38"/>
      <c r="B770" s="38"/>
      <c r="D770" s="65"/>
      <c r="E770" s="65"/>
      <c r="F770" s="65"/>
      <c r="G770" s="486"/>
      <c r="H770" s="65"/>
      <c r="I770" s="65"/>
      <c r="J770" s="486"/>
      <c r="K770" s="65"/>
      <c r="L770" s="65"/>
      <c r="M770" s="486"/>
      <c r="Q770" s="71"/>
    </row>
    <row r="771" spans="1:17" s="4" customFormat="1" ht="17.45" customHeight="1">
      <c r="A771" s="38"/>
      <c r="B771" s="38"/>
      <c r="D771" s="65"/>
      <c r="E771" s="65"/>
      <c r="F771" s="65"/>
      <c r="G771" s="486"/>
      <c r="H771" s="65"/>
      <c r="I771" s="65"/>
      <c r="J771" s="486"/>
      <c r="K771" s="65"/>
      <c r="L771" s="65"/>
      <c r="M771" s="486"/>
      <c r="Q771" s="71"/>
    </row>
    <row r="772" spans="1:17" s="4" customFormat="1" ht="17.45" customHeight="1">
      <c r="A772" s="38"/>
      <c r="B772" s="38"/>
      <c r="D772" s="65"/>
      <c r="E772" s="65"/>
      <c r="F772" s="65"/>
      <c r="G772" s="486"/>
      <c r="H772" s="65"/>
      <c r="I772" s="65"/>
      <c r="J772" s="486"/>
      <c r="K772" s="65"/>
      <c r="L772" s="65"/>
      <c r="M772" s="486"/>
      <c r="Q772" s="71"/>
    </row>
    <row r="773" spans="1:17" s="4" customFormat="1" ht="17.45" customHeight="1">
      <c r="A773" s="38"/>
      <c r="B773" s="38"/>
      <c r="D773" s="65"/>
      <c r="E773" s="65"/>
      <c r="F773" s="65"/>
      <c r="G773" s="486"/>
      <c r="H773" s="65"/>
      <c r="I773" s="65"/>
      <c r="J773" s="486"/>
      <c r="K773" s="65"/>
      <c r="L773" s="65"/>
      <c r="M773" s="486"/>
      <c r="Q773" s="71"/>
    </row>
    <row r="774" spans="1:17" s="4" customFormat="1" ht="17.45" customHeight="1">
      <c r="A774" s="38"/>
      <c r="B774" s="38"/>
      <c r="D774" s="65"/>
      <c r="E774" s="65"/>
      <c r="F774" s="65"/>
      <c r="G774" s="486"/>
      <c r="H774" s="65"/>
      <c r="I774" s="65"/>
      <c r="J774" s="486"/>
      <c r="K774" s="65"/>
      <c r="L774" s="65"/>
      <c r="M774" s="486"/>
      <c r="Q774" s="71"/>
    </row>
    <row r="775" spans="1:17" s="4" customFormat="1" ht="17.45" customHeight="1">
      <c r="A775" s="38"/>
      <c r="B775" s="38"/>
      <c r="D775" s="65"/>
      <c r="E775" s="65"/>
      <c r="F775" s="65"/>
      <c r="G775" s="486"/>
      <c r="H775" s="65"/>
      <c r="I775" s="65"/>
      <c r="J775" s="486"/>
      <c r="K775" s="65"/>
      <c r="L775" s="65"/>
      <c r="M775" s="486"/>
      <c r="Q775" s="71"/>
    </row>
    <row r="776" spans="1:17" s="4" customFormat="1" ht="17.45" customHeight="1">
      <c r="A776" s="38"/>
      <c r="B776" s="38"/>
      <c r="D776" s="65"/>
      <c r="E776" s="65"/>
      <c r="F776" s="65"/>
      <c r="G776" s="486"/>
      <c r="H776" s="65"/>
      <c r="I776" s="65"/>
      <c r="J776" s="486"/>
      <c r="K776" s="65"/>
      <c r="L776" s="65"/>
      <c r="M776" s="486"/>
      <c r="Q776" s="71"/>
    </row>
    <row r="777" spans="1:17" s="4" customFormat="1" ht="17.45" customHeight="1">
      <c r="A777" s="38"/>
      <c r="B777" s="38"/>
      <c r="D777" s="65"/>
      <c r="E777" s="65"/>
      <c r="F777" s="65"/>
      <c r="G777" s="486"/>
      <c r="H777" s="65"/>
      <c r="I777" s="65"/>
      <c r="J777" s="486"/>
      <c r="K777" s="65"/>
      <c r="L777" s="65"/>
      <c r="M777" s="486"/>
      <c r="Q777" s="71"/>
    </row>
    <row r="778" spans="1:17" s="4" customFormat="1" ht="17.45" customHeight="1">
      <c r="A778" s="38"/>
      <c r="B778" s="38"/>
      <c r="D778" s="65"/>
      <c r="E778" s="65"/>
      <c r="F778" s="65"/>
      <c r="G778" s="486"/>
      <c r="H778" s="65"/>
      <c r="I778" s="65"/>
      <c r="J778" s="486"/>
      <c r="K778" s="65"/>
      <c r="L778" s="65"/>
      <c r="M778" s="486"/>
      <c r="Q778" s="71"/>
    </row>
    <row r="779" spans="1:17" s="4" customFormat="1" ht="17.45" customHeight="1">
      <c r="A779" s="38"/>
      <c r="B779" s="38"/>
      <c r="D779" s="65"/>
      <c r="E779" s="65"/>
      <c r="F779" s="65"/>
      <c r="G779" s="486"/>
      <c r="H779" s="65"/>
      <c r="I779" s="65"/>
      <c r="J779" s="486"/>
      <c r="K779" s="65"/>
      <c r="L779" s="65"/>
      <c r="M779" s="486"/>
      <c r="Q779" s="71"/>
    </row>
    <row r="780" spans="1:17" s="4" customFormat="1" ht="17.45" customHeight="1">
      <c r="A780" s="38"/>
      <c r="B780" s="38"/>
      <c r="D780" s="65"/>
      <c r="E780" s="65"/>
      <c r="F780" s="65"/>
      <c r="G780" s="486"/>
      <c r="H780" s="65"/>
      <c r="I780" s="65"/>
      <c r="J780" s="486"/>
      <c r="K780" s="65"/>
      <c r="L780" s="65"/>
      <c r="M780" s="486"/>
      <c r="Q780" s="71"/>
    </row>
    <row r="781" spans="1:17" s="4" customFormat="1" ht="17.45" customHeight="1">
      <c r="A781" s="38"/>
      <c r="B781" s="38"/>
      <c r="D781" s="65"/>
      <c r="E781" s="65"/>
      <c r="F781" s="65"/>
      <c r="G781" s="486"/>
      <c r="H781" s="65"/>
      <c r="I781" s="65"/>
      <c r="J781" s="486"/>
      <c r="K781" s="65"/>
      <c r="L781" s="65"/>
      <c r="M781" s="486"/>
      <c r="Q781" s="71"/>
    </row>
    <row r="782" spans="1:17" s="4" customFormat="1" ht="17.45" customHeight="1">
      <c r="A782" s="38"/>
      <c r="B782" s="38"/>
      <c r="D782" s="65"/>
      <c r="E782" s="65"/>
      <c r="F782" s="65"/>
      <c r="G782" s="486"/>
      <c r="H782" s="65"/>
      <c r="I782" s="65"/>
      <c r="J782" s="486"/>
      <c r="K782" s="65"/>
      <c r="L782" s="65"/>
      <c r="M782" s="486"/>
      <c r="Q782" s="71"/>
    </row>
    <row r="783" spans="1:17" s="4" customFormat="1" ht="17.45" customHeight="1">
      <c r="A783" s="38"/>
      <c r="B783" s="38"/>
      <c r="D783" s="65"/>
      <c r="E783" s="65"/>
      <c r="F783" s="65"/>
      <c r="G783" s="486"/>
      <c r="H783" s="65"/>
      <c r="I783" s="65"/>
      <c r="J783" s="486"/>
      <c r="K783" s="65"/>
      <c r="L783" s="65"/>
      <c r="M783" s="486"/>
      <c r="Q783" s="71"/>
    </row>
    <row r="784" spans="1:17" s="4" customFormat="1" ht="17.45" customHeight="1">
      <c r="A784" s="38"/>
      <c r="B784" s="38"/>
      <c r="D784" s="65"/>
      <c r="E784" s="65"/>
      <c r="F784" s="65"/>
      <c r="G784" s="486"/>
      <c r="H784" s="65"/>
      <c r="I784" s="65"/>
      <c r="J784" s="486"/>
      <c r="K784" s="65"/>
      <c r="L784" s="65"/>
      <c r="M784" s="486"/>
      <c r="Q784" s="71"/>
    </row>
    <row r="785" spans="1:17" s="4" customFormat="1" ht="17.45" customHeight="1">
      <c r="A785" s="38"/>
      <c r="B785" s="38"/>
      <c r="D785" s="65"/>
      <c r="E785" s="65"/>
      <c r="F785" s="65"/>
      <c r="G785" s="486"/>
      <c r="H785" s="65"/>
      <c r="I785" s="65"/>
      <c r="J785" s="486"/>
      <c r="K785" s="65"/>
      <c r="L785" s="65"/>
      <c r="M785" s="486"/>
      <c r="Q785" s="71"/>
    </row>
    <row r="786" spans="1:17" s="4" customFormat="1" ht="17.45" customHeight="1">
      <c r="A786" s="38"/>
      <c r="B786" s="38"/>
      <c r="D786" s="65"/>
      <c r="E786" s="65"/>
      <c r="F786" s="65"/>
      <c r="G786" s="486"/>
      <c r="H786" s="65"/>
      <c r="I786" s="65"/>
      <c r="J786" s="486"/>
      <c r="K786" s="65"/>
      <c r="L786" s="65"/>
      <c r="M786" s="486"/>
      <c r="Q786" s="71"/>
    </row>
    <row r="787" spans="1:17" s="4" customFormat="1" ht="17.45" customHeight="1">
      <c r="A787" s="38"/>
      <c r="B787" s="38"/>
      <c r="D787" s="65"/>
      <c r="E787" s="65"/>
      <c r="F787" s="65"/>
      <c r="G787" s="486"/>
      <c r="H787" s="65"/>
      <c r="I787" s="65"/>
      <c r="J787" s="486"/>
      <c r="K787" s="65"/>
      <c r="L787" s="65"/>
      <c r="M787" s="486"/>
      <c r="Q787" s="71"/>
    </row>
    <row r="788" spans="1:17" s="4" customFormat="1" ht="17.45" customHeight="1">
      <c r="A788" s="38"/>
      <c r="B788" s="38"/>
      <c r="D788" s="65"/>
      <c r="E788" s="65"/>
      <c r="F788" s="65"/>
      <c r="G788" s="486"/>
      <c r="H788" s="65"/>
      <c r="I788" s="65"/>
      <c r="J788" s="486"/>
      <c r="K788" s="65"/>
      <c r="L788" s="65"/>
      <c r="M788" s="486"/>
      <c r="Q788" s="71"/>
    </row>
    <row r="789" spans="1:17" s="4" customFormat="1" ht="17.45" customHeight="1">
      <c r="A789" s="38"/>
      <c r="B789" s="38"/>
      <c r="D789" s="65"/>
      <c r="E789" s="65"/>
      <c r="F789" s="65"/>
      <c r="G789" s="486"/>
      <c r="H789" s="65"/>
      <c r="I789" s="65"/>
      <c r="J789" s="486"/>
      <c r="K789" s="65"/>
      <c r="L789" s="65"/>
      <c r="M789" s="486"/>
      <c r="Q789" s="71"/>
    </row>
    <row r="790" spans="1:17" s="4" customFormat="1" ht="17.45" customHeight="1">
      <c r="A790" s="38"/>
      <c r="B790" s="38"/>
      <c r="D790" s="65"/>
      <c r="E790" s="65"/>
      <c r="F790" s="65"/>
      <c r="G790" s="486"/>
      <c r="H790" s="65"/>
      <c r="I790" s="65"/>
      <c r="J790" s="486"/>
      <c r="K790" s="65"/>
      <c r="L790" s="65"/>
      <c r="M790" s="486"/>
      <c r="Q790" s="71"/>
    </row>
    <row r="791" spans="1:17" s="4" customFormat="1" ht="17.45" customHeight="1">
      <c r="A791" s="38"/>
      <c r="B791" s="38"/>
      <c r="D791" s="65"/>
      <c r="E791" s="65"/>
      <c r="F791" s="65"/>
      <c r="G791" s="486"/>
      <c r="H791" s="65"/>
      <c r="I791" s="65"/>
      <c r="J791" s="486"/>
      <c r="K791" s="65"/>
      <c r="L791" s="65"/>
      <c r="M791" s="486"/>
      <c r="Q791" s="71"/>
    </row>
    <row r="792" spans="1:17" s="4" customFormat="1" ht="17.45" customHeight="1">
      <c r="A792" s="38"/>
      <c r="B792" s="38"/>
      <c r="D792" s="65"/>
      <c r="E792" s="65"/>
      <c r="F792" s="65"/>
      <c r="G792" s="486"/>
      <c r="H792" s="65"/>
      <c r="I792" s="65"/>
      <c r="J792" s="486"/>
      <c r="K792" s="65"/>
      <c r="L792" s="65"/>
      <c r="M792" s="486"/>
      <c r="Q792" s="71"/>
    </row>
    <row r="793" spans="1:17" s="4" customFormat="1" ht="17.45" customHeight="1">
      <c r="A793" s="38"/>
      <c r="B793" s="38"/>
      <c r="D793" s="65"/>
      <c r="E793" s="65"/>
      <c r="F793" s="65"/>
      <c r="G793" s="486"/>
      <c r="H793" s="65"/>
      <c r="I793" s="65"/>
      <c r="J793" s="486"/>
      <c r="K793" s="65"/>
      <c r="L793" s="65"/>
      <c r="M793" s="486"/>
      <c r="Q793" s="71"/>
    </row>
    <row r="794" spans="1:17" s="4" customFormat="1" ht="17.45" customHeight="1">
      <c r="A794" s="38"/>
      <c r="B794" s="38"/>
      <c r="D794" s="65"/>
      <c r="E794" s="65"/>
      <c r="F794" s="65"/>
      <c r="G794" s="486"/>
      <c r="H794" s="65"/>
      <c r="I794" s="65"/>
      <c r="J794" s="486"/>
      <c r="K794" s="65"/>
      <c r="L794" s="65"/>
      <c r="M794" s="486"/>
      <c r="Q794" s="71"/>
    </row>
    <row r="795" spans="1:17" s="4" customFormat="1" ht="17.45" customHeight="1">
      <c r="A795" s="38"/>
      <c r="B795" s="38"/>
      <c r="D795" s="65"/>
      <c r="E795" s="65"/>
      <c r="F795" s="65"/>
      <c r="G795" s="486"/>
      <c r="H795" s="65"/>
      <c r="I795" s="65"/>
      <c r="J795" s="486"/>
      <c r="K795" s="65"/>
      <c r="L795" s="65"/>
      <c r="M795" s="486"/>
      <c r="Q795" s="71"/>
    </row>
    <row r="796" spans="1:17" s="4" customFormat="1" ht="17.45" customHeight="1">
      <c r="A796" s="38"/>
      <c r="B796" s="38"/>
      <c r="D796" s="65"/>
      <c r="E796" s="65"/>
      <c r="F796" s="65"/>
      <c r="G796" s="486"/>
      <c r="H796" s="65"/>
      <c r="I796" s="65"/>
      <c r="J796" s="486"/>
      <c r="K796" s="65"/>
      <c r="L796" s="65"/>
      <c r="M796" s="486"/>
      <c r="Q796" s="71"/>
    </row>
    <row r="797" spans="1:17" s="4" customFormat="1" ht="17.45" customHeight="1">
      <c r="A797" s="38"/>
      <c r="B797" s="38"/>
      <c r="D797" s="65"/>
      <c r="E797" s="65"/>
      <c r="F797" s="65"/>
      <c r="G797" s="486"/>
      <c r="H797" s="65"/>
      <c r="I797" s="65"/>
      <c r="J797" s="486"/>
      <c r="K797" s="65"/>
      <c r="L797" s="65"/>
      <c r="M797" s="486"/>
      <c r="Q797" s="71"/>
    </row>
    <row r="798" spans="1:17" s="4" customFormat="1" ht="17.45" customHeight="1">
      <c r="A798" s="38"/>
      <c r="B798" s="38"/>
      <c r="D798" s="65"/>
      <c r="E798" s="65"/>
      <c r="F798" s="65"/>
      <c r="G798" s="486"/>
      <c r="H798" s="65"/>
      <c r="I798" s="65"/>
      <c r="J798" s="486"/>
      <c r="K798" s="65"/>
      <c r="L798" s="65"/>
      <c r="M798" s="486"/>
      <c r="Q798" s="71"/>
    </row>
    <row r="799" spans="1:17" s="4" customFormat="1" ht="17.45" customHeight="1">
      <c r="A799" s="38"/>
      <c r="B799" s="38"/>
      <c r="D799" s="65"/>
      <c r="E799" s="65"/>
      <c r="F799" s="65"/>
      <c r="G799" s="486"/>
      <c r="H799" s="65"/>
      <c r="I799" s="65"/>
      <c r="J799" s="486"/>
      <c r="K799" s="65"/>
      <c r="L799" s="65"/>
      <c r="M799" s="486"/>
      <c r="Q799" s="71"/>
    </row>
    <row r="800" spans="1:17" s="4" customFormat="1" ht="17.45" customHeight="1">
      <c r="A800" s="38"/>
      <c r="B800" s="38"/>
      <c r="D800" s="65"/>
      <c r="E800" s="65"/>
      <c r="F800" s="65"/>
      <c r="G800" s="486"/>
      <c r="H800" s="65"/>
      <c r="I800" s="65"/>
      <c r="J800" s="486"/>
      <c r="K800" s="65"/>
      <c r="L800" s="65"/>
      <c r="M800" s="486"/>
      <c r="Q800" s="71"/>
    </row>
    <row r="801" spans="1:17" s="4" customFormat="1" ht="17.45" customHeight="1">
      <c r="A801" s="38"/>
      <c r="B801" s="38"/>
      <c r="D801" s="65"/>
      <c r="E801" s="65"/>
      <c r="F801" s="65"/>
      <c r="G801" s="486"/>
      <c r="H801" s="65"/>
      <c r="I801" s="65"/>
      <c r="J801" s="486"/>
      <c r="K801" s="65"/>
      <c r="L801" s="65"/>
      <c r="M801" s="486"/>
      <c r="Q801" s="71"/>
    </row>
    <row r="802" spans="1:17" s="4" customFormat="1" ht="17.45" customHeight="1">
      <c r="A802" s="38"/>
      <c r="B802" s="38"/>
      <c r="D802" s="65"/>
      <c r="E802" s="65"/>
      <c r="F802" s="65"/>
      <c r="G802" s="486"/>
      <c r="H802" s="65"/>
      <c r="I802" s="65"/>
      <c r="J802" s="486"/>
      <c r="K802" s="65"/>
      <c r="L802" s="65"/>
      <c r="M802" s="486"/>
      <c r="Q802" s="71"/>
    </row>
    <row r="803" spans="1:17" s="4" customFormat="1" ht="17.45" customHeight="1">
      <c r="A803" s="38"/>
      <c r="B803" s="38"/>
      <c r="D803" s="65"/>
      <c r="E803" s="65"/>
      <c r="F803" s="65"/>
      <c r="G803" s="486"/>
      <c r="H803" s="65"/>
      <c r="I803" s="65"/>
      <c r="J803" s="486"/>
      <c r="K803" s="65"/>
      <c r="L803" s="65"/>
      <c r="M803" s="486"/>
      <c r="Q803" s="71"/>
    </row>
    <row r="804" spans="1:17" s="4" customFormat="1" ht="17.45" customHeight="1">
      <c r="A804" s="38"/>
      <c r="B804" s="38"/>
      <c r="D804" s="65"/>
      <c r="E804" s="65"/>
      <c r="F804" s="65"/>
      <c r="G804" s="486"/>
      <c r="H804" s="65"/>
      <c r="I804" s="65"/>
      <c r="J804" s="486"/>
      <c r="K804" s="65"/>
      <c r="L804" s="65"/>
      <c r="M804" s="486"/>
      <c r="Q804" s="71"/>
    </row>
    <row r="805" spans="1:17" s="4" customFormat="1" ht="17.45" customHeight="1">
      <c r="A805" s="38"/>
      <c r="B805" s="38"/>
      <c r="D805" s="65"/>
      <c r="E805" s="65"/>
      <c r="F805" s="65"/>
      <c r="G805" s="486"/>
      <c r="H805" s="65"/>
      <c r="I805" s="65"/>
      <c r="J805" s="486"/>
      <c r="K805" s="65"/>
      <c r="L805" s="65"/>
      <c r="M805" s="486"/>
      <c r="Q805" s="71"/>
    </row>
    <row r="806" spans="1:17" s="4" customFormat="1" ht="17.45" customHeight="1">
      <c r="A806" s="38"/>
      <c r="B806" s="38"/>
      <c r="D806" s="65"/>
      <c r="E806" s="65"/>
      <c r="F806" s="65"/>
      <c r="G806" s="486"/>
      <c r="H806" s="65"/>
      <c r="I806" s="65"/>
      <c r="J806" s="486"/>
      <c r="K806" s="65"/>
      <c r="L806" s="65"/>
      <c r="M806" s="486"/>
      <c r="Q806" s="71"/>
    </row>
    <row r="807" spans="1:17" s="4" customFormat="1" ht="17.45" customHeight="1">
      <c r="A807" s="38"/>
      <c r="B807" s="38"/>
      <c r="D807" s="65"/>
      <c r="E807" s="65"/>
      <c r="F807" s="65"/>
      <c r="G807" s="486"/>
      <c r="H807" s="65"/>
      <c r="I807" s="65"/>
      <c r="J807" s="486"/>
      <c r="K807" s="65"/>
      <c r="L807" s="65"/>
      <c r="M807" s="486"/>
      <c r="Q807" s="71"/>
    </row>
    <row r="808" spans="1:17" s="4" customFormat="1" ht="17.45" customHeight="1">
      <c r="A808" s="38"/>
      <c r="B808" s="38"/>
      <c r="D808" s="65"/>
      <c r="E808" s="65"/>
      <c r="F808" s="65"/>
      <c r="G808" s="486"/>
      <c r="H808" s="65"/>
      <c r="I808" s="65"/>
      <c r="J808" s="486"/>
      <c r="K808" s="65"/>
      <c r="L808" s="65"/>
      <c r="M808" s="486"/>
      <c r="Q808" s="71"/>
    </row>
    <row r="809" spans="1:17" s="4" customFormat="1" ht="17.45" customHeight="1">
      <c r="A809" s="38"/>
      <c r="B809" s="38"/>
      <c r="D809" s="65"/>
      <c r="E809" s="65"/>
      <c r="F809" s="65"/>
      <c r="G809" s="486"/>
      <c r="H809" s="65"/>
      <c r="I809" s="65"/>
      <c r="J809" s="486"/>
      <c r="K809" s="65"/>
      <c r="L809" s="65"/>
      <c r="M809" s="486"/>
      <c r="Q809" s="71"/>
    </row>
    <row r="810" spans="1:17" s="4" customFormat="1" ht="17.45" customHeight="1">
      <c r="A810" s="38"/>
      <c r="B810" s="38"/>
      <c r="D810" s="65"/>
      <c r="E810" s="65"/>
      <c r="F810" s="65"/>
      <c r="G810" s="486"/>
      <c r="H810" s="65"/>
      <c r="I810" s="65"/>
      <c r="J810" s="486"/>
      <c r="K810" s="65"/>
      <c r="L810" s="65"/>
      <c r="M810" s="486"/>
      <c r="Q810" s="71"/>
    </row>
    <row r="811" spans="1:17" s="4" customFormat="1" ht="17.45" customHeight="1">
      <c r="A811" s="38"/>
      <c r="B811" s="38"/>
      <c r="D811" s="65"/>
      <c r="E811" s="65"/>
      <c r="F811" s="65"/>
      <c r="G811" s="486"/>
      <c r="H811" s="65"/>
      <c r="I811" s="65"/>
      <c r="J811" s="486"/>
      <c r="K811" s="65"/>
      <c r="L811" s="65"/>
      <c r="M811" s="486"/>
      <c r="Q811" s="71"/>
    </row>
    <row r="812" spans="1:17" s="4" customFormat="1" ht="17.45" customHeight="1">
      <c r="A812" s="38"/>
      <c r="B812" s="38"/>
      <c r="D812" s="65"/>
      <c r="E812" s="65"/>
      <c r="F812" s="65"/>
      <c r="G812" s="486"/>
      <c r="H812" s="65"/>
      <c r="I812" s="65"/>
      <c r="J812" s="486"/>
      <c r="K812" s="65"/>
      <c r="L812" s="65"/>
      <c r="M812" s="486"/>
      <c r="Q812" s="71"/>
    </row>
    <row r="813" spans="1:17" s="4" customFormat="1" ht="17.45" customHeight="1">
      <c r="A813" s="38"/>
      <c r="B813" s="38"/>
      <c r="D813" s="65"/>
      <c r="E813" s="65"/>
      <c r="F813" s="65"/>
      <c r="G813" s="486"/>
      <c r="H813" s="65"/>
      <c r="I813" s="65"/>
      <c r="J813" s="486"/>
      <c r="K813" s="65"/>
      <c r="L813" s="65"/>
      <c r="M813" s="486"/>
      <c r="Q813" s="71"/>
    </row>
    <row r="814" spans="1:17" s="4" customFormat="1" ht="17.45" customHeight="1">
      <c r="A814" s="38"/>
      <c r="B814" s="38"/>
      <c r="D814" s="65"/>
      <c r="E814" s="65"/>
      <c r="F814" s="65"/>
      <c r="G814" s="486"/>
      <c r="H814" s="65"/>
      <c r="I814" s="65"/>
      <c r="J814" s="486"/>
      <c r="K814" s="65"/>
      <c r="L814" s="65"/>
      <c r="M814" s="486"/>
      <c r="Q814" s="71"/>
    </row>
    <row r="815" spans="1:17" s="4" customFormat="1" ht="17.45" customHeight="1">
      <c r="A815" s="38"/>
      <c r="B815" s="38"/>
      <c r="D815" s="65"/>
      <c r="E815" s="65"/>
      <c r="F815" s="65"/>
      <c r="G815" s="486"/>
      <c r="H815" s="65"/>
      <c r="I815" s="65"/>
      <c r="J815" s="486"/>
      <c r="K815" s="65"/>
      <c r="L815" s="65"/>
      <c r="M815" s="486"/>
      <c r="Q815" s="71"/>
    </row>
    <row r="816" spans="1:17" s="4" customFormat="1" ht="17.45" customHeight="1">
      <c r="A816" s="38"/>
      <c r="B816" s="38"/>
      <c r="D816" s="65"/>
      <c r="E816" s="65"/>
      <c r="F816" s="65"/>
      <c r="G816" s="486"/>
      <c r="H816" s="65"/>
      <c r="I816" s="65"/>
      <c r="J816" s="486"/>
      <c r="K816" s="65"/>
      <c r="L816" s="65"/>
      <c r="M816" s="486"/>
      <c r="Q816" s="71"/>
    </row>
    <row r="817" spans="1:17" s="4" customFormat="1" ht="17.45" customHeight="1">
      <c r="A817" s="38"/>
      <c r="B817" s="38"/>
      <c r="D817" s="65"/>
      <c r="E817" s="65"/>
      <c r="F817" s="65"/>
      <c r="G817" s="486"/>
      <c r="H817" s="65"/>
      <c r="I817" s="65"/>
      <c r="J817" s="486"/>
      <c r="K817" s="65"/>
      <c r="L817" s="65"/>
      <c r="M817" s="486"/>
      <c r="Q817" s="71"/>
    </row>
    <row r="818" spans="1:17" s="4" customFormat="1" ht="17.45" customHeight="1">
      <c r="A818" s="38"/>
      <c r="B818" s="38"/>
      <c r="D818" s="65"/>
      <c r="E818" s="65"/>
      <c r="F818" s="65"/>
      <c r="G818" s="486"/>
      <c r="H818" s="65"/>
      <c r="I818" s="65"/>
      <c r="J818" s="486"/>
      <c r="K818" s="65"/>
      <c r="L818" s="65"/>
      <c r="M818" s="486"/>
      <c r="Q818" s="71"/>
    </row>
    <row r="819" spans="1:17" s="4" customFormat="1" ht="17.45" customHeight="1">
      <c r="A819" s="38"/>
      <c r="B819" s="38"/>
      <c r="D819" s="65"/>
      <c r="E819" s="65"/>
      <c r="F819" s="65"/>
      <c r="G819" s="486"/>
      <c r="H819" s="65"/>
      <c r="I819" s="65"/>
      <c r="J819" s="486"/>
      <c r="K819" s="65"/>
      <c r="L819" s="65"/>
      <c r="M819" s="486"/>
      <c r="Q819" s="71"/>
    </row>
    <row r="820" spans="1:17" s="4" customFormat="1" ht="17.45" customHeight="1">
      <c r="A820" s="38"/>
      <c r="B820" s="38"/>
      <c r="D820" s="65"/>
      <c r="E820" s="65"/>
      <c r="F820" s="65"/>
      <c r="G820" s="486"/>
      <c r="H820" s="65"/>
      <c r="I820" s="65"/>
      <c r="J820" s="486"/>
      <c r="K820" s="65"/>
      <c r="L820" s="65"/>
      <c r="M820" s="486"/>
      <c r="Q820" s="71"/>
    </row>
    <row r="821" spans="1:17" s="4" customFormat="1" ht="17.45" customHeight="1">
      <c r="A821" s="38"/>
      <c r="B821" s="38"/>
      <c r="D821" s="65"/>
      <c r="E821" s="65"/>
      <c r="F821" s="65"/>
      <c r="G821" s="486"/>
      <c r="H821" s="65"/>
      <c r="I821" s="65"/>
      <c r="J821" s="486"/>
      <c r="K821" s="65"/>
      <c r="L821" s="65"/>
      <c r="M821" s="486"/>
      <c r="Q821" s="71"/>
    </row>
    <row r="822" spans="1:17" s="4" customFormat="1" ht="17.45" customHeight="1">
      <c r="A822" s="38"/>
      <c r="B822" s="38"/>
      <c r="D822" s="65"/>
      <c r="E822" s="65"/>
      <c r="F822" s="65"/>
      <c r="G822" s="486"/>
      <c r="H822" s="65"/>
      <c r="I822" s="65"/>
      <c r="J822" s="486"/>
      <c r="K822" s="65"/>
      <c r="L822" s="65"/>
      <c r="M822" s="486"/>
      <c r="Q822" s="71"/>
    </row>
    <row r="823" spans="1:17" s="4" customFormat="1" ht="17.45" customHeight="1">
      <c r="A823" s="38"/>
      <c r="B823" s="38"/>
      <c r="D823" s="65"/>
      <c r="E823" s="65"/>
      <c r="F823" s="65"/>
      <c r="G823" s="486"/>
      <c r="H823" s="65"/>
      <c r="I823" s="65"/>
      <c r="J823" s="486"/>
      <c r="K823" s="65"/>
      <c r="L823" s="65"/>
      <c r="M823" s="486"/>
      <c r="Q823" s="71"/>
    </row>
    <row r="824" spans="1:17" s="4" customFormat="1" ht="17.45" customHeight="1">
      <c r="A824" s="38"/>
      <c r="B824" s="38"/>
      <c r="D824" s="65"/>
      <c r="E824" s="65"/>
      <c r="F824" s="65"/>
      <c r="G824" s="486"/>
      <c r="H824" s="65"/>
      <c r="I824" s="65"/>
      <c r="J824" s="486"/>
      <c r="K824" s="65"/>
      <c r="L824" s="65"/>
      <c r="M824" s="486"/>
      <c r="Q824" s="71"/>
    </row>
    <row r="825" spans="1:17" s="4" customFormat="1" ht="17.45" customHeight="1">
      <c r="A825" s="38"/>
      <c r="B825" s="38"/>
      <c r="D825" s="65"/>
      <c r="E825" s="65"/>
      <c r="F825" s="65"/>
      <c r="G825" s="486"/>
      <c r="H825" s="65"/>
      <c r="I825" s="65"/>
      <c r="J825" s="486"/>
      <c r="K825" s="65"/>
      <c r="L825" s="65"/>
      <c r="M825" s="486"/>
      <c r="Q825" s="71"/>
    </row>
    <row r="826" spans="1:17" s="4" customFormat="1" ht="17.45" customHeight="1">
      <c r="A826" s="38"/>
      <c r="B826" s="38"/>
      <c r="D826" s="65"/>
      <c r="E826" s="65"/>
      <c r="F826" s="65"/>
      <c r="G826" s="486"/>
      <c r="H826" s="65"/>
      <c r="I826" s="65"/>
      <c r="J826" s="486"/>
      <c r="K826" s="65"/>
      <c r="L826" s="65"/>
      <c r="M826" s="486"/>
      <c r="Q826" s="71"/>
    </row>
    <row r="827" spans="1:17" s="4" customFormat="1" ht="17.45" customHeight="1">
      <c r="A827" s="38"/>
      <c r="B827" s="38"/>
      <c r="D827" s="65"/>
      <c r="E827" s="65"/>
      <c r="F827" s="65"/>
      <c r="G827" s="486"/>
      <c r="H827" s="65"/>
      <c r="I827" s="65"/>
      <c r="J827" s="486"/>
      <c r="K827" s="65"/>
      <c r="L827" s="65"/>
      <c r="M827" s="486"/>
      <c r="Q827" s="71"/>
    </row>
    <row r="828" spans="1:17" s="4" customFormat="1" ht="17.45" customHeight="1">
      <c r="A828" s="38"/>
      <c r="B828" s="38"/>
      <c r="D828" s="65"/>
      <c r="E828" s="65"/>
      <c r="F828" s="65"/>
      <c r="G828" s="486"/>
      <c r="H828" s="65"/>
      <c r="I828" s="65"/>
      <c r="J828" s="486"/>
      <c r="K828" s="65"/>
      <c r="L828" s="65"/>
      <c r="M828" s="486"/>
      <c r="Q828" s="71"/>
    </row>
    <row r="829" spans="1:17" s="4" customFormat="1" ht="17.45" customHeight="1">
      <c r="A829" s="38"/>
      <c r="B829" s="38"/>
      <c r="D829" s="65"/>
      <c r="E829" s="65"/>
      <c r="F829" s="65"/>
      <c r="G829" s="486"/>
      <c r="H829" s="65"/>
      <c r="I829" s="65"/>
      <c r="J829" s="486"/>
      <c r="K829" s="65"/>
      <c r="L829" s="65"/>
      <c r="M829" s="486"/>
      <c r="Q829" s="71"/>
    </row>
    <row r="830" spans="1:17" s="4" customFormat="1" ht="17.45" customHeight="1">
      <c r="A830" s="38"/>
      <c r="B830" s="38"/>
      <c r="D830" s="65"/>
      <c r="E830" s="65"/>
      <c r="F830" s="65"/>
      <c r="G830" s="486"/>
      <c r="H830" s="65"/>
      <c r="I830" s="65"/>
      <c r="J830" s="486"/>
      <c r="K830" s="65"/>
      <c r="L830" s="65"/>
      <c r="M830" s="486"/>
      <c r="Q830" s="71"/>
    </row>
    <row r="831" spans="1:17" s="4" customFormat="1" ht="17.45" customHeight="1">
      <c r="A831" s="38"/>
      <c r="B831" s="38"/>
      <c r="D831" s="65"/>
      <c r="E831" s="65"/>
      <c r="F831" s="65"/>
      <c r="G831" s="486"/>
      <c r="H831" s="65"/>
      <c r="I831" s="65"/>
      <c r="J831" s="486"/>
      <c r="K831" s="65"/>
      <c r="L831" s="65"/>
      <c r="M831" s="486"/>
      <c r="Q831" s="71"/>
    </row>
    <row r="832" spans="1:17" s="4" customFormat="1" ht="17.45" customHeight="1">
      <c r="A832" s="38"/>
      <c r="B832" s="38"/>
      <c r="D832" s="65"/>
      <c r="E832" s="65"/>
      <c r="F832" s="65"/>
      <c r="G832" s="486"/>
      <c r="H832" s="65"/>
      <c r="I832" s="65"/>
      <c r="J832" s="486"/>
      <c r="K832" s="65"/>
      <c r="L832" s="65"/>
      <c r="M832" s="486"/>
      <c r="Q832" s="71"/>
    </row>
    <row r="833" spans="1:17" s="4" customFormat="1" ht="17.45" customHeight="1">
      <c r="A833" s="38"/>
      <c r="B833" s="38"/>
      <c r="D833" s="65"/>
      <c r="E833" s="65"/>
      <c r="F833" s="65"/>
      <c r="G833" s="486"/>
      <c r="H833" s="65"/>
      <c r="I833" s="65"/>
      <c r="J833" s="486"/>
      <c r="K833" s="65"/>
      <c r="L833" s="65"/>
      <c r="M833" s="486"/>
      <c r="Q833" s="71"/>
    </row>
    <row r="834" spans="1:17" s="4" customFormat="1" ht="17.45" customHeight="1">
      <c r="A834" s="38"/>
      <c r="B834" s="38"/>
      <c r="D834" s="65"/>
      <c r="E834" s="65"/>
      <c r="F834" s="65"/>
      <c r="G834" s="486"/>
      <c r="H834" s="65"/>
      <c r="I834" s="65"/>
      <c r="J834" s="486"/>
      <c r="K834" s="65"/>
      <c r="L834" s="65"/>
      <c r="M834" s="486"/>
      <c r="Q834" s="71"/>
    </row>
    <row r="835" spans="1:17" s="4" customFormat="1" ht="17.45" customHeight="1">
      <c r="A835" s="38"/>
      <c r="B835" s="38"/>
      <c r="D835" s="65"/>
      <c r="E835" s="65"/>
      <c r="F835" s="65"/>
      <c r="G835" s="486"/>
      <c r="H835" s="65"/>
      <c r="I835" s="65"/>
      <c r="J835" s="486"/>
      <c r="K835" s="65"/>
      <c r="L835" s="65"/>
      <c r="M835" s="486"/>
      <c r="Q835" s="71"/>
    </row>
    <row r="836" spans="1:17" s="4" customFormat="1" ht="17.45" customHeight="1">
      <c r="A836" s="38"/>
      <c r="B836" s="38"/>
      <c r="D836" s="65"/>
      <c r="E836" s="65"/>
      <c r="F836" s="65"/>
      <c r="G836" s="486"/>
      <c r="H836" s="65"/>
      <c r="I836" s="65"/>
      <c r="J836" s="486"/>
      <c r="K836" s="65"/>
      <c r="L836" s="65"/>
      <c r="M836" s="486"/>
      <c r="Q836" s="71"/>
    </row>
    <row r="837" spans="1:17" s="4" customFormat="1" ht="17.45" customHeight="1">
      <c r="A837" s="38"/>
      <c r="B837" s="38"/>
      <c r="D837" s="65"/>
      <c r="E837" s="65"/>
      <c r="F837" s="65"/>
      <c r="G837" s="486"/>
      <c r="H837" s="65"/>
      <c r="I837" s="65"/>
      <c r="J837" s="486"/>
      <c r="K837" s="65"/>
      <c r="L837" s="65"/>
      <c r="M837" s="486"/>
      <c r="Q837" s="71"/>
    </row>
    <row r="838" spans="1:17" s="4" customFormat="1" ht="17.45" customHeight="1">
      <c r="A838" s="38"/>
      <c r="B838" s="38"/>
      <c r="D838" s="65"/>
      <c r="E838" s="65"/>
      <c r="F838" s="65"/>
      <c r="G838" s="486"/>
      <c r="H838" s="65"/>
      <c r="I838" s="65"/>
      <c r="J838" s="486"/>
      <c r="K838" s="65"/>
      <c r="L838" s="65"/>
      <c r="M838" s="486"/>
      <c r="Q838" s="71"/>
    </row>
    <row r="839" spans="1:17" s="4" customFormat="1" ht="17.45" customHeight="1">
      <c r="A839" s="38"/>
      <c r="B839" s="38"/>
      <c r="D839" s="65"/>
      <c r="E839" s="65"/>
      <c r="F839" s="65"/>
      <c r="G839" s="486"/>
      <c r="H839" s="65"/>
      <c r="I839" s="65"/>
      <c r="J839" s="486"/>
      <c r="K839" s="65"/>
      <c r="L839" s="65"/>
      <c r="M839" s="486"/>
      <c r="Q839" s="71"/>
    </row>
    <row r="840" spans="1:17" s="4" customFormat="1" ht="17.45" customHeight="1">
      <c r="A840" s="38"/>
      <c r="B840" s="38"/>
      <c r="D840" s="65"/>
      <c r="E840" s="65"/>
      <c r="F840" s="65"/>
      <c r="G840" s="486"/>
      <c r="H840" s="65"/>
      <c r="I840" s="65"/>
      <c r="J840" s="486"/>
      <c r="K840" s="65"/>
      <c r="L840" s="65"/>
      <c r="M840" s="486"/>
      <c r="Q840" s="71"/>
    </row>
    <row r="841" spans="1:17" s="4" customFormat="1" ht="17.45" customHeight="1">
      <c r="A841" s="38"/>
      <c r="B841" s="38"/>
      <c r="D841" s="65"/>
      <c r="E841" s="65"/>
      <c r="F841" s="65"/>
      <c r="G841" s="486"/>
      <c r="H841" s="65"/>
      <c r="I841" s="65"/>
      <c r="J841" s="486"/>
      <c r="K841" s="65"/>
      <c r="L841" s="65"/>
      <c r="M841" s="486"/>
      <c r="Q841" s="71"/>
    </row>
    <row r="842" spans="1:17" s="4" customFormat="1" ht="17.45" customHeight="1">
      <c r="A842" s="38"/>
      <c r="B842" s="38"/>
      <c r="D842" s="65"/>
      <c r="E842" s="65"/>
      <c r="F842" s="65"/>
      <c r="G842" s="486"/>
      <c r="H842" s="65"/>
      <c r="I842" s="65"/>
      <c r="J842" s="486"/>
      <c r="K842" s="65"/>
      <c r="L842" s="65"/>
      <c r="M842" s="486"/>
      <c r="Q842" s="71"/>
    </row>
    <row r="843" spans="1:17" s="4" customFormat="1" ht="17.45" customHeight="1">
      <c r="A843" s="38"/>
      <c r="B843" s="38"/>
      <c r="D843" s="65"/>
      <c r="E843" s="65"/>
      <c r="F843" s="65"/>
      <c r="G843" s="486"/>
      <c r="H843" s="65"/>
      <c r="I843" s="65"/>
      <c r="J843" s="486"/>
      <c r="K843" s="65"/>
      <c r="L843" s="65"/>
      <c r="M843" s="486"/>
      <c r="Q843" s="71"/>
    </row>
    <row r="844" spans="1:17" s="4" customFormat="1" ht="17.45" customHeight="1">
      <c r="A844" s="38"/>
      <c r="B844" s="38"/>
      <c r="D844" s="65"/>
      <c r="E844" s="65"/>
      <c r="F844" s="65"/>
      <c r="G844" s="486"/>
      <c r="H844" s="65"/>
      <c r="I844" s="65"/>
      <c r="J844" s="486"/>
      <c r="K844" s="65"/>
      <c r="L844" s="65"/>
      <c r="M844" s="486"/>
      <c r="Q844" s="71"/>
    </row>
    <row r="845" spans="1:17" s="4" customFormat="1" ht="17.45" customHeight="1">
      <c r="A845" s="38"/>
      <c r="B845" s="38"/>
      <c r="D845" s="65"/>
      <c r="E845" s="65"/>
      <c r="F845" s="65"/>
      <c r="G845" s="486"/>
      <c r="H845" s="65"/>
      <c r="I845" s="65"/>
      <c r="J845" s="486"/>
      <c r="K845" s="65"/>
      <c r="L845" s="65"/>
      <c r="M845" s="486"/>
      <c r="Q845" s="71"/>
    </row>
    <row r="846" spans="1:17" s="4" customFormat="1" ht="17.45" customHeight="1">
      <c r="A846" s="38"/>
      <c r="B846" s="38"/>
      <c r="D846" s="65"/>
      <c r="E846" s="65"/>
      <c r="F846" s="65"/>
      <c r="G846" s="486"/>
      <c r="H846" s="65"/>
      <c r="I846" s="65"/>
      <c r="J846" s="486"/>
      <c r="K846" s="65"/>
      <c r="L846" s="65"/>
      <c r="M846" s="486"/>
      <c r="Q846" s="71"/>
    </row>
    <row r="847" spans="1:17" s="4" customFormat="1" ht="17.45" customHeight="1">
      <c r="A847" s="38"/>
      <c r="B847" s="38"/>
      <c r="D847" s="65"/>
      <c r="E847" s="65"/>
      <c r="F847" s="65"/>
      <c r="G847" s="486"/>
      <c r="H847" s="65"/>
      <c r="I847" s="65"/>
      <c r="J847" s="486"/>
      <c r="K847" s="65"/>
      <c r="L847" s="65"/>
      <c r="M847" s="486"/>
      <c r="Q847" s="71"/>
    </row>
    <row r="848" spans="1:17" s="4" customFormat="1" ht="17.45" customHeight="1">
      <c r="A848" s="38"/>
      <c r="B848" s="38"/>
      <c r="D848" s="65"/>
      <c r="E848" s="65"/>
      <c r="F848" s="65"/>
      <c r="G848" s="486"/>
      <c r="H848" s="65"/>
      <c r="I848" s="65"/>
      <c r="J848" s="486"/>
      <c r="K848" s="65"/>
      <c r="L848" s="65"/>
      <c r="M848" s="486"/>
      <c r="Q848" s="71"/>
    </row>
    <row r="849" spans="1:17" s="4" customFormat="1" ht="17.45" customHeight="1">
      <c r="A849" s="38"/>
      <c r="B849" s="38"/>
      <c r="D849" s="65"/>
      <c r="E849" s="65"/>
      <c r="F849" s="65"/>
      <c r="G849" s="486"/>
      <c r="H849" s="65"/>
      <c r="I849" s="65"/>
      <c r="J849" s="486"/>
      <c r="K849" s="65"/>
      <c r="L849" s="65"/>
      <c r="M849" s="486"/>
      <c r="Q849" s="71"/>
    </row>
    <row r="850" spans="1:17" s="4" customFormat="1" ht="17.45" customHeight="1">
      <c r="A850" s="38"/>
      <c r="B850" s="38"/>
      <c r="D850" s="65"/>
      <c r="E850" s="65"/>
      <c r="F850" s="65"/>
      <c r="G850" s="486"/>
      <c r="H850" s="65"/>
      <c r="I850" s="65"/>
      <c r="J850" s="486"/>
      <c r="K850" s="65"/>
      <c r="L850" s="65"/>
      <c r="M850" s="486"/>
      <c r="Q850" s="71"/>
    </row>
    <row r="851" spans="1:17" s="4" customFormat="1" ht="17.45" customHeight="1">
      <c r="A851" s="38"/>
      <c r="B851" s="38"/>
      <c r="D851" s="65"/>
      <c r="E851" s="65"/>
      <c r="F851" s="65"/>
      <c r="G851" s="486"/>
      <c r="H851" s="65"/>
      <c r="I851" s="65"/>
      <c r="J851" s="486"/>
      <c r="K851" s="65"/>
      <c r="L851" s="65"/>
      <c r="M851" s="486"/>
      <c r="Q851" s="71"/>
    </row>
    <row r="852" spans="1:17" s="4" customFormat="1" ht="17.45" customHeight="1">
      <c r="A852" s="38"/>
      <c r="B852" s="38"/>
      <c r="D852" s="65"/>
      <c r="E852" s="65"/>
      <c r="F852" s="65"/>
      <c r="G852" s="486"/>
      <c r="H852" s="65"/>
      <c r="I852" s="65"/>
      <c r="J852" s="486"/>
      <c r="K852" s="65"/>
      <c r="L852" s="65"/>
      <c r="M852" s="486"/>
      <c r="Q852" s="71"/>
    </row>
    <row r="853" spans="1:17" s="4" customFormat="1" ht="17.45" customHeight="1">
      <c r="A853" s="38"/>
      <c r="B853" s="38"/>
      <c r="D853" s="65"/>
      <c r="E853" s="65"/>
      <c r="F853" s="65"/>
      <c r="G853" s="486"/>
      <c r="H853" s="65"/>
      <c r="I853" s="65"/>
      <c r="J853" s="486"/>
      <c r="K853" s="65"/>
      <c r="L853" s="65"/>
      <c r="M853" s="486"/>
      <c r="Q853" s="71"/>
    </row>
    <row r="854" spans="1:17" s="4" customFormat="1" ht="17.45" customHeight="1">
      <c r="A854" s="38"/>
      <c r="B854" s="38"/>
      <c r="D854" s="65"/>
      <c r="E854" s="65"/>
      <c r="F854" s="65"/>
      <c r="G854" s="486"/>
      <c r="H854" s="65"/>
      <c r="I854" s="65"/>
      <c r="J854" s="486"/>
      <c r="K854" s="65"/>
      <c r="L854" s="65"/>
      <c r="M854" s="486"/>
      <c r="Q854" s="71"/>
    </row>
    <row r="855" spans="1:17" s="4" customFormat="1" ht="17.45" customHeight="1">
      <c r="A855" s="38"/>
      <c r="B855" s="38"/>
      <c r="D855" s="65"/>
      <c r="E855" s="65"/>
      <c r="F855" s="65"/>
      <c r="G855" s="486"/>
      <c r="H855" s="65"/>
      <c r="I855" s="65"/>
      <c r="J855" s="486"/>
      <c r="K855" s="65"/>
      <c r="L855" s="65"/>
      <c r="M855" s="486"/>
      <c r="Q855" s="71"/>
    </row>
    <row r="856" spans="1:17" s="4" customFormat="1" ht="17.45" customHeight="1">
      <c r="A856" s="38"/>
      <c r="B856" s="38"/>
      <c r="D856" s="65"/>
      <c r="E856" s="65"/>
      <c r="F856" s="65"/>
      <c r="G856" s="486"/>
      <c r="H856" s="65"/>
      <c r="I856" s="65"/>
      <c r="J856" s="486"/>
      <c r="K856" s="65"/>
      <c r="L856" s="65"/>
      <c r="M856" s="486"/>
      <c r="Q856" s="71"/>
    </row>
    <row r="857" spans="1:17" s="4" customFormat="1" ht="17.45" customHeight="1">
      <c r="A857" s="38"/>
      <c r="B857" s="38"/>
      <c r="D857" s="65"/>
      <c r="E857" s="65"/>
      <c r="F857" s="65"/>
      <c r="G857" s="486"/>
      <c r="H857" s="65"/>
      <c r="I857" s="65"/>
      <c r="J857" s="486"/>
      <c r="K857" s="65"/>
      <c r="L857" s="65"/>
      <c r="M857" s="486"/>
      <c r="Q857" s="71"/>
    </row>
    <row r="858" spans="1:17" s="4" customFormat="1" ht="17.45" customHeight="1">
      <c r="A858" s="38"/>
      <c r="B858" s="38"/>
      <c r="D858" s="65"/>
      <c r="E858" s="65"/>
      <c r="F858" s="65"/>
      <c r="G858" s="486"/>
      <c r="H858" s="65"/>
      <c r="I858" s="65"/>
      <c r="J858" s="486"/>
      <c r="K858" s="65"/>
      <c r="L858" s="65"/>
      <c r="M858" s="486"/>
      <c r="Q858" s="71"/>
    </row>
    <row r="859" spans="1:17" s="4" customFormat="1" ht="17.45" customHeight="1">
      <c r="A859" s="38"/>
      <c r="B859" s="38"/>
      <c r="D859" s="65"/>
      <c r="E859" s="65"/>
      <c r="F859" s="65"/>
      <c r="G859" s="486"/>
      <c r="H859" s="65"/>
      <c r="I859" s="65"/>
      <c r="J859" s="486"/>
      <c r="K859" s="65"/>
      <c r="L859" s="65"/>
      <c r="M859" s="486"/>
      <c r="Q859" s="71"/>
    </row>
    <row r="860" spans="1:17" s="4" customFormat="1" ht="17.45" customHeight="1">
      <c r="A860" s="38"/>
      <c r="B860" s="38"/>
      <c r="D860" s="65"/>
      <c r="E860" s="65"/>
      <c r="F860" s="65"/>
      <c r="G860" s="486"/>
      <c r="H860" s="65"/>
      <c r="I860" s="65"/>
      <c r="J860" s="486"/>
      <c r="K860" s="65"/>
      <c r="L860" s="65"/>
      <c r="M860" s="486"/>
      <c r="Q860" s="71"/>
    </row>
    <row r="861" spans="1:17" s="4" customFormat="1" ht="17.45" customHeight="1">
      <c r="A861" s="38"/>
      <c r="B861" s="38"/>
      <c r="D861" s="65"/>
      <c r="E861" s="65"/>
      <c r="F861" s="65"/>
      <c r="G861" s="486"/>
      <c r="H861" s="65"/>
      <c r="I861" s="65"/>
      <c r="J861" s="486"/>
      <c r="K861" s="65"/>
      <c r="L861" s="65"/>
      <c r="M861" s="486"/>
      <c r="Q861" s="71"/>
    </row>
    <row r="862" spans="1:17" s="4" customFormat="1" ht="17.45" customHeight="1">
      <c r="A862" s="38"/>
      <c r="B862" s="38"/>
      <c r="D862" s="65"/>
      <c r="E862" s="65"/>
      <c r="F862" s="65"/>
      <c r="G862" s="486"/>
      <c r="H862" s="65"/>
      <c r="I862" s="65"/>
      <c r="J862" s="486"/>
      <c r="K862" s="65"/>
      <c r="L862" s="65"/>
      <c r="M862" s="486"/>
      <c r="Q862" s="71"/>
    </row>
    <row r="863" spans="1:17" s="4" customFormat="1" ht="17.45" customHeight="1">
      <c r="A863" s="38"/>
      <c r="B863" s="38"/>
      <c r="D863" s="65"/>
      <c r="E863" s="65"/>
      <c r="F863" s="65"/>
      <c r="G863" s="486"/>
      <c r="H863" s="65"/>
      <c r="I863" s="65"/>
      <c r="J863" s="486"/>
      <c r="K863" s="65"/>
      <c r="L863" s="65"/>
      <c r="M863" s="486"/>
      <c r="Q863" s="71"/>
    </row>
    <row r="864" spans="1:17" s="4" customFormat="1" ht="17.45" customHeight="1">
      <c r="A864" s="38"/>
      <c r="B864" s="38"/>
      <c r="D864" s="65"/>
      <c r="E864" s="65"/>
      <c r="F864" s="65"/>
      <c r="G864" s="486"/>
      <c r="H864" s="65"/>
      <c r="I864" s="65"/>
      <c r="J864" s="486"/>
      <c r="K864" s="65"/>
      <c r="L864" s="65"/>
      <c r="M864" s="486"/>
      <c r="Q864" s="71"/>
    </row>
    <row r="865" spans="1:17" s="4" customFormat="1" ht="17.45" customHeight="1">
      <c r="A865" s="38"/>
      <c r="B865" s="38"/>
      <c r="D865" s="65"/>
      <c r="E865" s="65"/>
      <c r="F865" s="65"/>
      <c r="G865" s="486"/>
      <c r="H865" s="65"/>
      <c r="I865" s="65"/>
      <c r="J865" s="486"/>
      <c r="K865" s="65"/>
      <c r="L865" s="65"/>
      <c r="M865" s="486"/>
      <c r="Q865" s="71"/>
    </row>
    <row r="866" spans="1:17" s="4" customFormat="1" ht="17.45" customHeight="1">
      <c r="A866" s="38"/>
      <c r="B866" s="38"/>
      <c r="D866" s="65"/>
      <c r="E866" s="65"/>
      <c r="F866" s="65"/>
      <c r="G866" s="486"/>
      <c r="H866" s="65"/>
      <c r="I866" s="65"/>
      <c r="J866" s="486"/>
      <c r="K866" s="65"/>
      <c r="L866" s="65"/>
      <c r="M866" s="486"/>
      <c r="Q866" s="71"/>
    </row>
    <row r="867" spans="1:17" s="4" customFormat="1" ht="17.45" customHeight="1">
      <c r="A867" s="38"/>
      <c r="B867" s="38"/>
      <c r="D867" s="65"/>
      <c r="E867" s="65"/>
      <c r="F867" s="65"/>
      <c r="G867" s="486"/>
      <c r="H867" s="65"/>
      <c r="I867" s="65"/>
      <c r="J867" s="486"/>
      <c r="K867" s="65"/>
      <c r="L867" s="65"/>
      <c r="M867" s="486"/>
      <c r="Q867" s="71"/>
    </row>
    <row r="868" spans="1:17" s="4" customFormat="1" ht="17.45" customHeight="1">
      <c r="A868" s="38"/>
      <c r="B868" s="38"/>
      <c r="D868" s="65"/>
      <c r="E868" s="65"/>
      <c r="F868" s="65"/>
      <c r="G868" s="486"/>
      <c r="H868" s="65"/>
      <c r="I868" s="65"/>
      <c r="J868" s="486"/>
      <c r="K868" s="65"/>
      <c r="L868" s="65"/>
      <c r="M868" s="486"/>
      <c r="Q868" s="71"/>
    </row>
    <row r="869" spans="1:17" s="4" customFormat="1" ht="17.45" customHeight="1">
      <c r="A869" s="38"/>
      <c r="B869" s="38"/>
      <c r="D869" s="65"/>
      <c r="E869" s="65"/>
      <c r="F869" s="65"/>
      <c r="G869" s="486"/>
      <c r="H869" s="65"/>
      <c r="I869" s="65"/>
      <c r="J869" s="486"/>
      <c r="K869" s="65"/>
      <c r="L869" s="65"/>
      <c r="M869" s="486"/>
      <c r="Q869" s="71"/>
    </row>
    <row r="870" spans="1:17" s="4" customFormat="1" ht="17.45" customHeight="1">
      <c r="A870" s="38"/>
      <c r="B870" s="38"/>
      <c r="D870" s="65"/>
      <c r="E870" s="65"/>
      <c r="F870" s="65"/>
      <c r="G870" s="486"/>
      <c r="H870" s="65"/>
      <c r="I870" s="65"/>
      <c r="J870" s="486"/>
      <c r="K870" s="65"/>
      <c r="L870" s="65"/>
      <c r="M870" s="486"/>
      <c r="Q870" s="71"/>
    </row>
    <row r="871" spans="1:17" s="4" customFormat="1" ht="17.45" customHeight="1">
      <c r="A871" s="38"/>
      <c r="B871" s="38"/>
      <c r="D871" s="65"/>
      <c r="E871" s="65"/>
      <c r="F871" s="65"/>
      <c r="G871" s="486"/>
      <c r="H871" s="65"/>
      <c r="I871" s="65"/>
      <c r="J871" s="486"/>
      <c r="K871" s="65"/>
      <c r="L871" s="65"/>
      <c r="M871" s="486"/>
      <c r="Q871" s="71"/>
    </row>
    <row r="872" spans="1:17" s="4" customFormat="1" ht="17.45" customHeight="1">
      <c r="A872" s="38"/>
      <c r="B872" s="38"/>
      <c r="D872" s="65"/>
      <c r="E872" s="65"/>
      <c r="F872" s="65"/>
      <c r="G872" s="486"/>
      <c r="H872" s="65"/>
      <c r="I872" s="65"/>
      <c r="J872" s="486"/>
      <c r="K872" s="65"/>
      <c r="L872" s="65"/>
      <c r="M872" s="486"/>
      <c r="Q872" s="71"/>
    </row>
    <row r="873" spans="1:17" s="4" customFormat="1" ht="17.45" customHeight="1">
      <c r="A873" s="38"/>
      <c r="B873" s="38"/>
      <c r="D873" s="65"/>
      <c r="E873" s="65"/>
      <c r="F873" s="65"/>
      <c r="G873" s="486"/>
      <c r="H873" s="65"/>
      <c r="I873" s="65"/>
      <c r="J873" s="486"/>
      <c r="K873" s="65"/>
      <c r="L873" s="65"/>
      <c r="M873" s="486"/>
      <c r="Q873" s="71"/>
    </row>
    <row r="874" spans="1:17" s="4" customFormat="1" ht="17.45" customHeight="1">
      <c r="A874" s="38"/>
      <c r="B874" s="38"/>
      <c r="D874" s="65"/>
      <c r="E874" s="65"/>
      <c r="F874" s="65"/>
      <c r="G874" s="486"/>
      <c r="H874" s="65"/>
      <c r="I874" s="65"/>
      <c r="J874" s="486"/>
      <c r="K874" s="65"/>
      <c r="L874" s="65"/>
      <c r="M874" s="486"/>
      <c r="Q874" s="71"/>
    </row>
    <row r="875" spans="1:17" s="4" customFormat="1" ht="17.45" customHeight="1">
      <c r="A875" s="38"/>
      <c r="B875" s="38"/>
      <c r="D875" s="65"/>
      <c r="E875" s="65"/>
      <c r="F875" s="65"/>
      <c r="G875" s="486"/>
      <c r="H875" s="65"/>
      <c r="I875" s="65"/>
      <c r="J875" s="486"/>
      <c r="K875" s="65"/>
      <c r="L875" s="65"/>
      <c r="M875" s="486"/>
      <c r="Q875" s="71"/>
    </row>
    <row r="876" spans="1:17" s="4" customFormat="1" ht="17.45" customHeight="1">
      <c r="A876" s="38"/>
      <c r="B876" s="38"/>
      <c r="D876" s="65"/>
      <c r="E876" s="65"/>
      <c r="F876" s="65"/>
      <c r="G876" s="486"/>
      <c r="H876" s="65"/>
      <c r="I876" s="65"/>
      <c r="J876" s="486"/>
      <c r="K876" s="65"/>
      <c r="L876" s="65"/>
      <c r="M876" s="486"/>
      <c r="Q876" s="71"/>
    </row>
    <row r="877" spans="1:17" s="4" customFormat="1" ht="17.45" customHeight="1">
      <c r="A877" s="38"/>
      <c r="B877" s="38"/>
      <c r="D877" s="65"/>
      <c r="E877" s="65"/>
      <c r="F877" s="65"/>
      <c r="G877" s="486"/>
      <c r="H877" s="65"/>
      <c r="I877" s="65"/>
      <c r="J877" s="486"/>
      <c r="K877" s="65"/>
      <c r="L877" s="65"/>
      <c r="M877" s="486"/>
      <c r="Q877" s="71"/>
    </row>
    <row r="878" spans="1:17" s="4" customFormat="1" ht="17.45" customHeight="1">
      <c r="A878" s="38"/>
      <c r="B878" s="38"/>
      <c r="D878" s="65"/>
      <c r="E878" s="65"/>
      <c r="F878" s="65"/>
      <c r="G878" s="486"/>
      <c r="H878" s="65"/>
      <c r="I878" s="65"/>
      <c r="J878" s="486"/>
      <c r="K878" s="65"/>
      <c r="L878" s="65"/>
      <c r="M878" s="486"/>
      <c r="Q878" s="71"/>
    </row>
    <row r="879" spans="1:17" s="4" customFormat="1" ht="17.45" customHeight="1">
      <c r="A879" s="38"/>
      <c r="B879" s="38"/>
      <c r="D879" s="65"/>
      <c r="E879" s="65"/>
      <c r="F879" s="65"/>
      <c r="G879" s="486"/>
      <c r="H879" s="65"/>
      <c r="I879" s="65"/>
      <c r="J879" s="486"/>
      <c r="K879" s="65"/>
      <c r="L879" s="65"/>
      <c r="M879" s="486"/>
      <c r="Q879" s="71"/>
    </row>
    <row r="880" spans="1:17" s="4" customFormat="1" ht="17.45" customHeight="1">
      <c r="A880" s="38"/>
      <c r="B880" s="38"/>
      <c r="D880" s="65"/>
      <c r="E880" s="65"/>
      <c r="F880" s="65"/>
      <c r="G880" s="486"/>
      <c r="H880" s="65"/>
      <c r="I880" s="65"/>
      <c r="J880" s="486"/>
      <c r="K880" s="65"/>
      <c r="L880" s="65"/>
      <c r="M880" s="486"/>
      <c r="Q880" s="71"/>
    </row>
    <row r="881" spans="1:17" s="4" customFormat="1" ht="17.45" customHeight="1">
      <c r="A881" s="38"/>
      <c r="B881" s="38"/>
      <c r="D881" s="65"/>
      <c r="E881" s="65"/>
      <c r="F881" s="65"/>
      <c r="G881" s="486"/>
      <c r="H881" s="65"/>
      <c r="I881" s="65"/>
      <c r="J881" s="486"/>
      <c r="K881" s="65"/>
      <c r="L881" s="65"/>
      <c r="M881" s="486"/>
      <c r="Q881" s="71"/>
    </row>
    <row r="882" spans="1:17" s="4" customFormat="1" ht="17.45" customHeight="1">
      <c r="A882" s="38"/>
      <c r="B882" s="38"/>
      <c r="D882" s="65"/>
      <c r="E882" s="65"/>
      <c r="F882" s="65"/>
      <c r="G882" s="486"/>
      <c r="H882" s="65"/>
      <c r="I882" s="65"/>
      <c r="J882" s="486"/>
      <c r="K882" s="65"/>
      <c r="L882" s="65"/>
      <c r="M882" s="486"/>
      <c r="Q882" s="71"/>
    </row>
    <row r="883" spans="1:17" s="4" customFormat="1" ht="17.45" customHeight="1">
      <c r="A883" s="38"/>
      <c r="B883" s="38"/>
      <c r="D883" s="65"/>
      <c r="E883" s="65"/>
      <c r="F883" s="65"/>
      <c r="G883" s="486"/>
      <c r="H883" s="65"/>
      <c r="I883" s="65"/>
      <c r="J883" s="486"/>
      <c r="K883" s="65"/>
      <c r="L883" s="65"/>
      <c r="M883" s="486"/>
      <c r="Q883" s="71"/>
    </row>
    <row r="884" spans="1:17" s="4" customFormat="1" ht="17.45" customHeight="1">
      <c r="A884" s="38"/>
      <c r="B884" s="38"/>
      <c r="D884" s="65"/>
      <c r="E884" s="65"/>
      <c r="F884" s="65"/>
      <c r="G884" s="486"/>
      <c r="H884" s="65"/>
      <c r="I884" s="65"/>
      <c r="J884" s="486"/>
      <c r="K884" s="65"/>
      <c r="L884" s="65"/>
      <c r="M884" s="486"/>
      <c r="Q884" s="71"/>
    </row>
    <row r="885" spans="1:17" s="4" customFormat="1" ht="17.45" customHeight="1">
      <c r="A885" s="38"/>
      <c r="B885" s="38"/>
      <c r="D885" s="65"/>
      <c r="E885" s="65"/>
      <c r="F885" s="65"/>
      <c r="G885" s="486"/>
      <c r="H885" s="65"/>
      <c r="I885" s="65"/>
      <c r="J885" s="486"/>
      <c r="K885" s="65"/>
      <c r="L885" s="65"/>
      <c r="M885" s="486"/>
      <c r="Q885" s="71"/>
    </row>
    <row r="886" spans="1:17" s="4" customFormat="1" ht="17.45" customHeight="1">
      <c r="A886" s="38"/>
      <c r="B886" s="38"/>
      <c r="D886" s="65"/>
      <c r="E886" s="65"/>
      <c r="F886" s="65"/>
      <c r="G886" s="486"/>
      <c r="H886" s="65"/>
      <c r="I886" s="65"/>
      <c r="J886" s="486"/>
      <c r="K886" s="65"/>
      <c r="L886" s="65"/>
      <c r="M886" s="486"/>
      <c r="Q886" s="71"/>
    </row>
    <row r="887" spans="1:17" s="4" customFormat="1" ht="17.45" customHeight="1">
      <c r="A887" s="38"/>
      <c r="B887" s="38"/>
      <c r="D887" s="65"/>
      <c r="E887" s="65"/>
      <c r="F887" s="65"/>
      <c r="G887" s="486"/>
      <c r="H887" s="65"/>
      <c r="I887" s="65"/>
      <c r="J887" s="486"/>
      <c r="K887" s="65"/>
      <c r="L887" s="65"/>
      <c r="M887" s="486"/>
      <c r="Q887" s="71"/>
    </row>
    <row r="888" spans="1:17" s="4" customFormat="1" ht="17.45" customHeight="1">
      <c r="A888" s="38"/>
      <c r="B888" s="38"/>
      <c r="D888" s="65"/>
      <c r="E888" s="65"/>
      <c r="F888" s="65"/>
      <c r="G888" s="486"/>
      <c r="H888" s="65"/>
      <c r="I888" s="65"/>
      <c r="J888" s="486"/>
      <c r="K888" s="65"/>
      <c r="L888" s="65"/>
      <c r="M888" s="486"/>
      <c r="Q888" s="71"/>
    </row>
    <row r="889" spans="1:17" s="4" customFormat="1" ht="17.45" customHeight="1">
      <c r="A889" s="38"/>
      <c r="B889" s="38"/>
      <c r="D889" s="65"/>
      <c r="E889" s="65"/>
      <c r="F889" s="65"/>
      <c r="G889" s="486"/>
      <c r="H889" s="65"/>
      <c r="I889" s="65"/>
      <c r="J889" s="486"/>
      <c r="K889" s="65"/>
      <c r="L889" s="65"/>
      <c r="M889" s="486"/>
      <c r="Q889" s="71"/>
    </row>
    <row r="890" spans="1:17" s="4" customFormat="1" ht="17.45" customHeight="1">
      <c r="A890" s="38"/>
      <c r="B890" s="38"/>
      <c r="D890" s="65"/>
      <c r="E890" s="65"/>
      <c r="F890" s="65"/>
      <c r="G890" s="486"/>
      <c r="H890" s="65"/>
      <c r="I890" s="65"/>
      <c r="J890" s="486"/>
      <c r="K890" s="65"/>
      <c r="L890" s="65"/>
      <c r="M890" s="486"/>
      <c r="Q890" s="71"/>
    </row>
    <row r="891" spans="1:17" s="4" customFormat="1" ht="17.45" customHeight="1">
      <c r="A891" s="38"/>
      <c r="B891" s="38"/>
      <c r="D891" s="65"/>
      <c r="E891" s="65"/>
      <c r="F891" s="65"/>
      <c r="G891" s="486"/>
      <c r="H891" s="65"/>
      <c r="I891" s="65"/>
      <c r="J891" s="486"/>
      <c r="K891" s="65"/>
      <c r="L891" s="65"/>
      <c r="M891" s="486"/>
      <c r="Q891" s="71"/>
    </row>
    <row r="892" spans="1:17" s="4" customFormat="1" ht="17.45" customHeight="1">
      <c r="A892" s="38"/>
      <c r="B892" s="38"/>
      <c r="D892" s="65"/>
      <c r="E892" s="65"/>
      <c r="F892" s="65"/>
      <c r="G892" s="486"/>
      <c r="H892" s="65"/>
      <c r="I892" s="65"/>
      <c r="J892" s="486"/>
      <c r="K892" s="65"/>
      <c r="L892" s="65"/>
      <c r="M892" s="486"/>
      <c r="Q892" s="71"/>
    </row>
    <row r="893" spans="1:17" s="4" customFormat="1" ht="17.45" customHeight="1">
      <c r="A893" s="38"/>
      <c r="B893" s="38"/>
      <c r="D893" s="65"/>
      <c r="E893" s="65"/>
      <c r="F893" s="65"/>
      <c r="G893" s="486"/>
      <c r="H893" s="65"/>
      <c r="I893" s="65"/>
      <c r="J893" s="486"/>
      <c r="K893" s="65"/>
      <c r="L893" s="65"/>
      <c r="M893" s="486"/>
      <c r="Q893" s="71"/>
    </row>
    <row r="894" spans="1:17" s="4" customFormat="1" ht="17.45" customHeight="1">
      <c r="A894" s="38"/>
      <c r="B894" s="38"/>
      <c r="D894" s="65"/>
      <c r="E894" s="65"/>
      <c r="F894" s="65"/>
      <c r="G894" s="486"/>
      <c r="H894" s="65"/>
      <c r="I894" s="65"/>
      <c r="J894" s="486"/>
      <c r="K894" s="65"/>
      <c r="L894" s="65"/>
      <c r="M894" s="486"/>
      <c r="Q894" s="71"/>
    </row>
    <row r="895" spans="1:17" s="4" customFormat="1" ht="17.45" customHeight="1">
      <c r="A895" s="38"/>
      <c r="B895" s="38"/>
      <c r="D895" s="65"/>
      <c r="E895" s="65"/>
      <c r="F895" s="65"/>
      <c r="G895" s="486"/>
      <c r="H895" s="65"/>
      <c r="I895" s="65"/>
      <c r="J895" s="486"/>
      <c r="K895" s="65"/>
      <c r="L895" s="65"/>
      <c r="M895" s="486"/>
      <c r="Q895" s="71"/>
    </row>
    <row r="896" spans="1:17" s="4" customFormat="1" ht="17.45" customHeight="1">
      <c r="A896" s="38"/>
      <c r="B896" s="38"/>
      <c r="D896" s="65"/>
      <c r="E896" s="65"/>
      <c r="F896" s="65"/>
      <c r="G896" s="486"/>
      <c r="H896" s="65"/>
      <c r="I896" s="65"/>
      <c r="J896" s="486"/>
      <c r="K896" s="65"/>
      <c r="L896" s="65"/>
      <c r="M896" s="486"/>
      <c r="Q896" s="71"/>
    </row>
    <row r="897" spans="1:17" s="4" customFormat="1" ht="17.45" customHeight="1">
      <c r="A897" s="38"/>
      <c r="B897" s="38"/>
      <c r="D897" s="65"/>
      <c r="E897" s="65"/>
      <c r="F897" s="65"/>
      <c r="G897" s="486"/>
      <c r="H897" s="65"/>
      <c r="I897" s="65"/>
      <c r="J897" s="486"/>
      <c r="K897" s="65"/>
      <c r="L897" s="65"/>
      <c r="M897" s="486"/>
      <c r="Q897" s="71"/>
    </row>
    <row r="898" spans="1:17" s="4" customFormat="1" ht="17.45" customHeight="1">
      <c r="A898" s="38"/>
      <c r="B898" s="38"/>
      <c r="D898" s="65"/>
      <c r="E898" s="65"/>
      <c r="F898" s="65"/>
      <c r="G898" s="486"/>
      <c r="H898" s="65"/>
      <c r="I898" s="65"/>
      <c r="J898" s="486"/>
      <c r="K898" s="65"/>
      <c r="L898" s="65"/>
      <c r="M898" s="486"/>
      <c r="Q898" s="71"/>
    </row>
    <row r="899" spans="1:17" s="4" customFormat="1" ht="17.45" customHeight="1">
      <c r="A899" s="38"/>
      <c r="B899" s="38"/>
      <c r="D899" s="65"/>
      <c r="E899" s="65"/>
      <c r="F899" s="65"/>
      <c r="G899" s="486"/>
      <c r="H899" s="65"/>
      <c r="I899" s="65"/>
      <c r="J899" s="486"/>
      <c r="K899" s="65"/>
      <c r="L899" s="65"/>
      <c r="M899" s="486"/>
      <c r="Q899" s="71"/>
    </row>
    <row r="900" spans="1:17" s="4" customFormat="1" ht="17.45" customHeight="1">
      <c r="A900" s="38"/>
      <c r="B900" s="38"/>
      <c r="D900" s="65"/>
      <c r="E900" s="65"/>
      <c r="F900" s="65"/>
      <c r="G900" s="486"/>
      <c r="H900" s="65"/>
      <c r="I900" s="65"/>
      <c r="J900" s="486"/>
      <c r="K900" s="65"/>
      <c r="L900" s="65"/>
      <c r="M900" s="486"/>
      <c r="Q900" s="71"/>
    </row>
    <row r="901" spans="1:17" s="4" customFormat="1" ht="17.45" customHeight="1">
      <c r="A901" s="38"/>
      <c r="B901" s="38"/>
      <c r="D901" s="65"/>
      <c r="E901" s="65"/>
      <c r="F901" s="65"/>
      <c r="G901" s="486"/>
      <c r="H901" s="65"/>
      <c r="I901" s="65"/>
      <c r="J901" s="486"/>
      <c r="K901" s="65"/>
      <c r="L901" s="65"/>
      <c r="M901" s="486"/>
      <c r="Q901" s="71"/>
    </row>
    <row r="902" spans="1:17" s="4" customFormat="1" ht="17.45" customHeight="1">
      <c r="A902" s="38"/>
      <c r="B902" s="38"/>
      <c r="D902" s="65"/>
      <c r="E902" s="65"/>
      <c r="F902" s="65"/>
      <c r="G902" s="486"/>
      <c r="H902" s="65"/>
      <c r="I902" s="65"/>
      <c r="J902" s="486"/>
      <c r="K902" s="65"/>
      <c r="L902" s="65"/>
      <c r="M902" s="486"/>
      <c r="Q902" s="71"/>
    </row>
    <row r="903" spans="1:17" s="4" customFormat="1" ht="17.45" customHeight="1">
      <c r="A903" s="38"/>
      <c r="B903" s="38"/>
      <c r="D903" s="65"/>
      <c r="E903" s="65"/>
      <c r="F903" s="65"/>
      <c r="G903" s="486"/>
      <c r="H903" s="65"/>
      <c r="I903" s="65"/>
      <c r="J903" s="486"/>
      <c r="K903" s="65"/>
      <c r="L903" s="65"/>
      <c r="M903" s="486"/>
      <c r="Q903" s="71"/>
    </row>
    <row r="904" spans="1:17" s="4" customFormat="1" ht="17.45" customHeight="1">
      <c r="A904" s="38"/>
      <c r="B904" s="38"/>
      <c r="D904" s="65"/>
      <c r="E904" s="65"/>
      <c r="F904" s="65"/>
      <c r="G904" s="486"/>
      <c r="H904" s="65"/>
      <c r="I904" s="65"/>
      <c r="J904" s="486"/>
      <c r="K904" s="65"/>
      <c r="L904" s="65"/>
      <c r="M904" s="486"/>
      <c r="Q904" s="71"/>
    </row>
    <row r="905" spans="1:17" s="4" customFormat="1" ht="17.45" customHeight="1">
      <c r="A905" s="38"/>
      <c r="B905" s="38"/>
      <c r="D905" s="65"/>
      <c r="E905" s="65"/>
      <c r="F905" s="65"/>
      <c r="G905" s="486"/>
      <c r="H905" s="65"/>
      <c r="I905" s="65"/>
      <c r="J905" s="486"/>
      <c r="K905" s="65"/>
      <c r="L905" s="65"/>
      <c r="M905" s="486"/>
      <c r="Q905" s="71"/>
    </row>
    <row r="906" spans="1:17" s="4" customFormat="1" ht="17.45" customHeight="1">
      <c r="A906" s="38"/>
      <c r="B906" s="38"/>
      <c r="D906" s="65"/>
      <c r="E906" s="65"/>
      <c r="F906" s="65"/>
      <c r="G906" s="486"/>
      <c r="H906" s="65"/>
      <c r="I906" s="65"/>
      <c r="J906" s="486"/>
      <c r="K906" s="65"/>
      <c r="L906" s="65"/>
      <c r="M906" s="486"/>
      <c r="Q906" s="71"/>
    </row>
    <row r="907" spans="1:17" s="4" customFormat="1" ht="17.45" customHeight="1">
      <c r="A907" s="38"/>
      <c r="B907" s="38"/>
      <c r="D907" s="65"/>
      <c r="E907" s="65"/>
      <c r="F907" s="65"/>
      <c r="G907" s="486"/>
      <c r="H907" s="65"/>
      <c r="I907" s="65"/>
      <c r="J907" s="486"/>
      <c r="K907" s="65"/>
      <c r="L907" s="65"/>
      <c r="M907" s="486"/>
      <c r="Q907" s="71"/>
    </row>
    <row r="908" spans="1:17" s="4" customFormat="1" ht="17.45" customHeight="1">
      <c r="A908" s="38"/>
      <c r="B908" s="38"/>
      <c r="D908" s="65"/>
      <c r="E908" s="65"/>
      <c r="F908" s="65"/>
      <c r="G908" s="486"/>
      <c r="H908" s="65"/>
      <c r="I908" s="65"/>
      <c r="J908" s="486"/>
      <c r="K908" s="65"/>
      <c r="L908" s="65"/>
      <c r="M908" s="486"/>
      <c r="Q908" s="71"/>
    </row>
    <row r="909" spans="1:17" s="4" customFormat="1" ht="17.45" customHeight="1">
      <c r="A909" s="38"/>
      <c r="B909" s="38"/>
      <c r="D909" s="65"/>
      <c r="E909" s="65"/>
      <c r="F909" s="65"/>
      <c r="G909" s="486"/>
      <c r="H909" s="65"/>
      <c r="I909" s="65"/>
      <c r="J909" s="486"/>
      <c r="K909" s="65"/>
      <c r="L909" s="65"/>
      <c r="M909" s="486"/>
      <c r="Q909" s="71"/>
    </row>
    <row r="910" spans="1:17" s="4" customFormat="1" ht="17.45" customHeight="1">
      <c r="A910" s="38"/>
      <c r="B910" s="38"/>
      <c r="D910" s="65"/>
      <c r="E910" s="65"/>
      <c r="F910" s="65"/>
      <c r="G910" s="486"/>
      <c r="H910" s="65"/>
      <c r="I910" s="65"/>
      <c r="J910" s="486"/>
      <c r="K910" s="65"/>
      <c r="L910" s="65"/>
      <c r="M910" s="486"/>
      <c r="Q910" s="71"/>
    </row>
    <row r="911" spans="1:17" s="4" customFormat="1" ht="17.45" customHeight="1">
      <c r="A911" s="38"/>
      <c r="B911" s="38"/>
      <c r="D911" s="65"/>
      <c r="E911" s="65"/>
      <c r="F911" s="65"/>
      <c r="G911" s="486"/>
      <c r="H911" s="65"/>
      <c r="I911" s="65"/>
      <c r="J911" s="486"/>
      <c r="K911" s="65"/>
      <c r="L911" s="65"/>
      <c r="M911" s="486"/>
      <c r="Q911" s="71"/>
    </row>
    <row r="912" spans="1:17" s="4" customFormat="1" ht="17.45" customHeight="1">
      <c r="A912" s="38"/>
      <c r="B912" s="38"/>
      <c r="D912" s="65"/>
      <c r="E912" s="65"/>
      <c r="F912" s="65"/>
      <c r="G912" s="486"/>
      <c r="H912" s="65"/>
      <c r="I912" s="65"/>
      <c r="J912" s="486"/>
      <c r="K912" s="65"/>
      <c r="L912" s="65"/>
      <c r="M912" s="486"/>
      <c r="Q912" s="71"/>
    </row>
    <row r="913" spans="1:17" s="4" customFormat="1" ht="17.45" customHeight="1">
      <c r="A913" s="38"/>
      <c r="B913" s="38"/>
      <c r="D913" s="65"/>
      <c r="E913" s="65"/>
      <c r="F913" s="65"/>
      <c r="G913" s="486"/>
      <c r="H913" s="65"/>
      <c r="I913" s="65"/>
      <c r="J913" s="486"/>
      <c r="K913" s="65"/>
      <c r="L913" s="65"/>
      <c r="M913" s="486"/>
      <c r="Q913" s="71"/>
    </row>
    <row r="914" spans="1:17" s="4" customFormat="1" ht="17.45" customHeight="1">
      <c r="A914" s="38"/>
      <c r="B914" s="38"/>
      <c r="D914" s="65"/>
      <c r="E914" s="65"/>
      <c r="F914" s="65"/>
      <c r="G914" s="486"/>
      <c r="H914" s="65"/>
      <c r="I914" s="65"/>
      <c r="J914" s="486"/>
      <c r="K914" s="65"/>
      <c r="L914" s="65"/>
      <c r="M914" s="486"/>
      <c r="Q914" s="71"/>
    </row>
    <row r="915" spans="1:17" s="4" customFormat="1" ht="17.45" customHeight="1">
      <c r="A915" s="38"/>
      <c r="B915" s="38"/>
      <c r="D915" s="65"/>
      <c r="E915" s="65"/>
      <c r="F915" s="65"/>
      <c r="G915" s="486"/>
      <c r="H915" s="65"/>
      <c r="I915" s="65"/>
      <c r="J915" s="486"/>
      <c r="K915" s="65"/>
      <c r="L915" s="65"/>
      <c r="M915" s="486"/>
      <c r="Q915" s="71"/>
    </row>
    <row r="916" spans="1:17" s="4" customFormat="1" ht="17.45" customHeight="1">
      <c r="A916" s="38"/>
      <c r="B916" s="38"/>
      <c r="D916" s="65"/>
      <c r="E916" s="65"/>
      <c r="F916" s="65"/>
      <c r="G916" s="486"/>
      <c r="H916" s="65"/>
      <c r="I916" s="65"/>
      <c r="J916" s="486"/>
      <c r="K916" s="65"/>
      <c r="L916" s="65"/>
      <c r="M916" s="486"/>
      <c r="Q916" s="71"/>
    </row>
    <row r="917" spans="1:17" s="4" customFormat="1" ht="17.45" customHeight="1">
      <c r="A917" s="38"/>
      <c r="B917" s="38"/>
      <c r="D917" s="65"/>
      <c r="E917" s="65"/>
      <c r="F917" s="65"/>
      <c r="G917" s="486"/>
      <c r="H917" s="65"/>
      <c r="I917" s="65"/>
      <c r="J917" s="486"/>
      <c r="K917" s="65"/>
      <c r="L917" s="65"/>
      <c r="M917" s="486"/>
      <c r="Q917" s="71"/>
    </row>
    <row r="918" spans="1:17" s="4" customFormat="1" ht="17.45" customHeight="1">
      <c r="A918" s="38"/>
      <c r="B918" s="38"/>
      <c r="D918" s="65"/>
      <c r="E918" s="65"/>
      <c r="F918" s="65"/>
      <c r="G918" s="486"/>
      <c r="H918" s="65"/>
      <c r="I918" s="65"/>
      <c r="J918" s="486"/>
      <c r="K918" s="65"/>
      <c r="L918" s="65"/>
      <c r="M918" s="486"/>
      <c r="Q918" s="71"/>
    </row>
    <row r="919" spans="1:17" s="4" customFormat="1" ht="17.45" customHeight="1">
      <c r="A919" s="38"/>
      <c r="B919" s="38"/>
      <c r="D919" s="65"/>
      <c r="E919" s="65"/>
      <c r="F919" s="65"/>
      <c r="G919" s="486"/>
      <c r="H919" s="65"/>
      <c r="I919" s="65"/>
      <c r="J919" s="486"/>
      <c r="K919" s="65"/>
      <c r="L919" s="65"/>
      <c r="M919" s="486"/>
      <c r="Q919" s="71"/>
    </row>
    <row r="920" spans="1:17" s="4" customFormat="1" ht="17.45" customHeight="1">
      <c r="A920" s="38"/>
      <c r="B920" s="38"/>
      <c r="D920" s="65"/>
      <c r="E920" s="65"/>
      <c r="F920" s="65"/>
      <c r="G920" s="486"/>
      <c r="H920" s="65"/>
      <c r="I920" s="65"/>
      <c r="J920" s="486"/>
      <c r="K920" s="65"/>
      <c r="L920" s="65"/>
      <c r="M920" s="486"/>
      <c r="Q920" s="71"/>
    </row>
    <row r="921" spans="1:17" s="4" customFormat="1" ht="17.45" customHeight="1">
      <c r="A921" s="38"/>
      <c r="B921" s="38"/>
      <c r="D921" s="65"/>
      <c r="E921" s="65"/>
      <c r="F921" s="65"/>
      <c r="G921" s="486"/>
      <c r="H921" s="65"/>
      <c r="I921" s="65"/>
      <c r="J921" s="486"/>
      <c r="K921" s="65"/>
      <c r="L921" s="65"/>
      <c r="M921" s="486"/>
      <c r="Q921" s="71"/>
    </row>
    <row r="922" spans="1:17" s="4" customFormat="1" ht="17.45" customHeight="1">
      <c r="A922" s="38"/>
      <c r="B922" s="38"/>
      <c r="D922" s="65"/>
      <c r="E922" s="65"/>
      <c r="F922" s="65"/>
      <c r="G922" s="486"/>
      <c r="H922" s="65"/>
      <c r="I922" s="65"/>
      <c r="J922" s="486"/>
      <c r="K922" s="65"/>
      <c r="L922" s="65"/>
      <c r="M922" s="486"/>
      <c r="Q922" s="71"/>
    </row>
    <row r="923" spans="1:17" s="4" customFormat="1" ht="17.45" customHeight="1">
      <c r="A923" s="38"/>
      <c r="B923" s="38"/>
      <c r="D923" s="65"/>
      <c r="E923" s="65"/>
      <c r="F923" s="65"/>
      <c r="G923" s="486"/>
      <c r="H923" s="65"/>
      <c r="I923" s="65"/>
      <c r="J923" s="486"/>
      <c r="K923" s="65"/>
      <c r="L923" s="65"/>
      <c r="M923" s="486"/>
      <c r="Q923" s="71"/>
    </row>
    <row r="924" spans="1:17" s="4" customFormat="1" ht="17.45" customHeight="1">
      <c r="A924" s="38"/>
      <c r="B924" s="38"/>
      <c r="D924" s="65"/>
      <c r="E924" s="65"/>
      <c r="F924" s="65"/>
      <c r="G924" s="486"/>
      <c r="H924" s="65"/>
      <c r="I924" s="65"/>
      <c r="J924" s="486"/>
      <c r="K924" s="65"/>
      <c r="L924" s="65"/>
      <c r="M924" s="486"/>
      <c r="Q924" s="71"/>
    </row>
    <row r="925" spans="1:17" s="4" customFormat="1" ht="17.45" customHeight="1">
      <c r="A925" s="38"/>
      <c r="B925" s="38"/>
      <c r="D925" s="65"/>
      <c r="E925" s="65"/>
      <c r="F925" s="65"/>
      <c r="G925" s="486"/>
      <c r="H925" s="65"/>
      <c r="I925" s="65"/>
      <c r="J925" s="486"/>
      <c r="K925" s="65"/>
      <c r="L925" s="65"/>
      <c r="M925" s="486"/>
      <c r="Q925" s="71"/>
    </row>
    <row r="926" spans="1:17" s="4" customFormat="1" ht="17.45" customHeight="1">
      <c r="A926" s="38"/>
      <c r="B926" s="38"/>
      <c r="D926" s="65"/>
      <c r="E926" s="65"/>
      <c r="F926" s="65"/>
      <c r="G926" s="486"/>
      <c r="H926" s="65"/>
      <c r="I926" s="65"/>
      <c r="J926" s="486"/>
      <c r="K926" s="65"/>
      <c r="L926" s="65"/>
      <c r="M926" s="486"/>
      <c r="Q926" s="71"/>
    </row>
    <row r="927" spans="1:17" s="4" customFormat="1" ht="17.45" customHeight="1">
      <c r="A927" s="38"/>
      <c r="B927" s="38"/>
      <c r="D927" s="65"/>
      <c r="E927" s="65"/>
      <c r="F927" s="65"/>
      <c r="G927" s="486"/>
      <c r="H927" s="65"/>
      <c r="I927" s="65"/>
      <c r="J927" s="486"/>
      <c r="K927" s="65"/>
      <c r="L927" s="65"/>
      <c r="M927" s="486"/>
      <c r="Q927" s="71"/>
    </row>
    <row r="928" spans="1:17" s="4" customFormat="1" ht="17.45" customHeight="1">
      <c r="A928" s="38"/>
      <c r="B928" s="38"/>
      <c r="D928" s="65"/>
      <c r="E928" s="65"/>
      <c r="F928" s="65"/>
      <c r="G928" s="486"/>
      <c r="H928" s="65"/>
      <c r="I928" s="65"/>
      <c r="J928" s="486"/>
      <c r="K928" s="65"/>
      <c r="L928" s="65"/>
      <c r="M928" s="486"/>
      <c r="Q928" s="71"/>
    </row>
    <row r="929" spans="1:17" s="4" customFormat="1" ht="17.45" customHeight="1">
      <c r="A929" s="38"/>
      <c r="B929" s="38"/>
      <c r="D929" s="65"/>
      <c r="E929" s="65"/>
      <c r="F929" s="65"/>
      <c r="G929" s="486"/>
      <c r="H929" s="65"/>
      <c r="I929" s="65"/>
      <c r="J929" s="486"/>
      <c r="K929" s="65"/>
      <c r="L929" s="65"/>
      <c r="M929" s="486"/>
      <c r="Q929" s="71"/>
    </row>
    <row r="930" spans="1:17" s="4" customFormat="1" ht="17.45" customHeight="1">
      <c r="A930" s="38"/>
      <c r="B930" s="38"/>
      <c r="D930" s="65"/>
      <c r="E930" s="65"/>
      <c r="F930" s="65"/>
      <c r="G930" s="486"/>
      <c r="H930" s="65"/>
      <c r="I930" s="65"/>
      <c r="J930" s="486"/>
      <c r="K930" s="65"/>
      <c r="L930" s="65"/>
      <c r="M930" s="486"/>
      <c r="Q930" s="71"/>
    </row>
    <row r="931" spans="1:17" s="4" customFormat="1" ht="17.45" customHeight="1">
      <c r="A931" s="38"/>
      <c r="B931" s="38"/>
      <c r="D931" s="65"/>
      <c r="E931" s="65"/>
      <c r="F931" s="65"/>
      <c r="G931" s="486"/>
      <c r="H931" s="65"/>
      <c r="I931" s="65"/>
      <c r="J931" s="486"/>
      <c r="K931" s="65"/>
      <c r="L931" s="65"/>
      <c r="M931" s="486"/>
      <c r="Q931" s="71"/>
    </row>
    <row r="932" spans="1:17" s="4" customFormat="1" ht="17.45" customHeight="1">
      <c r="A932" s="38"/>
      <c r="B932" s="38"/>
      <c r="D932" s="65"/>
      <c r="E932" s="65"/>
      <c r="F932" s="65"/>
      <c r="G932" s="486"/>
      <c r="H932" s="65"/>
      <c r="I932" s="65"/>
      <c r="J932" s="486"/>
      <c r="K932" s="65"/>
      <c r="L932" s="65"/>
      <c r="M932" s="486"/>
      <c r="Q932" s="71"/>
    </row>
    <row r="933" spans="1:17" s="4" customFormat="1" ht="17.45" customHeight="1">
      <c r="A933" s="38"/>
      <c r="B933" s="38"/>
      <c r="D933" s="65"/>
      <c r="E933" s="65"/>
      <c r="F933" s="65"/>
      <c r="G933" s="486"/>
      <c r="H933" s="65"/>
      <c r="I933" s="65"/>
      <c r="J933" s="486"/>
      <c r="K933" s="65"/>
      <c r="L933" s="65"/>
      <c r="M933" s="486"/>
      <c r="Q933" s="71"/>
    </row>
    <row r="934" spans="1:17" s="4" customFormat="1" ht="17.45" customHeight="1">
      <c r="A934" s="38"/>
      <c r="B934" s="38"/>
      <c r="D934" s="65"/>
      <c r="E934" s="65"/>
      <c r="F934" s="65"/>
      <c r="G934" s="486"/>
      <c r="H934" s="65"/>
      <c r="I934" s="65"/>
      <c r="J934" s="486"/>
      <c r="K934" s="65"/>
      <c r="L934" s="65"/>
      <c r="M934" s="486"/>
      <c r="Q934" s="71"/>
    </row>
    <row r="935" spans="1:17" s="4" customFormat="1" ht="17.45" customHeight="1">
      <c r="A935" s="38"/>
      <c r="B935" s="38"/>
      <c r="D935" s="65"/>
      <c r="E935" s="65"/>
      <c r="F935" s="65"/>
      <c r="G935" s="486"/>
      <c r="H935" s="65"/>
      <c r="I935" s="65"/>
      <c r="J935" s="486"/>
      <c r="K935" s="65"/>
      <c r="L935" s="65"/>
      <c r="M935" s="486"/>
      <c r="Q935" s="71"/>
    </row>
    <row r="936" spans="1:17" s="4" customFormat="1" ht="17.45" customHeight="1">
      <c r="A936" s="38"/>
      <c r="B936" s="38"/>
      <c r="D936" s="65"/>
      <c r="E936" s="65"/>
      <c r="F936" s="65"/>
      <c r="G936" s="486"/>
      <c r="H936" s="65"/>
      <c r="I936" s="65"/>
      <c r="J936" s="486"/>
      <c r="K936" s="65"/>
      <c r="L936" s="65"/>
      <c r="M936" s="486"/>
      <c r="Q936" s="71"/>
    </row>
    <row r="937" spans="1:17" s="4" customFormat="1" ht="17.45" customHeight="1">
      <c r="A937" s="38"/>
      <c r="B937" s="38"/>
      <c r="D937" s="65"/>
      <c r="E937" s="65"/>
      <c r="F937" s="65"/>
      <c r="G937" s="486"/>
      <c r="H937" s="65"/>
      <c r="I937" s="65"/>
      <c r="J937" s="486"/>
      <c r="K937" s="65"/>
      <c r="L937" s="65"/>
      <c r="M937" s="486"/>
      <c r="Q937" s="71"/>
    </row>
    <row r="938" spans="1:17" s="4" customFormat="1" ht="17.45" customHeight="1">
      <c r="A938" s="38"/>
      <c r="B938" s="38"/>
      <c r="D938" s="65"/>
      <c r="E938" s="65"/>
      <c r="F938" s="65"/>
      <c r="G938" s="486"/>
      <c r="H938" s="65"/>
      <c r="I938" s="65"/>
      <c r="J938" s="486"/>
      <c r="K938" s="65"/>
      <c r="L938" s="65"/>
      <c r="M938" s="486"/>
      <c r="Q938" s="71"/>
    </row>
    <row r="939" spans="1:17" s="4" customFormat="1" ht="17.45" customHeight="1">
      <c r="A939" s="38"/>
      <c r="B939" s="38"/>
      <c r="D939" s="65"/>
      <c r="E939" s="65"/>
      <c r="F939" s="65"/>
      <c r="G939" s="486"/>
      <c r="H939" s="65"/>
      <c r="I939" s="65"/>
      <c r="J939" s="486"/>
      <c r="K939" s="65"/>
      <c r="L939" s="65"/>
      <c r="M939" s="486"/>
      <c r="Q939" s="71"/>
    </row>
    <row r="940" spans="1:17" s="4" customFormat="1" ht="17.45" customHeight="1">
      <c r="A940" s="38"/>
      <c r="B940" s="38"/>
      <c r="D940" s="65"/>
      <c r="E940" s="65"/>
      <c r="F940" s="65"/>
      <c r="G940" s="486"/>
      <c r="H940" s="65"/>
      <c r="I940" s="65"/>
      <c r="J940" s="486"/>
      <c r="K940" s="65"/>
      <c r="L940" s="65"/>
      <c r="M940" s="486"/>
      <c r="Q940" s="71"/>
    </row>
    <row r="941" spans="1:17" s="4" customFormat="1" ht="17.45" customHeight="1">
      <c r="A941" s="38"/>
      <c r="B941" s="38"/>
      <c r="D941" s="65"/>
      <c r="E941" s="65"/>
      <c r="F941" s="65"/>
      <c r="G941" s="486"/>
      <c r="H941" s="65"/>
      <c r="I941" s="65"/>
      <c r="J941" s="486"/>
      <c r="K941" s="65"/>
      <c r="L941" s="65"/>
      <c r="M941" s="486"/>
      <c r="Q941" s="71"/>
    </row>
    <row r="942" spans="1:17" s="4" customFormat="1" ht="17.45" customHeight="1">
      <c r="A942" s="38"/>
      <c r="B942" s="38"/>
      <c r="D942" s="65"/>
      <c r="E942" s="65"/>
      <c r="F942" s="65"/>
      <c r="G942" s="486"/>
      <c r="H942" s="65"/>
      <c r="I942" s="65"/>
      <c r="J942" s="486"/>
      <c r="K942" s="65"/>
      <c r="L942" s="65"/>
      <c r="M942" s="486"/>
      <c r="Q942" s="71"/>
    </row>
    <row r="943" spans="1:17" s="4" customFormat="1" ht="17.45" customHeight="1">
      <c r="A943" s="38"/>
      <c r="B943" s="38"/>
      <c r="D943" s="65"/>
      <c r="E943" s="65"/>
      <c r="F943" s="65"/>
      <c r="G943" s="486"/>
      <c r="H943" s="65"/>
      <c r="I943" s="65"/>
      <c r="J943" s="486"/>
      <c r="K943" s="65"/>
      <c r="L943" s="65"/>
      <c r="M943" s="486"/>
      <c r="Q943" s="71"/>
    </row>
    <row r="944" spans="1:17" s="4" customFormat="1" ht="17.45" customHeight="1">
      <c r="A944" s="38"/>
      <c r="B944" s="38"/>
      <c r="D944" s="65"/>
      <c r="E944" s="65"/>
      <c r="F944" s="65"/>
      <c r="G944" s="486"/>
      <c r="H944" s="65"/>
      <c r="I944" s="65"/>
      <c r="J944" s="486"/>
      <c r="K944" s="65"/>
      <c r="L944" s="65"/>
      <c r="M944" s="486"/>
      <c r="Q944" s="71"/>
    </row>
    <row r="945" spans="1:17" s="4" customFormat="1" ht="17.45" customHeight="1">
      <c r="A945" s="38"/>
      <c r="B945" s="38"/>
      <c r="D945" s="65"/>
      <c r="E945" s="65"/>
      <c r="F945" s="65"/>
      <c r="G945" s="486"/>
      <c r="H945" s="65"/>
      <c r="I945" s="65"/>
      <c r="J945" s="486"/>
      <c r="K945" s="65"/>
      <c r="L945" s="65"/>
      <c r="M945" s="486"/>
      <c r="Q945" s="71"/>
    </row>
    <row r="946" spans="1:17" s="4" customFormat="1" ht="17.45" customHeight="1">
      <c r="A946" s="38"/>
      <c r="B946" s="38"/>
      <c r="D946" s="65"/>
      <c r="E946" s="65"/>
      <c r="F946" s="65"/>
      <c r="G946" s="486"/>
      <c r="H946" s="65"/>
      <c r="I946" s="65"/>
      <c r="J946" s="486"/>
      <c r="K946" s="65"/>
      <c r="L946" s="65"/>
      <c r="M946" s="486"/>
      <c r="Q946" s="71"/>
    </row>
    <row r="947" spans="1:17" s="4" customFormat="1" ht="17.45" customHeight="1">
      <c r="A947" s="38"/>
      <c r="B947" s="38"/>
      <c r="D947" s="65"/>
      <c r="E947" s="65"/>
      <c r="F947" s="65"/>
      <c r="G947" s="486"/>
      <c r="H947" s="65"/>
      <c r="I947" s="65"/>
      <c r="J947" s="486"/>
      <c r="K947" s="65"/>
      <c r="L947" s="65"/>
      <c r="M947" s="486"/>
      <c r="Q947" s="71"/>
    </row>
    <row r="948" spans="1:17" s="4" customFormat="1" ht="17.45" customHeight="1">
      <c r="A948" s="38"/>
      <c r="B948" s="38"/>
      <c r="D948" s="65"/>
      <c r="E948" s="65"/>
      <c r="F948" s="65"/>
      <c r="G948" s="486"/>
      <c r="H948" s="65"/>
      <c r="I948" s="65"/>
      <c r="J948" s="486"/>
      <c r="K948" s="65"/>
      <c r="L948" s="65"/>
      <c r="M948" s="486"/>
      <c r="Q948" s="71"/>
    </row>
    <row r="949" spans="1:17" s="4" customFormat="1" ht="17.45" customHeight="1">
      <c r="A949" s="38"/>
      <c r="B949" s="38"/>
      <c r="D949" s="65"/>
      <c r="E949" s="65"/>
      <c r="F949" s="65"/>
      <c r="G949" s="486"/>
      <c r="H949" s="65"/>
      <c r="I949" s="65"/>
      <c r="J949" s="486"/>
      <c r="K949" s="65"/>
      <c r="L949" s="65"/>
      <c r="M949" s="486"/>
      <c r="Q949" s="71"/>
    </row>
    <row r="950" spans="1:17" s="4" customFormat="1" ht="17.45" customHeight="1">
      <c r="A950" s="38"/>
      <c r="B950" s="38"/>
      <c r="D950" s="65"/>
      <c r="E950" s="65"/>
      <c r="F950" s="65"/>
      <c r="G950" s="486"/>
      <c r="H950" s="65"/>
      <c r="I950" s="65"/>
      <c r="J950" s="486"/>
      <c r="K950" s="65"/>
      <c r="L950" s="65"/>
      <c r="M950" s="486"/>
      <c r="Q950" s="71"/>
    </row>
    <row r="951" spans="1:17" s="4" customFormat="1" ht="17.45" customHeight="1">
      <c r="A951" s="38"/>
      <c r="B951" s="38"/>
      <c r="D951" s="65"/>
      <c r="E951" s="65"/>
      <c r="F951" s="65"/>
      <c r="G951" s="486"/>
      <c r="H951" s="65"/>
      <c r="I951" s="65"/>
      <c r="J951" s="486"/>
      <c r="K951" s="65"/>
      <c r="L951" s="65"/>
      <c r="M951" s="486"/>
      <c r="Q951" s="71"/>
    </row>
    <row r="952" spans="1:17" s="4" customFormat="1" ht="17.45" customHeight="1">
      <c r="A952" s="38"/>
      <c r="B952" s="38"/>
      <c r="D952" s="65"/>
      <c r="E952" s="65"/>
      <c r="F952" s="65"/>
      <c r="G952" s="486"/>
      <c r="H952" s="65"/>
      <c r="I952" s="65"/>
      <c r="J952" s="486"/>
      <c r="K952" s="65"/>
      <c r="L952" s="65"/>
      <c r="M952" s="486"/>
      <c r="Q952" s="71"/>
    </row>
    <row r="953" spans="1:17" s="4" customFormat="1" ht="17.45" customHeight="1">
      <c r="A953" s="38"/>
      <c r="B953" s="38"/>
      <c r="D953" s="65"/>
      <c r="E953" s="65"/>
      <c r="F953" s="65"/>
      <c r="G953" s="486"/>
      <c r="H953" s="65"/>
      <c r="I953" s="65"/>
      <c r="J953" s="486"/>
      <c r="K953" s="65"/>
      <c r="L953" s="65"/>
      <c r="M953" s="486"/>
      <c r="Q953" s="71"/>
    </row>
    <row r="954" spans="1:17" s="4" customFormat="1" ht="17.45" customHeight="1">
      <c r="A954" s="38"/>
      <c r="B954" s="38"/>
      <c r="D954" s="65"/>
      <c r="E954" s="65"/>
      <c r="F954" s="65"/>
      <c r="G954" s="486"/>
      <c r="H954" s="65"/>
      <c r="I954" s="65"/>
      <c r="J954" s="486"/>
      <c r="K954" s="65"/>
      <c r="L954" s="65"/>
      <c r="M954" s="486"/>
      <c r="Q954" s="71"/>
    </row>
    <row r="955" spans="1:17" s="4" customFormat="1" ht="17.45" customHeight="1">
      <c r="A955" s="38"/>
      <c r="B955" s="38"/>
      <c r="D955" s="65"/>
      <c r="E955" s="65"/>
      <c r="F955" s="65"/>
      <c r="G955" s="486"/>
      <c r="H955" s="65"/>
      <c r="I955" s="65"/>
      <c r="J955" s="486"/>
      <c r="K955" s="65"/>
      <c r="L955" s="65"/>
      <c r="M955" s="486"/>
      <c r="Q955" s="71"/>
    </row>
    <row r="956" spans="1:17" s="4" customFormat="1" ht="17.45" customHeight="1">
      <c r="A956" s="38"/>
      <c r="B956" s="38"/>
      <c r="D956" s="65"/>
      <c r="E956" s="65"/>
      <c r="F956" s="65"/>
      <c r="G956" s="486"/>
      <c r="H956" s="65"/>
      <c r="I956" s="65"/>
      <c r="J956" s="486"/>
      <c r="K956" s="65"/>
      <c r="L956" s="65"/>
      <c r="M956" s="486"/>
      <c r="Q956" s="71"/>
    </row>
    <row r="957" spans="1:17" s="4" customFormat="1" ht="17.45" customHeight="1">
      <c r="A957" s="38"/>
      <c r="B957" s="38"/>
      <c r="D957" s="65"/>
      <c r="E957" s="65"/>
      <c r="F957" s="65"/>
      <c r="G957" s="486"/>
      <c r="H957" s="65"/>
      <c r="I957" s="65"/>
      <c r="J957" s="486"/>
      <c r="K957" s="65"/>
      <c r="L957" s="65"/>
      <c r="M957" s="486"/>
      <c r="Q957" s="71"/>
    </row>
    <row r="958" spans="1:17" s="4" customFormat="1" ht="17.45" customHeight="1">
      <c r="A958" s="38"/>
      <c r="B958" s="38"/>
      <c r="D958" s="65"/>
      <c r="E958" s="65"/>
      <c r="F958" s="65"/>
      <c r="G958" s="486"/>
      <c r="H958" s="65"/>
      <c r="I958" s="65"/>
      <c r="J958" s="486"/>
      <c r="K958" s="65"/>
      <c r="L958" s="65"/>
      <c r="M958" s="486"/>
      <c r="Q958" s="71"/>
    </row>
    <row r="959" spans="1:17" s="4" customFormat="1" ht="17.45" customHeight="1">
      <c r="A959" s="38"/>
      <c r="B959" s="38"/>
      <c r="D959" s="65"/>
      <c r="E959" s="65"/>
      <c r="F959" s="65"/>
      <c r="G959" s="486"/>
      <c r="H959" s="65"/>
      <c r="I959" s="65"/>
      <c r="J959" s="486"/>
      <c r="K959" s="65"/>
      <c r="L959" s="65"/>
      <c r="M959" s="486"/>
      <c r="Q959" s="71"/>
    </row>
    <row r="960" spans="1:17" s="4" customFormat="1" ht="17.45" customHeight="1">
      <c r="A960" s="38"/>
      <c r="B960" s="38"/>
      <c r="D960" s="65"/>
      <c r="E960" s="65"/>
      <c r="F960" s="65"/>
      <c r="G960" s="486"/>
      <c r="H960" s="65"/>
      <c r="I960" s="65"/>
      <c r="J960" s="486"/>
      <c r="K960" s="65"/>
      <c r="L960" s="65"/>
      <c r="M960" s="486"/>
      <c r="Q960" s="71"/>
    </row>
    <row r="961" spans="1:17" s="4" customFormat="1" ht="17.45" customHeight="1">
      <c r="A961" s="38"/>
      <c r="B961" s="38"/>
      <c r="D961" s="65"/>
      <c r="E961" s="65"/>
      <c r="F961" s="65"/>
      <c r="G961" s="486"/>
      <c r="H961" s="65"/>
      <c r="I961" s="65"/>
      <c r="J961" s="486"/>
      <c r="K961" s="65"/>
      <c r="L961" s="65"/>
      <c r="M961" s="486"/>
      <c r="Q961" s="71"/>
    </row>
    <row r="962" spans="1:17" s="4" customFormat="1" ht="17.45" customHeight="1">
      <c r="A962" s="38"/>
      <c r="B962" s="38"/>
      <c r="D962" s="65"/>
      <c r="E962" s="65"/>
      <c r="F962" s="65"/>
      <c r="G962" s="486"/>
      <c r="H962" s="65"/>
      <c r="I962" s="65"/>
      <c r="J962" s="486"/>
      <c r="K962" s="65"/>
      <c r="L962" s="65"/>
      <c r="M962" s="486"/>
      <c r="Q962" s="71"/>
    </row>
    <row r="963" spans="1:17" s="4" customFormat="1" ht="17.45" customHeight="1">
      <c r="A963" s="38"/>
      <c r="B963" s="38"/>
      <c r="D963" s="65"/>
      <c r="E963" s="65"/>
      <c r="F963" s="65"/>
      <c r="G963" s="486"/>
      <c r="H963" s="65"/>
      <c r="I963" s="65"/>
      <c r="J963" s="486"/>
      <c r="K963" s="65"/>
      <c r="L963" s="65"/>
      <c r="M963" s="486"/>
      <c r="Q963" s="71"/>
    </row>
    <row r="964" spans="1:17" s="4" customFormat="1" ht="17.45" customHeight="1">
      <c r="A964" s="38"/>
      <c r="B964" s="38"/>
      <c r="D964" s="65"/>
      <c r="E964" s="65"/>
      <c r="F964" s="65"/>
      <c r="G964" s="486"/>
      <c r="H964" s="65"/>
      <c r="I964" s="65"/>
      <c r="J964" s="486"/>
      <c r="K964" s="65"/>
      <c r="L964" s="65"/>
      <c r="M964" s="486"/>
      <c r="Q964" s="71"/>
    </row>
    <row r="965" spans="1:17" s="4" customFormat="1" ht="17.45" customHeight="1">
      <c r="A965" s="38"/>
      <c r="B965" s="38"/>
      <c r="D965" s="65"/>
      <c r="E965" s="65"/>
      <c r="F965" s="65"/>
      <c r="G965" s="486"/>
      <c r="H965" s="65"/>
      <c r="I965" s="65"/>
      <c r="J965" s="486"/>
      <c r="K965" s="65"/>
      <c r="L965" s="65"/>
      <c r="M965" s="486"/>
      <c r="Q965" s="71"/>
    </row>
    <row r="966" spans="1:17" s="4" customFormat="1" ht="17.45" customHeight="1">
      <c r="A966" s="38"/>
      <c r="B966" s="38"/>
      <c r="D966" s="65"/>
      <c r="E966" s="65"/>
      <c r="F966" s="65"/>
      <c r="G966" s="486"/>
      <c r="H966" s="65"/>
      <c r="I966" s="65"/>
      <c r="J966" s="486"/>
      <c r="K966" s="65"/>
      <c r="L966" s="65"/>
      <c r="M966" s="486"/>
      <c r="Q966" s="71"/>
    </row>
    <row r="967" spans="1:17" s="4" customFormat="1" ht="17.45" customHeight="1">
      <c r="A967" s="38"/>
      <c r="B967" s="38"/>
      <c r="D967" s="65"/>
      <c r="E967" s="65"/>
      <c r="F967" s="65"/>
      <c r="G967" s="486"/>
      <c r="H967" s="65"/>
      <c r="I967" s="65"/>
      <c r="J967" s="486"/>
      <c r="K967" s="65"/>
      <c r="L967" s="65"/>
      <c r="M967" s="486"/>
      <c r="Q967" s="71"/>
    </row>
    <row r="968" spans="1:17" s="4" customFormat="1" ht="17.45" customHeight="1">
      <c r="A968" s="38"/>
      <c r="B968" s="38"/>
      <c r="D968" s="65"/>
      <c r="E968" s="65"/>
      <c r="F968" s="65"/>
      <c r="G968" s="486"/>
      <c r="H968" s="65"/>
      <c r="I968" s="65"/>
      <c r="J968" s="486"/>
      <c r="K968" s="65"/>
      <c r="L968" s="65"/>
      <c r="M968" s="486"/>
      <c r="Q968" s="71"/>
    </row>
    <row r="969" spans="1:17" s="4" customFormat="1" ht="17.45" customHeight="1">
      <c r="A969" s="38"/>
      <c r="B969" s="38"/>
      <c r="D969" s="65"/>
      <c r="E969" s="65"/>
      <c r="F969" s="65"/>
      <c r="G969" s="486"/>
      <c r="H969" s="65"/>
      <c r="I969" s="65"/>
      <c r="J969" s="486"/>
      <c r="K969" s="65"/>
      <c r="L969" s="65"/>
      <c r="M969" s="486"/>
      <c r="Q969" s="71"/>
    </row>
    <row r="970" spans="1:17" s="4" customFormat="1" ht="17.45" customHeight="1">
      <c r="A970" s="38"/>
      <c r="B970" s="38"/>
      <c r="D970" s="65"/>
      <c r="E970" s="65"/>
      <c r="F970" s="65"/>
      <c r="G970" s="486"/>
      <c r="H970" s="65"/>
      <c r="I970" s="65"/>
      <c r="J970" s="486"/>
      <c r="K970" s="65"/>
      <c r="L970" s="65"/>
      <c r="M970" s="486"/>
      <c r="Q970" s="71"/>
    </row>
    <row r="971" spans="1:17" s="4" customFormat="1" ht="17.45" customHeight="1">
      <c r="A971" s="38"/>
      <c r="B971" s="38"/>
      <c r="D971" s="65"/>
      <c r="E971" s="65"/>
      <c r="F971" s="65"/>
      <c r="G971" s="486"/>
      <c r="H971" s="65"/>
      <c r="I971" s="65"/>
      <c r="J971" s="486"/>
      <c r="K971" s="65"/>
      <c r="L971" s="65"/>
      <c r="M971" s="486"/>
      <c r="Q971" s="71"/>
    </row>
    <row r="972" spans="1:17" s="4" customFormat="1" ht="17.45" customHeight="1">
      <c r="A972" s="38"/>
      <c r="B972" s="38"/>
      <c r="D972" s="65"/>
      <c r="E972" s="65"/>
      <c r="F972" s="65"/>
      <c r="G972" s="486"/>
      <c r="H972" s="65"/>
      <c r="I972" s="65"/>
      <c r="J972" s="486"/>
      <c r="K972" s="65"/>
      <c r="L972" s="65"/>
      <c r="M972" s="486"/>
      <c r="Q972" s="71"/>
    </row>
    <row r="973" spans="1:17" s="4" customFormat="1" ht="17.45" customHeight="1">
      <c r="A973" s="38"/>
      <c r="B973" s="38"/>
      <c r="D973" s="65"/>
      <c r="E973" s="65"/>
      <c r="F973" s="65"/>
      <c r="G973" s="486"/>
      <c r="H973" s="65"/>
      <c r="I973" s="65"/>
      <c r="J973" s="486"/>
      <c r="K973" s="65"/>
      <c r="L973" s="65"/>
      <c r="M973" s="486"/>
      <c r="Q973" s="71"/>
    </row>
    <row r="974" spans="1:17" s="4" customFormat="1" ht="17.45" customHeight="1">
      <c r="A974" s="38"/>
      <c r="B974" s="38"/>
      <c r="D974" s="65"/>
      <c r="E974" s="65"/>
      <c r="F974" s="65"/>
      <c r="G974" s="486"/>
      <c r="H974" s="65"/>
      <c r="I974" s="65"/>
      <c r="J974" s="486"/>
      <c r="K974" s="65"/>
      <c r="L974" s="65"/>
      <c r="M974" s="486"/>
      <c r="Q974" s="71"/>
    </row>
    <row r="975" spans="1:17" s="4" customFormat="1" ht="17.45" customHeight="1">
      <c r="A975" s="38"/>
      <c r="B975" s="38"/>
      <c r="D975" s="65"/>
      <c r="E975" s="65"/>
      <c r="F975" s="65"/>
      <c r="G975" s="486"/>
      <c r="H975" s="65"/>
      <c r="I975" s="65"/>
      <c r="J975" s="486"/>
      <c r="K975" s="65"/>
      <c r="L975" s="65"/>
      <c r="M975" s="486"/>
      <c r="Q975" s="71"/>
    </row>
    <row r="976" spans="1:17" s="4" customFormat="1" ht="17.45" customHeight="1">
      <c r="A976" s="38"/>
      <c r="B976" s="38"/>
      <c r="D976" s="65"/>
      <c r="E976" s="65"/>
      <c r="F976" s="65"/>
      <c r="G976" s="486"/>
      <c r="H976" s="65"/>
      <c r="I976" s="65"/>
      <c r="J976" s="486"/>
      <c r="K976" s="65"/>
      <c r="L976" s="65"/>
      <c r="M976" s="486"/>
      <c r="Q976" s="71"/>
    </row>
    <row r="977" spans="1:17" s="4" customFormat="1" ht="17.45" customHeight="1">
      <c r="A977" s="38"/>
      <c r="B977" s="38"/>
      <c r="D977" s="65"/>
      <c r="E977" s="65"/>
      <c r="F977" s="65"/>
      <c r="G977" s="486"/>
      <c r="H977" s="65"/>
      <c r="I977" s="65"/>
      <c r="J977" s="486"/>
      <c r="K977" s="65"/>
      <c r="L977" s="65"/>
      <c r="M977" s="486"/>
      <c r="Q977" s="71"/>
    </row>
    <row r="978" spans="1:17" s="4" customFormat="1" ht="17.45" customHeight="1">
      <c r="A978" s="38"/>
      <c r="B978" s="38"/>
      <c r="D978" s="65"/>
      <c r="E978" s="65"/>
      <c r="F978" s="65"/>
      <c r="G978" s="486"/>
      <c r="H978" s="65"/>
      <c r="I978" s="65"/>
      <c r="J978" s="486"/>
      <c r="K978" s="65"/>
      <c r="L978" s="65"/>
      <c r="M978" s="486"/>
      <c r="Q978" s="71"/>
    </row>
    <row r="979" spans="1:17" s="4" customFormat="1" ht="17.45" customHeight="1">
      <c r="A979" s="38"/>
      <c r="B979" s="38"/>
      <c r="D979" s="65"/>
      <c r="E979" s="65"/>
      <c r="F979" s="65"/>
      <c r="G979" s="486"/>
      <c r="H979" s="65"/>
      <c r="I979" s="65"/>
      <c r="J979" s="486"/>
      <c r="K979" s="65"/>
      <c r="L979" s="65"/>
      <c r="M979" s="486"/>
      <c r="Q979" s="71"/>
    </row>
    <row r="980" spans="1:17" s="4" customFormat="1" ht="17.45" customHeight="1">
      <c r="A980" s="38"/>
      <c r="B980" s="38"/>
      <c r="D980" s="65"/>
      <c r="E980" s="65"/>
      <c r="F980" s="65"/>
      <c r="G980" s="486"/>
      <c r="H980" s="65"/>
      <c r="I980" s="65"/>
      <c r="J980" s="486"/>
      <c r="K980" s="65"/>
      <c r="L980" s="65"/>
      <c r="M980" s="486"/>
      <c r="Q980" s="71"/>
    </row>
    <row r="981" spans="1:17" s="4" customFormat="1" ht="17.45" customHeight="1">
      <c r="A981" s="38"/>
      <c r="B981" s="38"/>
      <c r="D981" s="65"/>
      <c r="E981" s="65"/>
      <c r="F981" s="65"/>
      <c r="G981" s="486"/>
      <c r="H981" s="65"/>
      <c r="I981" s="65"/>
      <c r="J981" s="486"/>
      <c r="K981" s="65"/>
      <c r="L981" s="65"/>
      <c r="M981" s="486"/>
      <c r="Q981" s="71"/>
    </row>
    <row r="982" spans="1:17" s="4" customFormat="1" ht="17.45" customHeight="1">
      <c r="A982" s="38"/>
      <c r="B982" s="38"/>
      <c r="D982" s="65"/>
      <c r="E982" s="65"/>
      <c r="F982" s="65"/>
      <c r="G982" s="486"/>
      <c r="H982" s="65"/>
      <c r="I982" s="65"/>
      <c r="J982" s="486"/>
      <c r="K982" s="65"/>
      <c r="L982" s="65"/>
      <c r="M982" s="486"/>
      <c r="Q982" s="71"/>
    </row>
    <row r="983" spans="1:17" s="4" customFormat="1" ht="17.45" customHeight="1">
      <c r="A983" s="38"/>
      <c r="B983" s="38"/>
      <c r="D983" s="65"/>
      <c r="E983" s="65"/>
      <c r="F983" s="65"/>
      <c r="G983" s="486"/>
      <c r="H983" s="65"/>
      <c r="I983" s="65"/>
      <c r="J983" s="486"/>
      <c r="K983" s="65"/>
      <c r="L983" s="65"/>
      <c r="M983" s="486"/>
      <c r="Q983" s="71"/>
    </row>
    <row r="984" spans="1:17" s="4" customFormat="1" ht="17.45" customHeight="1">
      <c r="A984" s="38"/>
      <c r="B984" s="38"/>
      <c r="D984" s="65"/>
      <c r="E984" s="65"/>
      <c r="F984" s="65"/>
      <c r="G984" s="486"/>
      <c r="H984" s="65"/>
      <c r="I984" s="65"/>
      <c r="J984" s="486"/>
      <c r="K984" s="65"/>
      <c r="L984" s="65"/>
      <c r="M984" s="486"/>
      <c r="Q984" s="71"/>
    </row>
    <row r="985" spans="1:17" s="4" customFormat="1" ht="17.45" customHeight="1">
      <c r="A985" s="38"/>
      <c r="B985" s="38"/>
      <c r="D985" s="65"/>
      <c r="E985" s="65"/>
      <c r="F985" s="65"/>
      <c r="G985" s="486"/>
      <c r="H985" s="65"/>
      <c r="I985" s="65"/>
      <c r="J985" s="486"/>
      <c r="K985" s="65"/>
      <c r="L985" s="65"/>
      <c r="M985" s="486"/>
      <c r="Q985" s="71"/>
    </row>
    <row r="986" spans="1:17" s="4" customFormat="1" ht="17.45" customHeight="1">
      <c r="A986" s="38"/>
      <c r="B986" s="38"/>
      <c r="D986" s="65"/>
      <c r="E986" s="65"/>
      <c r="F986" s="65"/>
      <c r="G986" s="486"/>
      <c r="H986" s="65"/>
      <c r="I986" s="65"/>
      <c r="J986" s="486"/>
      <c r="K986" s="65"/>
      <c r="L986" s="65"/>
      <c r="M986" s="486"/>
      <c r="Q986" s="71"/>
    </row>
    <row r="987" spans="1:17" s="4" customFormat="1" ht="17.45" customHeight="1">
      <c r="A987" s="38"/>
      <c r="B987" s="38"/>
      <c r="D987" s="65"/>
      <c r="E987" s="65"/>
      <c r="F987" s="65"/>
      <c r="G987" s="486"/>
      <c r="H987" s="65"/>
      <c r="I987" s="65"/>
      <c r="J987" s="486"/>
      <c r="K987" s="65"/>
      <c r="L987" s="65"/>
      <c r="M987" s="486"/>
      <c r="Q987" s="71"/>
    </row>
    <row r="988" spans="1:17" s="4" customFormat="1" ht="17.45" customHeight="1">
      <c r="A988" s="38"/>
      <c r="B988" s="38"/>
      <c r="D988" s="65"/>
      <c r="E988" s="65"/>
      <c r="F988" s="65"/>
      <c r="G988" s="486"/>
      <c r="H988" s="65"/>
      <c r="I988" s="65"/>
      <c r="J988" s="486"/>
      <c r="K988" s="65"/>
      <c r="L988" s="65"/>
      <c r="M988" s="486"/>
      <c r="Q988" s="71"/>
    </row>
    <row r="989" spans="1:17" s="4" customFormat="1" ht="17.45" customHeight="1">
      <c r="A989" s="38"/>
      <c r="B989" s="38"/>
      <c r="D989" s="65"/>
      <c r="E989" s="65"/>
      <c r="F989" s="65"/>
      <c r="G989" s="486"/>
      <c r="H989" s="65"/>
      <c r="I989" s="65"/>
      <c r="J989" s="486"/>
      <c r="K989" s="65"/>
      <c r="L989" s="65"/>
      <c r="M989" s="486"/>
      <c r="Q989" s="71"/>
    </row>
    <row r="990" spans="1:17" s="4" customFormat="1" ht="17.45" customHeight="1">
      <c r="A990" s="38"/>
      <c r="B990" s="38"/>
      <c r="D990" s="65"/>
      <c r="E990" s="65"/>
      <c r="F990" s="65"/>
      <c r="G990" s="486"/>
      <c r="H990" s="65"/>
      <c r="I990" s="65"/>
      <c r="J990" s="486"/>
      <c r="K990" s="65"/>
      <c r="L990" s="65"/>
      <c r="M990" s="486"/>
      <c r="Q990" s="71"/>
    </row>
    <row r="991" spans="1:17" s="4" customFormat="1" ht="17.45" customHeight="1">
      <c r="A991" s="38"/>
      <c r="B991" s="38"/>
      <c r="D991" s="65"/>
      <c r="E991" s="65"/>
      <c r="F991" s="65"/>
      <c r="G991" s="486"/>
      <c r="H991" s="65"/>
      <c r="I991" s="65"/>
      <c r="J991" s="486"/>
      <c r="K991" s="65"/>
      <c r="L991" s="65"/>
      <c r="M991" s="486"/>
      <c r="Q991" s="71"/>
    </row>
    <row r="992" spans="1:17" s="4" customFormat="1" ht="17.45" customHeight="1">
      <c r="A992" s="38"/>
      <c r="B992" s="38"/>
      <c r="D992" s="65"/>
      <c r="E992" s="65"/>
      <c r="F992" s="65"/>
      <c r="G992" s="486"/>
      <c r="H992" s="65"/>
      <c r="I992" s="65"/>
      <c r="J992" s="486"/>
      <c r="K992" s="65"/>
      <c r="L992" s="65"/>
      <c r="M992" s="486"/>
      <c r="Q992" s="71"/>
    </row>
    <row r="993" spans="1:17" s="4" customFormat="1" ht="17.45" customHeight="1">
      <c r="A993" s="38"/>
      <c r="B993" s="38"/>
      <c r="D993" s="65"/>
      <c r="E993" s="65"/>
      <c r="F993" s="65"/>
      <c r="G993" s="486"/>
      <c r="H993" s="65"/>
      <c r="I993" s="65"/>
      <c r="J993" s="486"/>
      <c r="K993" s="65"/>
      <c r="L993" s="65"/>
      <c r="M993" s="486"/>
      <c r="Q993" s="71"/>
    </row>
    <row r="994" spans="1:17" s="4" customFormat="1" ht="17.45" customHeight="1">
      <c r="A994" s="38"/>
      <c r="B994" s="38"/>
      <c r="D994" s="65"/>
      <c r="E994" s="65"/>
      <c r="F994" s="65"/>
      <c r="G994" s="486"/>
      <c r="H994" s="65"/>
      <c r="I994" s="65"/>
      <c r="J994" s="486"/>
      <c r="K994" s="65"/>
      <c r="L994" s="65"/>
      <c r="M994" s="486"/>
      <c r="Q994" s="71"/>
    </row>
    <row r="995" spans="1:17" s="4" customFormat="1" ht="17.45" customHeight="1">
      <c r="A995" s="38"/>
      <c r="B995" s="38"/>
      <c r="D995" s="65"/>
      <c r="E995" s="65"/>
      <c r="F995" s="65"/>
      <c r="G995" s="486"/>
      <c r="H995" s="65"/>
      <c r="I995" s="65"/>
      <c r="J995" s="486"/>
      <c r="K995" s="65"/>
      <c r="L995" s="65"/>
      <c r="M995" s="486"/>
      <c r="Q995" s="71"/>
    </row>
    <row r="996" spans="1:17" s="4" customFormat="1" ht="17.45" customHeight="1">
      <c r="A996" s="38"/>
      <c r="B996" s="38"/>
      <c r="D996" s="65"/>
      <c r="E996" s="65"/>
      <c r="F996" s="65"/>
      <c r="G996" s="486"/>
      <c r="H996" s="65"/>
      <c r="I996" s="65"/>
      <c r="J996" s="486"/>
      <c r="K996" s="65"/>
      <c r="L996" s="65"/>
      <c r="M996" s="486"/>
      <c r="Q996" s="71"/>
    </row>
    <row r="997" spans="1:17" s="4" customFormat="1" ht="17.45" customHeight="1">
      <c r="A997" s="38"/>
      <c r="B997" s="38"/>
      <c r="D997" s="65"/>
      <c r="E997" s="65"/>
      <c r="F997" s="65"/>
      <c r="G997" s="486"/>
      <c r="H997" s="65"/>
      <c r="I997" s="65"/>
      <c r="J997" s="486"/>
      <c r="K997" s="65"/>
      <c r="L997" s="65"/>
      <c r="M997" s="486"/>
      <c r="Q997" s="71"/>
    </row>
    <row r="998" spans="1:17" s="4" customFormat="1" ht="17.45" customHeight="1">
      <c r="A998" s="38"/>
      <c r="B998" s="38"/>
      <c r="D998" s="65"/>
      <c r="E998" s="65"/>
      <c r="F998" s="65"/>
      <c r="G998" s="486"/>
      <c r="H998" s="65"/>
      <c r="I998" s="65"/>
      <c r="J998" s="486"/>
      <c r="K998" s="65"/>
      <c r="L998" s="65"/>
      <c r="M998" s="486"/>
      <c r="Q998" s="71"/>
    </row>
    <row r="999" spans="1:17" s="4" customFormat="1" ht="17.45" customHeight="1">
      <c r="A999" s="38"/>
      <c r="B999" s="38"/>
      <c r="D999" s="65"/>
      <c r="E999" s="65"/>
      <c r="F999" s="65"/>
      <c r="G999" s="486"/>
      <c r="H999" s="65"/>
      <c r="I999" s="65"/>
      <c r="J999" s="486"/>
      <c r="K999" s="65"/>
      <c r="L999" s="65"/>
      <c r="M999" s="486"/>
      <c r="Q999" s="71"/>
    </row>
    <row r="1000" spans="1:17" s="4" customFormat="1" ht="17.45" customHeight="1">
      <c r="A1000" s="38"/>
      <c r="B1000" s="38"/>
      <c r="D1000" s="65"/>
      <c r="E1000" s="65"/>
      <c r="F1000" s="65"/>
      <c r="G1000" s="486"/>
      <c r="H1000" s="65"/>
      <c r="I1000" s="65"/>
      <c r="J1000" s="486"/>
      <c r="K1000" s="65"/>
      <c r="L1000" s="65"/>
      <c r="M1000" s="486"/>
      <c r="Q1000" s="71"/>
    </row>
    <row r="1001" spans="1:17" s="4" customFormat="1" ht="17.45" customHeight="1">
      <c r="A1001" s="38"/>
      <c r="B1001" s="38"/>
      <c r="D1001" s="65"/>
      <c r="E1001" s="65"/>
      <c r="F1001" s="65"/>
      <c r="G1001" s="486"/>
      <c r="H1001" s="65"/>
      <c r="I1001" s="65"/>
      <c r="J1001" s="486"/>
      <c r="K1001" s="65"/>
      <c r="L1001" s="65"/>
      <c r="M1001" s="486"/>
      <c r="Q1001" s="71"/>
    </row>
    <row r="1002" spans="1:17" s="4" customFormat="1" ht="17.45" customHeight="1">
      <c r="A1002" s="38"/>
      <c r="B1002" s="38"/>
      <c r="D1002" s="65"/>
      <c r="E1002" s="65"/>
      <c r="F1002" s="65"/>
      <c r="G1002" s="486"/>
      <c r="H1002" s="65"/>
      <c r="I1002" s="65"/>
      <c r="J1002" s="486"/>
      <c r="K1002" s="65"/>
      <c r="L1002" s="65"/>
      <c r="M1002" s="486"/>
      <c r="Q1002" s="71"/>
    </row>
    <row r="1003" spans="1:17" s="4" customFormat="1" ht="17.45" customHeight="1">
      <c r="A1003" s="38"/>
      <c r="B1003" s="38"/>
      <c r="D1003" s="65"/>
      <c r="E1003" s="65"/>
      <c r="F1003" s="65"/>
      <c r="G1003" s="486"/>
      <c r="H1003" s="65"/>
      <c r="I1003" s="65"/>
      <c r="J1003" s="486"/>
      <c r="K1003" s="65"/>
      <c r="L1003" s="65"/>
      <c r="M1003" s="486"/>
      <c r="Q1003" s="71"/>
    </row>
    <row r="1004" spans="1:17" s="4" customFormat="1" ht="17.45" customHeight="1">
      <c r="A1004" s="38"/>
      <c r="B1004" s="38"/>
      <c r="D1004" s="65"/>
      <c r="E1004" s="65"/>
      <c r="F1004" s="65"/>
      <c r="G1004" s="486"/>
      <c r="H1004" s="65"/>
      <c r="I1004" s="65"/>
      <c r="J1004" s="486"/>
      <c r="K1004" s="65"/>
      <c r="L1004" s="65"/>
      <c r="M1004" s="486"/>
      <c r="Q1004" s="71"/>
    </row>
    <row r="1005" spans="1:17" s="4" customFormat="1" ht="17.45" customHeight="1">
      <c r="A1005" s="38"/>
      <c r="B1005" s="38"/>
      <c r="D1005" s="65"/>
      <c r="E1005" s="65"/>
      <c r="F1005" s="65"/>
      <c r="G1005" s="486"/>
      <c r="H1005" s="65"/>
      <c r="I1005" s="65"/>
      <c r="J1005" s="486"/>
      <c r="K1005" s="65"/>
      <c r="L1005" s="65"/>
      <c r="M1005" s="486"/>
      <c r="Q1005" s="71"/>
    </row>
    <row r="1006" spans="1:17" s="4" customFormat="1" ht="17.45" customHeight="1">
      <c r="A1006" s="38"/>
      <c r="B1006" s="38"/>
      <c r="D1006" s="65"/>
      <c r="E1006" s="65"/>
      <c r="F1006" s="65"/>
      <c r="G1006" s="486"/>
      <c r="H1006" s="65"/>
      <c r="I1006" s="65"/>
      <c r="J1006" s="486"/>
      <c r="K1006" s="65"/>
      <c r="L1006" s="65"/>
      <c r="M1006" s="486"/>
      <c r="Q1006" s="71"/>
    </row>
    <row r="1007" spans="1:17" s="4" customFormat="1" ht="17.45" customHeight="1">
      <c r="A1007" s="38"/>
      <c r="B1007" s="38"/>
      <c r="D1007" s="65"/>
      <c r="E1007" s="65"/>
      <c r="F1007" s="65"/>
      <c r="G1007" s="486"/>
      <c r="H1007" s="65"/>
      <c r="I1007" s="65"/>
      <c r="J1007" s="486"/>
      <c r="K1007" s="65"/>
      <c r="L1007" s="65"/>
      <c r="M1007" s="486"/>
      <c r="Q1007" s="71"/>
    </row>
    <row r="1008" spans="1:17" s="4" customFormat="1" ht="17.45" customHeight="1">
      <c r="A1008" s="38"/>
      <c r="B1008" s="38"/>
      <c r="D1008" s="65"/>
      <c r="E1008" s="65"/>
      <c r="F1008" s="65"/>
      <c r="G1008" s="486"/>
      <c r="H1008" s="65"/>
      <c r="I1008" s="65"/>
      <c r="J1008" s="486"/>
      <c r="K1008" s="65"/>
      <c r="L1008" s="65"/>
      <c r="M1008" s="486"/>
      <c r="Q1008" s="71"/>
    </row>
    <row r="1009" spans="1:17" s="4" customFormat="1" ht="17.45" customHeight="1">
      <c r="A1009" s="38"/>
      <c r="B1009" s="38"/>
      <c r="D1009" s="65"/>
      <c r="E1009" s="65"/>
      <c r="F1009" s="65"/>
      <c r="G1009" s="486"/>
      <c r="H1009" s="65"/>
      <c r="I1009" s="65"/>
      <c r="J1009" s="486"/>
      <c r="K1009" s="65"/>
      <c r="L1009" s="65"/>
      <c r="M1009" s="486"/>
      <c r="Q1009" s="71"/>
    </row>
    <row r="1010" spans="1:17" s="4" customFormat="1" ht="17.45" customHeight="1">
      <c r="A1010" s="38"/>
      <c r="B1010" s="38"/>
      <c r="D1010" s="65"/>
      <c r="E1010" s="65"/>
      <c r="F1010" s="65"/>
      <c r="G1010" s="486"/>
      <c r="H1010" s="65"/>
      <c r="I1010" s="65"/>
      <c r="J1010" s="486"/>
      <c r="K1010" s="65"/>
      <c r="L1010" s="65"/>
      <c r="M1010" s="486"/>
      <c r="Q1010" s="71"/>
    </row>
    <row r="1011" spans="1:17" s="4" customFormat="1" ht="17.45" customHeight="1">
      <c r="A1011" s="38"/>
      <c r="B1011" s="38"/>
      <c r="D1011" s="65"/>
      <c r="E1011" s="65"/>
      <c r="F1011" s="65"/>
      <c r="G1011" s="486"/>
      <c r="H1011" s="65"/>
      <c r="I1011" s="65"/>
      <c r="J1011" s="486"/>
      <c r="K1011" s="65"/>
      <c r="L1011" s="65"/>
      <c r="M1011" s="486"/>
      <c r="Q1011" s="71"/>
    </row>
    <row r="1012" spans="1:17" s="4" customFormat="1" ht="17.45" customHeight="1">
      <c r="A1012" s="38"/>
      <c r="B1012" s="38"/>
      <c r="D1012" s="65"/>
      <c r="E1012" s="65"/>
      <c r="F1012" s="65"/>
      <c r="G1012" s="486"/>
      <c r="H1012" s="65"/>
      <c r="I1012" s="65"/>
      <c r="J1012" s="486"/>
      <c r="K1012" s="65"/>
      <c r="L1012" s="65"/>
      <c r="M1012" s="486"/>
      <c r="Q1012" s="71"/>
    </row>
    <row r="1013" spans="1:17" s="4" customFormat="1" ht="17.45" customHeight="1">
      <c r="A1013" s="38"/>
      <c r="B1013" s="38"/>
      <c r="D1013" s="65"/>
      <c r="E1013" s="65"/>
      <c r="F1013" s="65"/>
      <c r="G1013" s="486"/>
      <c r="H1013" s="65"/>
      <c r="I1013" s="65"/>
      <c r="J1013" s="486"/>
      <c r="K1013" s="65"/>
      <c r="L1013" s="65"/>
      <c r="M1013" s="486"/>
      <c r="Q1013" s="71"/>
    </row>
    <row r="1014" spans="1:17" s="4" customFormat="1" ht="17.45" customHeight="1">
      <c r="A1014" s="38"/>
      <c r="B1014" s="38"/>
      <c r="D1014" s="65"/>
      <c r="E1014" s="65"/>
      <c r="F1014" s="65"/>
      <c r="G1014" s="486"/>
      <c r="H1014" s="65"/>
      <c r="I1014" s="65"/>
      <c r="J1014" s="486"/>
      <c r="K1014" s="65"/>
      <c r="L1014" s="65"/>
      <c r="M1014" s="486"/>
      <c r="Q1014" s="71"/>
    </row>
    <row r="1015" spans="1:17" s="4" customFormat="1" ht="17.45" customHeight="1">
      <c r="A1015" s="38"/>
      <c r="B1015" s="38"/>
      <c r="D1015" s="65"/>
      <c r="E1015" s="65"/>
      <c r="F1015" s="65"/>
      <c r="G1015" s="486"/>
      <c r="H1015" s="65"/>
      <c r="I1015" s="65"/>
      <c r="J1015" s="486"/>
      <c r="K1015" s="65"/>
      <c r="L1015" s="65"/>
      <c r="M1015" s="486"/>
      <c r="Q1015" s="71"/>
    </row>
    <row r="1016" spans="1:17" s="4" customFormat="1" ht="17.45" customHeight="1">
      <c r="A1016" s="38"/>
      <c r="B1016" s="38"/>
      <c r="D1016" s="65"/>
      <c r="E1016" s="65"/>
      <c r="F1016" s="65"/>
      <c r="G1016" s="486"/>
      <c r="H1016" s="65"/>
      <c r="I1016" s="65"/>
      <c r="J1016" s="486"/>
      <c r="K1016" s="65"/>
      <c r="L1016" s="65"/>
      <c r="M1016" s="486"/>
      <c r="Q1016" s="71"/>
    </row>
    <row r="1017" spans="1:17" s="4" customFormat="1" ht="17.45" customHeight="1">
      <c r="A1017" s="38"/>
      <c r="B1017" s="38"/>
      <c r="D1017" s="65"/>
      <c r="E1017" s="65"/>
      <c r="F1017" s="65"/>
      <c r="G1017" s="486"/>
      <c r="H1017" s="65"/>
      <c r="I1017" s="65"/>
      <c r="J1017" s="486"/>
      <c r="K1017" s="65"/>
      <c r="L1017" s="65"/>
      <c r="M1017" s="486"/>
      <c r="Q1017" s="71"/>
    </row>
    <row r="1018" spans="1:17" s="4" customFormat="1" ht="17.45" customHeight="1">
      <c r="A1018" s="38"/>
      <c r="B1018" s="38"/>
      <c r="D1018" s="65"/>
      <c r="E1018" s="65"/>
      <c r="F1018" s="65"/>
      <c r="G1018" s="486"/>
      <c r="H1018" s="65"/>
      <c r="I1018" s="65"/>
      <c r="J1018" s="486"/>
      <c r="K1018" s="65"/>
      <c r="L1018" s="65"/>
      <c r="M1018" s="486"/>
      <c r="Q1018" s="71"/>
    </row>
    <row r="1019" spans="1:17" s="4" customFormat="1" ht="17.45" customHeight="1">
      <c r="A1019" s="38"/>
      <c r="B1019" s="38"/>
      <c r="D1019" s="65"/>
      <c r="E1019" s="65"/>
      <c r="F1019" s="65"/>
      <c r="G1019" s="486"/>
      <c r="H1019" s="65"/>
      <c r="I1019" s="65"/>
      <c r="J1019" s="486"/>
      <c r="K1019" s="65"/>
      <c r="L1019" s="65"/>
      <c r="M1019" s="486"/>
      <c r="Q1019" s="71"/>
    </row>
    <row r="1020" spans="1:17" s="4" customFormat="1" ht="17.45" customHeight="1">
      <c r="A1020" s="38"/>
      <c r="B1020" s="38"/>
      <c r="D1020" s="65"/>
      <c r="E1020" s="65"/>
      <c r="F1020" s="65"/>
      <c r="G1020" s="486"/>
      <c r="H1020" s="65"/>
      <c r="I1020" s="65"/>
      <c r="J1020" s="486"/>
      <c r="K1020" s="65"/>
      <c r="L1020" s="65"/>
      <c r="M1020" s="486"/>
      <c r="Q1020" s="71"/>
    </row>
    <row r="1021" spans="1:17" s="4" customFormat="1" ht="17.45" customHeight="1">
      <c r="A1021" s="38"/>
      <c r="B1021" s="38"/>
      <c r="D1021" s="65"/>
      <c r="E1021" s="65"/>
      <c r="F1021" s="65"/>
      <c r="G1021" s="486"/>
      <c r="H1021" s="65"/>
      <c r="I1021" s="65"/>
      <c r="J1021" s="486"/>
      <c r="K1021" s="65"/>
      <c r="L1021" s="65"/>
      <c r="M1021" s="486"/>
      <c r="Q1021" s="71"/>
    </row>
    <row r="1022" spans="1:17" s="4" customFormat="1" ht="17.45" customHeight="1">
      <c r="A1022" s="38"/>
      <c r="B1022" s="38"/>
      <c r="D1022" s="65"/>
      <c r="E1022" s="65"/>
      <c r="F1022" s="65"/>
      <c r="G1022" s="486"/>
      <c r="H1022" s="65"/>
      <c r="I1022" s="65"/>
      <c r="J1022" s="486"/>
      <c r="K1022" s="65"/>
      <c r="L1022" s="65"/>
      <c r="M1022" s="486"/>
      <c r="Q1022" s="71"/>
    </row>
    <row r="1023" spans="1:17" s="4" customFormat="1" ht="17.45" customHeight="1">
      <c r="A1023" s="38"/>
      <c r="B1023" s="38"/>
      <c r="D1023" s="65"/>
      <c r="E1023" s="65"/>
      <c r="F1023" s="65"/>
      <c r="G1023" s="486"/>
      <c r="H1023" s="65"/>
      <c r="I1023" s="65"/>
      <c r="J1023" s="486"/>
      <c r="K1023" s="65"/>
      <c r="L1023" s="65"/>
      <c r="M1023" s="486"/>
      <c r="Q1023" s="71"/>
    </row>
    <row r="1024" spans="1:17" s="4" customFormat="1" ht="17.45" customHeight="1">
      <c r="A1024" s="38"/>
      <c r="B1024" s="38"/>
      <c r="D1024" s="65"/>
      <c r="E1024" s="65"/>
      <c r="F1024" s="65"/>
      <c r="G1024" s="486"/>
      <c r="H1024" s="65"/>
      <c r="I1024" s="65"/>
      <c r="J1024" s="486"/>
      <c r="K1024" s="65"/>
      <c r="L1024" s="65"/>
      <c r="M1024" s="486"/>
      <c r="Q1024" s="71"/>
    </row>
    <row r="1025" spans="1:17" s="4" customFormat="1" ht="17.45" customHeight="1">
      <c r="A1025" s="38"/>
      <c r="B1025" s="38"/>
      <c r="D1025" s="65"/>
      <c r="E1025" s="65"/>
      <c r="F1025" s="65"/>
      <c r="G1025" s="486"/>
      <c r="H1025" s="65"/>
      <c r="I1025" s="65"/>
      <c r="J1025" s="486"/>
      <c r="K1025" s="65"/>
      <c r="L1025" s="65"/>
      <c r="M1025" s="486"/>
      <c r="Q1025" s="71"/>
    </row>
    <row r="1026" spans="1:17" s="4" customFormat="1" ht="17.45" customHeight="1">
      <c r="A1026" s="38"/>
      <c r="B1026" s="38"/>
      <c r="D1026" s="65"/>
      <c r="E1026" s="65"/>
      <c r="F1026" s="65"/>
      <c r="G1026" s="486"/>
      <c r="H1026" s="65"/>
      <c r="I1026" s="65"/>
      <c r="J1026" s="486"/>
      <c r="K1026" s="65"/>
      <c r="L1026" s="65"/>
      <c r="M1026" s="486"/>
      <c r="Q1026" s="71"/>
    </row>
    <row r="1027" spans="1:17" s="4" customFormat="1" ht="17.45" customHeight="1">
      <c r="A1027" s="38"/>
      <c r="B1027" s="38"/>
      <c r="D1027" s="65"/>
      <c r="E1027" s="65"/>
      <c r="F1027" s="65"/>
      <c r="G1027" s="486"/>
      <c r="H1027" s="65"/>
      <c r="I1027" s="65"/>
      <c r="J1027" s="486"/>
      <c r="K1027" s="65"/>
      <c r="L1027" s="65"/>
      <c r="M1027" s="486"/>
      <c r="Q1027" s="71"/>
    </row>
    <row r="1028" spans="1:17" s="4" customFormat="1" ht="17.45" customHeight="1">
      <c r="A1028" s="38"/>
      <c r="B1028" s="38"/>
      <c r="D1028" s="65"/>
      <c r="E1028" s="65"/>
      <c r="F1028" s="65"/>
      <c r="G1028" s="486"/>
      <c r="H1028" s="65"/>
      <c r="I1028" s="65"/>
      <c r="J1028" s="486"/>
      <c r="K1028" s="65"/>
      <c r="L1028" s="65"/>
      <c r="M1028" s="486"/>
      <c r="Q1028" s="71"/>
    </row>
    <row r="1029" spans="1:17" s="4" customFormat="1" ht="17.45" customHeight="1">
      <c r="A1029" s="38"/>
      <c r="B1029" s="38"/>
      <c r="D1029" s="65"/>
      <c r="E1029" s="65"/>
      <c r="F1029" s="65"/>
      <c r="G1029" s="486"/>
      <c r="H1029" s="65"/>
      <c r="I1029" s="65"/>
      <c r="J1029" s="486"/>
      <c r="K1029" s="65"/>
      <c r="L1029" s="65"/>
      <c r="M1029" s="486"/>
      <c r="Q1029" s="71"/>
    </row>
    <row r="1030" spans="1:17" s="4" customFormat="1" ht="17.45" customHeight="1">
      <c r="A1030" s="38"/>
      <c r="B1030" s="38"/>
      <c r="D1030" s="65"/>
      <c r="E1030" s="65"/>
      <c r="F1030" s="65"/>
      <c r="G1030" s="486"/>
      <c r="H1030" s="65"/>
      <c r="I1030" s="65"/>
      <c r="J1030" s="486"/>
      <c r="K1030" s="65"/>
      <c r="L1030" s="65"/>
      <c r="M1030" s="486"/>
      <c r="Q1030" s="71"/>
    </row>
    <row r="1031" spans="1:17" s="4" customFormat="1" ht="17.45" customHeight="1">
      <c r="A1031" s="38"/>
      <c r="B1031" s="38"/>
      <c r="D1031" s="65"/>
      <c r="E1031" s="65"/>
      <c r="F1031" s="65"/>
      <c r="G1031" s="486"/>
      <c r="H1031" s="65"/>
      <c r="I1031" s="65"/>
      <c r="J1031" s="486"/>
      <c r="K1031" s="65"/>
      <c r="L1031" s="65"/>
      <c r="M1031" s="486"/>
      <c r="Q1031" s="71"/>
    </row>
    <row r="1032" spans="1:17" s="4" customFormat="1" ht="17.45" customHeight="1">
      <c r="A1032" s="38"/>
      <c r="B1032" s="38"/>
      <c r="D1032" s="65"/>
      <c r="E1032" s="65"/>
      <c r="F1032" s="65"/>
      <c r="G1032" s="486"/>
      <c r="H1032" s="65"/>
      <c r="I1032" s="65"/>
      <c r="J1032" s="486"/>
      <c r="K1032" s="65"/>
      <c r="L1032" s="65"/>
      <c r="M1032" s="486"/>
      <c r="Q1032" s="71"/>
    </row>
    <row r="1033" spans="1:17" s="4" customFormat="1" ht="17.45" customHeight="1">
      <c r="A1033" s="38"/>
      <c r="B1033" s="38"/>
      <c r="D1033" s="65"/>
      <c r="E1033" s="65"/>
      <c r="F1033" s="65"/>
      <c r="G1033" s="486"/>
      <c r="H1033" s="65"/>
      <c r="I1033" s="65"/>
      <c r="J1033" s="486"/>
      <c r="K1033" s="65"/>
      <c r="L1033" s="65"/>
      <c r="M1033" s="486"/>
      <c r="Q1033" s="71"/>
    </row>
    <row r="1034" spans="1:17" s="4" customFormat="1" ht="17.45" customHeight="1">
      <c r="A1034" s="38"/>
      <c r="B1034" s="38"/>
      <c r="D1034" s="65"/>
      <c r="E1034" s="65"/>
      <c r="F1034" s="65"/>
      <c r="G1034" s="486"/>
      <c r="H1034" s="65"/>
      <c r="I1034" s="65"/>
      <c r="J1034" s="486"/>
      <c r="K1034" s="65"/>
      <c r="L1034" s="65"/>
      <c r="M1034" s="486"/>
      <c r="Q1034" s="71"/>
    </row>
    <row r="1035" spans="1:17" s="4" customFormat="1" ht="17.45" customHeight="1">
      <c r="A1035" s="38"/>
      <c r="B1035" s="38"/>
      <c r="D1035" s="65"/>
      <c r="E1035" s="65"/>
      <c r="F1035" s="65"/>
      <c r="G1035" s="486"/>
      <c r="H1035" s="65"/>
      <c r="I1035" s="65"/>
      <c r="J1035" s="486"/>
      <c r="K1035" s="65"/>
      <c r="L1035" s="65"/>
      <c r="M1035" s="486"/>
      <c r="Q1035" s="71"/>
    </row>
    <row r="1036" spans="1:17" s="4" customFormat="1" ht="17.45" customHeight="1">
      <c r="A1036" s="38"/>
      <c r="B1036" s="38"/>
      <c r="D1036" s="65"/>
      <c r="E1036" s="65"/>
      <c r="F1036" s="65"/>
      <c r="G1036" s="486"/>
      <c r="H1036" s="65"/>
      <c r="I1036" s="65"/>
      <c r="J1036" s="486"/>
      <c r="K1036" s="65"/>
      <c r="L1036" s="65"/>
      <c r="M1036" s="486"/>
      <c r="Q1036" s="71"/>
    </row>
    <row r="1037" spans="1:17" s="4" customFormat="1" ht="17.45" customHeight="1">
      <c r="A1037" s="38"/>
      <c r="B1037" s="38"/>
      <c r="D1037" s="65"/>
      <c r="E1037" s="65"/>
      <c r="F1037" s="65"/>
      <c r="G1037" s="486"/>
      <c r="H1037" s="65"/>
      <c r="I1037" s="65"/>
      <c r="J1037" s="486"/>
      <c r="K1037" s="65"/>
      <c r="L1037" s="65"/>
      <c r="M1037" s="486"/>
      <c r="Q1037" s="71"/>
    </row>
    <row r="1038" spans="1:17" s="4" customFormat="1" ht="17.45" customHeight="1">
      <c r="A1038" s="38"/>
      <c r="B1038" s="38"/>
      <c r="D1038" s="65"/>
      <c r="E1038" s="65"/>
      <c r="F1038" s="65"/>
      <c r="G1038" s="486"/>
      <c r="H1038" s="65"/>
      <c r="I1038" s="65"/>
      <c r="J1038" s="486"/>
      <c r="K1038" s="65"/>
      <c r="L1038" s="65"/>
      <c r="M1038" s="486"/>
      <c r="Q1038" s="71"/>
    </row>
    <row r="1039" spans="1:17" s="4" customFormat="1" ht="17.45" customHeight="1">
      <c r="A1039" s="38"/>
      <c r="B1039" s="38"/>
      <c r="D1039" s="65"/>
      <c r="E1039" s="65"/>
      <c r="F1039" s="65"/>
      <c r="G1039" s="486"/>
      <c r="H1039" s="65"/>
      <c r="I1039" s="65"/>
      <c r="J1039" s="486"/>
      <c r="K1039" s="65"/>
      <c r="L1039" s="65"/>
      <c r="M1039" s="486"/>
      <c r="Q1039" s="71"/>
    </row>
    <row r="1040" spans="1:17" s="4" customFormat="1" ht="17.45" customHeight="1">
      <c r="A1040" s="38"/>
      <c r="B1040" s="38"/>
      <c r="D1040" s="65"/>
      <c r="E1040" s="65"/>
      <c r="F1040" s="65"/>
      <c r="G1040" s="486"/>
      <c r="H1040" s="65"/>
      <c r="I1040" s="65"/>
      <c r="J1040" s="486"/>
      <c r="K1040" s="65"/>
      <c r="L1040" s="65"/>
      <c r="M1040" s="486"/>
      <c r="Q1040" s="71"/>
    </row>
    <row r="1041" spans="1:17" s="4" customFormat="1" ht="17.45" customHeight="1">
      <c r="A1041" s="38"/>
      <c r="B1041" s="38"/>
      <c r="D1041" s="65"/>
      <c r="E1041" s="65"/>
      <c r="F1041" s="65"/>
      <c r="G1041" s="486"/>
      <c r="H1041" s="65"/>
      <c r="I1041" s="65"/>
      <c r="J1041" s="486"/>
      <c r="K1041" s="65"/>
      <c r="L1041" s="65"/>
      <c r="M1041" s="486"/>
      <c r="Q1041" s="71"/>
    </row>
    <row r="1042" spans="1:17" s="4" customFormat="1" ht="17.45" customHeight="1">
      <c r="A1042" s="38"/>
      <c r="B1042" s="38"/>
      <c r="D1042" s="65"/>
      <c r="E1042" s="65"/>
      <c r="F1042" s="65"/>
      <c r="G1042" s="486"/>
      <c r="H1042" s="65"/>
      <c r="I1042" s="65"/>
      <c r="J1042" s="486"/>
      <c r="K1042" s="65"/>
      <c r="L1042" s="65"/>
      <c r="M1042" s="486"/>
      <c r="Q1042" s="71"/>
    </row>
    <row r="1043" spans="1:17" s="4" customFormat="1" ht="17.45" customHeight="1">
      <c r="A1043" s="38"/>
      <c r="B1043" s="38"/>
      <c r="D1043" s="65"/>
      <c r="E1043" s="65"/>
      <c r="F1043" s="65"/>
      <c r="G1043" s="486"/>
      <c r="H1043" s="65"/>
      <c r="I1043" s="65"/>
      <c r="J1043" s="486"/>
      <c r="K1043" s="65"/>
      <c r="L1043" s="65"/>
      <c r="M1043" s="486"/>
      <c r="Q1043" s="71"/>
    </row>
    <row r="1044" spans="1:17" s="4" customFormat="1" ht="17.45" customHeight="1">
      <c r="A1044" s="38"/>
      <c r="B1044" s="38"/>
      <c r="D1044" s="65"/>
      <c r="E1044" s="65"/>
      <c r="F1044" s="65"/>
      <c r="G1044" s="486"/>
      <c r="H1044" s="65"/>
      <c r="I1044" s="65"/>
      <c r="J1044" s="486"/>
      <c r="K1044" s="65"/>
      <c r="L1044" s="65"/>
      <c r="M1044" s="486"/>
      <c r="Q1044" s="71"/>
    </row>
    <row r="1045" spans="1:17" s="4" customFormat="1" ht="17.45" customHeight="1">
      <c r="A1045" s="38"/>
      <c r="B1045" s="38"/>
      <c r="D1045" s="65"/>
      <c r="E1045" s="65"/>
      <c r="F1045" s="65"/>
      <c r="G1045" s="486"/>
      <c r="H1045" s="65"/>
      <c r="I1045" s="65"/>
      <c r="J1045" s="486"/>
      <c r="K1045" s="65"/>
      <c r="L1045" s="65"/>
      <c r="M1045" s="486"/>
      <c r="Q1045" s="71"/>
    </row>
    <row r="1046" spans="1:17" s="4" customFormat="1" ht="17.45" customHeight="1">
      <c r="A1046" s="38"/>
      <c r="B1046" s="38"/>
      <c r="D1046" s="65"/>
      <c r="E1046" s="65"/>
      <c r="F1046" s="65"/>
      <c r="G1046" s="486"/>
      <c r="H1046" s="65"/>
      <c r="I1046" s="65"/>
      <c r="J1046" s="486"/>
      <c r="K1046" s="65"/>
      <c r="L1046" s="65"/>
      <c r="M1046" s="486"/>
      <c r="Q1046" s="71"/>
    </row>
    <row r="1047" spans="1:17" s="4" customFormat="1" ht="17.45" customHeight="1">
      <c r="A1047" s="38"/>
      <c r="B1047" s="38"/>
      <c r="D1047" s="65"/>
      <c r="E1047" s="65"/>
      <c r="F1047" s="65"/>
      <c r="G1047" s="486"/>
      <c r="H1047" s="65"/>
      <c r="I1047" s="65"/>
      <c r="J1047" s="486"/>
      <c r="K1047" s="65"/>
      <c r="L1047" s="65"/>
      <c r="M1047" s="486"/>
      <c r="Q1047" s="71"/>
    </row>
    <row r="1048" spans="1:17" s="4" customFormat="1" ht="17.45" customHeight="1">
      <c r="A1048" s="38"/>
      <c r="B1048" s="38"/>
      <c r="D1048" s="65"/>
      <c r="E1048" s="65"/>
      <c r="F1048" s="65"/>
      <c r="G1048" s="486"/>
      <c r="H1048" s="65"/>
      <c r="I1048" s="65"/>
      <c r="J1048" s="486"/>
      <c r="K1048" s="65"/>
      <c r="L1048" s="65"/>
      <c r="M1048" s="486"/>
      <c r="Q1048" s="71"/>
    </row>
    <row r="1049" spans="1:17" s="4" customFormat="1" ht="17.45" customHeight="1">
      <c r="A1049" s="38"/>
      <c r="B1049" s="38"/>
      <c r="D1049" s="65"/>
      <c r="E1049" s="65"/>
      <c r="F1049" s="65"/>
      <c r="G1049" s="486"/>
      <c r="H1049" s="65"/>
      <c r="I1049" s="65"/>
      <c r="J1049" s="486"/>
      <c r="K1049" s="65"/>
      <c r="L1049" s="65"/>
      <c r="M1049" s="486"/>
      <c r="Q1049" s="71"/>
    </row>
    <row r="1050" spans="1:17" s="4" customFormat="1" ht="17.45" customHeight="1">
      <c r="A1050" s="38"/>
      <c r="B1050" s="38"/>
      <c r="D1050" s="65"/>
      <c r="E1050" s="65"/>
      <c r="F1050" s="65"/>
      <c r="G1050" s="486"/>
      <c r="H1050" s="65"/>
      <c r="I1050" s="65"/>
      <c r="J1050" s="486"/>
      <c r="K1050" s="65"/>
      <c r="L1050" s="65"/>
      <c r="M1050" s="486"/>
      <c r="Q1050" s="71"/>
    </row>
    <row r="1051" spans="1:17" s="4" customFormat="1" ht="17.45" customHeight="1">
      <c r="A1051" s="38"/>
      <c r="B1051" s="38"/>
      <c r="D1051" s="65"/>
      <c r="E1051" s="65"/>
      <c r="F1051" s="65"/>
      <c r="G1051" s="486"/>
      <c r="H1051" s="65"/>
      <c r="I1051" s="65"/>
      <c r="J1051" s="486"/>
      <c r="K1051" s="65"/>
      <c r="L1051" s="65"/>
      <c r="M1051" s="486"/>
      <c r="Q1051" s="71"/>
    </row>
    <row r="1052" spans="1:17" s="4" customFormat="1" ht="17.45" customHeight="1">
      <c r="A1052" s="38"/>
      <c r="B1052" s="38"/>
      <c r="D1052" s="65"/>
      <c r="E1052" s="65"/>
      <c r="F1052" s="65"/>
      <c r="G1052" s="486"/>
      <c r="H1052" s="65"/>
      <c r="I1052" s="65"/>
      <c r="J1052" s="486"/>
      <c r="K1052" s="65"/>
      <c r="L1052" s="65"/>
      <c r="M1052" s="486"/>
      <c r="Q1052" s="71"/>
    </row>
    <row r="1053" spans="1:17" s="4" customFormat="1" ht="17.45" customHeight="1">
      <c r="A1053" s="38"/>
      <c r="B1053" s="38"/>
      <c r="D1053" s="65"/>
      <c r="E1053" s="65"/>
      <c r="F1053" s="65"/>
      <c r="G1053" s="486"/>
      <c r="H1053" s="65"/>
      <c r="I1053" s="65"/>
      <c r="J1053" s="486"/>
      <c r="K1053" s="65"/>
      <c r="L1053" s="65"/>
      <c r="M1053" s="486"/>
      <c r="Q1053" s="71"/>
    </row>
    <row r="1054" spans="1:17" s="4" customFormat="1" ht="17.45" customHeight="1">
      <c r="A1054" s="38"/>
      <c r="B1054" s="38"/>
      <c r="D1054" s="65"/>
      <c r="E1054" s="65"/>
      <c r="F1054" s="65"/>
      <c r="G1054" s="486"/>
      <c r="H1054" s="65"/>
      <c r="I1054" s="65"/>
      <c r="J1054" s="486"/>
      <c r="K1054" s="65"/>
      <c r="L1054" s="65"/>
      <c r="M1054" s="486"/>
      <c r="Q1054" s="71"/>
    </row>
    <row r="1055" spans="1:17" s="4" customFormat="1" ht="17.45" customHeight="1">
      <c r="A1055" s="38"/>
      <c r="B1055" s="38"/>
      <c r="D1055" s="65"/>
      <c r="E1055" s="65"/>
      <c r="F1055" s="65"/>
      <c r="G1055" s="486"/>
      <c r="H1055" s="65"/>
      <c r="I1055" s="65"/>
      <c r="J1055" s="486"/>
      <c r="K1055" s="65"/>
      <c r="L1055" s="65"/>
      <c r="M1055" s="486"/>
      <c r="Q1055" s="71"/>
    </row>
    <row r="1056" spans="1:17" s="4" customFormat="1" ht="17.45" customHeight="1">
      <c r="A1056" s="38"/>
      <c r="B1056" s="38"/>
      <c r="D1056" s="65"/>
      <c r="E1056" s="65"/>
      <c r="F1056" s="65"/>
      <c r="G1056" s="486"/>
      <c r="H1056" s="65"/>
      <c r="I1056" s="65"/>
      <c r="J1056" s="486"/>
      <c r="K1056" s="65"/>
      <c r="L1056" s="65"/>
      <c r="M1056" s="486"/>
      <c r="Q1056" s="71"/>
    </row>
    <row r="1057" spans="1:17" s="4" customFormat="1" ht="17.45" customHeight="1">
      <c r="A1057" s="38"/>
      <c r="B1057" s="38"/>
      <c r="D1057" s="65"/>
      <c r="E1057" s="65"/>
      <c r="F1057" s="65"/>
      <c r="G1057" s="486"/>
      <c r="H1057" s="65"/>
      <c r="I1057" s="65"/>
      <c r="J1057" s="486"/>
      <c r="K1057" s="65"/>
      <c r="L1057" s="65"/>
      <c r="M1057" s="486"/>
      <c r="Q1057" s="71"/>
    </row>
    <row r="1058" spans="1:17" s="4" customFormat="1" ht="17.45" customHeight="1">
      <c r="A1058" s="38"/>
      <c r="B1058" s="38"/>
      <c r="D1058" s="65"/>
      <c r="E1058" s="65"/>
      <c r="F1058" s="65"/>
      <c r="G1058" s="486"/>
      <c r="H1058" s="65"/>
      <c r="I1058" s="65"/>
      <c r="J1058" s="486"/>
      <c r="K1058" s="65"/>
      <c r="L1058" s="65"/>
      <c r="M1058" s="486"/>
      <c r="Q1058" s="71"/>
    </row>
    <row r="1059" spans="1:17" s="4" customFormat="1" ht="17.45" customHeight="1">
      <c r="A1059" s="38"/>
      <c r="B1059" s="38"/>
      <c r="D1059" s="65"/>
      <c r="E1059" s="65"/>
      <c r="F1059" s="65"/>
      <c r="G1059" s="486"/>
      <c r="H1059" s="65"/>
      <c r="I1059" s="65"/>
      <c r="J1059" s="486"/>
      <c r="K1059" s="65"/>
      <c r="L1059" s="65"/>
      <c r="M1059" s="486"/>
      <c r="Q1059" s="71"/>
    </row>
    <row r="1060" spans="1:17" s="4" customFormat="1" ht="17.45" customHeight="1">
      <c r="A1060" s="38"/>
      <c r="B1060" s="38"/>
      <c r="D1060" s="65"/>
      <c r="E1060" s="65"/>
      <c r="F1060" s="65"/>
      <c r="G1060" s="486"/>
      <c r="H1060" s="65"/>
      <c r="I1060" s="65"/>
      <c r="J1060" s="486"/>
      <c r="K1060" s="65"/>
      <c r="L1060" s="65"/>
      <c r="M1060" s="486"/>
      <c r="Q1060" s="71"/>
    </row>
    <row r="1061" spans="1:17" s="4" customFormat="1" ht="17.45" customHeight="1">
      <c r="A1061" s="38"/>
      <c r="B1061" s="38"/>
      <c r="D1061" s="65"/>
      <c r="E1061" s="65"/>
      <c r="F1061" s="65"/>
      <c r="G1061" s="486"/>
      <c r="H1061" s="65"/>
      <c r="I1061" s="65"/>
      <c r="J1061" s="486"/>
      <c r="K1061" s="65"/>
      <c r="L1061" s="65"/>
      <c r="M1061" s="486"/>
      <c r="Q1061" s="71"/>
    </row>
    <row r="1062" spans="1:17" s="4" customFormat="1" ht="17.45" customHeight="1">
      <c r="A1062" s="38"/>
      <c r="B1062" s="38"/>
      <c r="D1062" s="65"/>
      <c r="E1062" s="65"/>
      <c r="F1062" s="65"/>
      <c r="G1062" s="486"/>
      <c r="H1062" s="65"/>
      <c r="I1062" s="65"/>
      <c r="J1062" s="486"/>
      <c r="K1062" s="65"/>
      <c r="L1062" s="65"/>
      <c r="M1062" s="486"/>
      <c r="Q1062" s="71"/>
    </row>
    <row r="1063" spans="1:17" s="4" customFormat="1" ht="17.45" customHeight="1">
      <c r="A1063" s="38"/>
      <c r="B1063" s="38"/>
      <c r="D1063" s="65"/>
      <c r="E1063" s="65"/>
      <c r="F1063" s="65"/>
      <c r="G1063" s="486"/>
      <c r="H1063" s="65"/>
      <c r="I1063" s="65"/>
      <c r="J1063" s="486"/>
      <c r="K1063" s="65"/>
      <c r="L1063" s="65"/>
      <c r="M1063" s="486"/>
      <c r="Q1063" s="71"/>
    </row>
    <row r="1064" spans="1:17" s="4" customFormat="1" ht="17.45" customHeight="1">
      <c r="A1064" s="38"/>
      <c r="B1064" s="38"/>
      <c r="D1064" s="65"/>
      <c r="E1064" s="65"/>
      <c r="F1064" s="65"/>
      <c r="G1064" s="486"/>
      <c r="H1064" s="65"/>
      <c r="I1064" s="65"/>
      <c r="J1064" s="486"/>
      <c r="K1064" s="65"/>
      <c r="L1064" s="65"/>
      <c r="M1064" s="486"/>
      <c r="Q1064" s="71"/>
    </row>
    <row r="1065" spans="1:17" s="4" customFormat="1" ht="17.45" customHeight="1">
      <c r="A1065" s="38"/>
      <c r="B1065" s="38"/>
      <c r="D1065" s="65"/>
      <c r="E1065" s="65"/>
      <c r="F1065" s="65"/>
      <c r="G1065" s="486"/>
      <c r="H1065" s="65"/>
      <c r="I1065" s="65"/>
      <c r="J1065" s="486"/>
      <c r="K1065" s="65"/>
      <c r="L1065" s="65"/>
      <c r="M1065" s="486"/>
      <c r="Q1065" s="71"/>
    </row>
    <row r="1066" spans="1:17" s="4" customFormat="1" ht="17.45" customHeight="1">
      <c r="A1066" s="38"/>
      <c r="B1066" s="38"/>
      <c r="D1066" s="65"/>
      <c r="E1066" s="65"/>
      <c r="F1066" s="65"/>
      <c r="G1066" s="486"/>
      <c r="H1066" s="65"/>
      <c r="I1066" s="65"/>
      <c r="J1066" s="486"/>
      <c r="K1066" s="65"/>
      <c r="L1066" s="65"/>
      <c r="M1066" s="486"/>
      <c r="Q1066" s="71"/>
    </row>
    <row r="1067" spans="1:17" s="4" customFormat="1" ht="17.45" customHeight="1">
      <c r="A1067" s="38"/>
      <c r="B1067" s="38"/>
      <c r="D1067" s="65"/>
      <c r="E1067" s="65"/>
      <c r="F1067" s="65"/>
      <c r="G1067" s="486"/>
      <c r="H1067" s="65"/>
      <c r="I1067" s="65"/>
      <c r="J1067" s="486"/>
      <c r="K1067" s="65"/>
      <c r="L1067" s="65"/>
      <c r="M1067" s="486"/>
      <c r="Q1067" s="71"/>
    </row>
    <row r="1068" spans="1:17" s="4" customFormat="1" ht="17.45" customHeight="1">
      <c r="A1068" s="38"/>
      <c r="B1068" s="38"/>
      <c r="D1068" s="65"/>
      <c r="E1068" s="65"/>
      <c r="F1068" s="65"/>
      <c r="G1068" s="486"/>
      <c r="H1068" s="65"/>
      <c r="I1068" s="65"/>
      <c r="J1068" s="486"/>
      <c r="K1068" s="65"/>
      <c r="L1068" s="65"/>
      <c r="M1068" s="486"/>
      <c r="Q1068" s="71"/>
    </row>
    <row r="1069" spans="1:17" s="4" customFormat="1" ht="17.45" customHeight="1">
      <c r="A1069" s="38"/>
      <c r="B1069" s="38"/>
      <c r="D1069" s="65"/>
      <c r="E1069" s="65"/>
      <c r="F1069" s="65"/>
      <c r="G1069" s="486"/>
      <c r="H1069" s="65"/>
      <c r="I1069" s="65"/>
      <c r="J1069" s="486"/>
      <c r="K1069" s="65"/>
      <c r="L1069" s="65"/>
      <c r="M1069" s="486"/>
      <c r="Q1069" s="71"/>
    </row>
    <row r="1070" spans="1:17" s="4" customFormat="1" ht="17.45" customHeight="1">
      <c r="A1070" s="38"/>
      <c r="B1070" s="38"/>
      <c r="D1070" s="65"/>
      <c r="E1070" s="65"/>
      <c r="F1070" s="65"/>
      <c r="G1070" s="486"/>
      <c r="H1070" s="65"/>
      <c r="I1070" s="65"/>
      <c r="J1070" s="486"/>
      <c r="K1070" s="65"/>
      <c r="L1070" s="65"/>
      <c r="M1070" s="486"/>
      <c r="Q1070" s="71"/>
    </row>
    <row r="1071" spans="1:17" s="4" customFormat="1" ht="17.45" customHeight="1">
      <c r="A1071" s="38"/>
      <c r="B1071" s="38"/>
      <c r="D1071" s="65"/>
      <c r="E1071" s="65"/>
      <c r="F1071" s="65"/>
      <c r="G1071" s="486"/>
      <c r="H1071" s="65"/>
      <c r="I1071" s="65"/>
      <c r="J1071" s="486"/>
      <c r="K1071" s="65"/>
      <c r="L1071" s="65"/>
      <c r="M1071" s="486"/>
      <c r="Q1071" s="71"/>
    </row>
    <row r="1072" spans="1:17" s="4" customFormat="1" ht="17.45" customHeight="1">
      <c r="A1072" s="38"/>
      <c r="B1072" s="38"/>
      <c r="D1072" s="65"/>
      <c r="E1072" s="65"/>
      <c r="F1072" s="65"/>
      <c r="G1072" s="486"/>
      <c r="H1072" s="65"/>
      <c r="I1072" s="65"/>
      <c r="J1072" s="486"/>
      <c r="K1072" s="65"/>
      <c r="L1072" s="65"/>
      <c r="M1072" s="486"/>
      <c r="Q1072" s="71"/>
    </row>
    <row r="1073" spans="1:17" s="4" customFormat="1" ht="17.45" customHeight="1">
      <c r="A1073" s="38"/>
      <c r="B1073" s="38"/>
      <c r="D1073" s="65"/>
      <c r="E1073" s="65"/>
      <c r="F1073" s="65"/>
      <c r="G1073" s="486"/>
      <c r="H1073" s="65"/>
      <c r="I1073" s="65"/>
      <c r="J1073" s="486"/>
      <c r="K1073" s="65"/>
      <c r="L1073" s="65"/>
      <c r="M1073" s="486"/>
      <c r="Q1073" s="71"/>
    </row>
    <row r="1074" spans="1:17" s="4" customFormat="1" ht="17.45" customHeight="1">
      <c r="A1074" s="38"/>
      <c r="B1074" s="38"/>
      <c r="D1074" s="65"/>
      <c r="E1074" s="65"/>
      <c r="F1074" s="65"/>
      <c r="G1074" s="486"/>
      <c r="H1074" s="65"/>
      <c r="I1074" s="65"/>
      <c r="J1074" s="486"/>
      <c r="K1074" s="65"/>
      <c r="L1074" s="65"/>
      <c r="M1074" s="486"/>
      <c r="Q1074" s="71"/>
    </row>
    <row r="1075" spans="1:17" s="4" customFormat="1" ht="17.45" customHeight="1">
      <c r="A1075" s="38"/>
      <c r="B1075" s="38"/>
      <c r="D1075" s="65"/>
      <c r="E1075" s="65"/>
      <c r="F1075" s="65"/>
      <c r="G1075" s="486"/>
      <c r="H1075" s="65"/>
      <c r="I1075" s="65"/>
      <c r="J1075" s="486"/>
      <c r="K1075" s="65"/>
      <c r="L1075" s="65"/>
      <c r="M1075" s="486"/>
      <c r="Q1075" s="71"/>
    </row>
    <row r="1076" spans="1:17" s="4" customFormat="1" ht="17.45" customHeight="1">
      <c r="A1076" s="38"/>
      <c r="B1076" s="38"/>
      <c r="D1076" s="65"/>
      <c r="E1076" s="65"/>
      <c r="F1076" s="65"/>
      <c r="G1076" s="486"/>
      <c r="H1076" s="65"/>
      <c r="I1076" s="65"/>
      <c r="J1076" s="486"/>
      <c r="K1076" s="65"/>
      <c r="L1076" s="65"/>
      <c r="M1076" s="486"/>
      <c r="Q1076" s="71"/>
    </row>
    <row r="1077" spans="1:17" s="4" customFormat="1" ht="17.45" customHeight="1">
      <c r="A1077" s="38"/>
      <c r="B1077" s="38"/>
      <c r="D1077" s="65"/>
      <c r="E1077" s="65"/>
      <c r="F1077" s="65"/>
      <c r="G1077" s="486"/>
      <c r="H1077" s="65"/>
      <c r="I1077" s="65"/>
      <c r="J1077" s="486"/>
      <c r="K1077" s="65"/>
      <c r="L1077" s="65"/>
      <c r="M1077" s="486"/>
      <c r="Q1077" s="71"/>
    </row>
    <row r="1078" spans="1:17" s="4" customFormat="1" ht="17.45" customHeight="1">
      <c r="A1078" s="38"/>
      <c r="B1078" s="38"/>
      <c r="D1078" s="65"/>
      <c r="E1078" s="65"/>
      <c r="F1078" s="65"/>
      <c r="G1078" s="486"/>
      <c r="H1078" s="65"/>
      <c r="I1078" s="65"/>
      <c r="J1078" s="486"/>
      <c r="K1078" s="65"/>
      <c r="L1078" s="65"/>
      <c r="M1078" s="486"/>
      <c r="Q1078" s="71"/>
    </row>
    <row r="1079" spans="1:17" s="4" customFormat="1" ht="17.45" customHeight="1">
      <c r="A1079" s="38"/>
      <c r="B1079" s="38"/>
      <c r="D1079" s="65"/>
      <c r="E1079" s="65"/>
      <c r="F1079" s="65"/>
      <c r="G1079" s="486"/>
      <c r="H1079" s="65"/>
      <c r="I1079" s="65"/>
      <c r="J1079" s="486"/>
      <c r="K1079" s="65"/>
      <c r="L1079" s="65"/>
      <c r="M1079" s="486"/>
      <c r="Q1079" s="71"/>
    </row>
    <row r="1080" spans="1:17" s="4" customFormat="1" ht="17.45" customHeight="1">
      <c r="A1080" s="38"/>
      <c r="B1080" s="38"/>
      <c r="D1080" s="65"/>
      <c r="E1080" s="65"/>
      <c r="F1080" s="65"/>
      <c r="G1080" s="486"/>
      <c r="H1080" s="65"/>
      <c r="I1080" s="65"/>
      <c r="J1080" s="486"/>
      <c r="K1080" s="65"/>
      <c r="L1080" s="65"/>
      <c r="M1080" s="486"/>
      <c r="Q1080" s="71"/>
    </row>
    <row r="1081" spans="1:17" s="4" customFormat="1" ht="17.45" customHeight="1">
      <c r="A1081" s="38"/>
      <c r="B1081" s="38"/>
      <c r="D1081" s="65"/>
      <c r="E1081" s="65"/>
      <c r="F1081" s="65"/>
      <c r="G1081" s="486"/>
      <c r="H1081" s="65"/>
      <c r="I1081" s="65"/>
      <c r="J1081" s="486"/>
      <c r="K1081" s="65"/>
      <c r="L1081" s="65"/>
      <c r="M1081" s="486"/>
      <c r="Q1081" s="71"/>
    </row>
    <row r="1082" spans="1:17" s="4" customFormat="1" ht="17.45" customHeight="1">
      <c r="A1082" s="38"/>
      <c r="B1082" s="38"/>
      <c r="D1082" s="65"/>
      <c r="E1082" s="65"/>
      <c r="F1082" s="65"/>
      <c r="G1082" s="486"/>
      <c r="H1082" s="65"/>
      <c r="I1082" s="65"/>
      <c r="J1082" s="486"/>
      <c r="K1082" s="65"/>
      <c r="L1082" s="65"/>
      <c r="M1082" s="486"/>
      <c r="Q1082" s="71"/>
    </row>
    <row r="1083" spans="1:17" s="4" customFormat="1" ht="17.45" customHeight="1">
      <c r="A1083" s="38"/>
      <c r="B1083" s="38"/>
      <c r="D1083" s="65"/>
      <c r="E1083" s="65"/>
      <c r="F1083" s="65"/>
      <c r="G1083" s="486"/>
      <c r="H1083" s="65"/>
      <c r="I1083" s="65"/>
      <c r="J1083" s="486"/>
      <c r="K1083" s="65"/>
      <c r="L1083" s="65"/>
      <c r="M1083" s="486"/>
      <c r="Q1083" s="71"/>
    </row>
    <row r="1084" spans="1:17" s="4" customFormat="1" ht="17.45" customHeight="1">
      <c r="A1084" s="38"/>
      <c r="B1084" s="38"/>
      <c r="D1084" s="65"/>
      <c r="E1084" s="65"/>
      <c r="F1084" s="65"/>
      <c r="G1084" s="486"/>
      <c r="H1084" s="65"/>
      <c r="I1084" s="65"/>
      <c r="J1084" s="486"/>
      <c r="K1084" s="65"/>
      <c r="L1084" s="65"/>
      <c r="M1084" s="486"/>
      <c r="Q1084" s="71"/>
    </row>
    <row r="1085" spans="1:17" s="4" customFormat="1" ht="17.45" customHeight="1">
      <c r="A1085" s="38"/>
      <c r="B1085" s="38"/>
      <c r="D1085" s="65"/>
      <c r="E1085" s="65"/>
      <c r="F1085" s="65"/>
      <c r="G1085" s="486"/>
      <c r="H1085" s="65"/>
      <c r="I1085" s="65"/>
      <c r="J1085" s="486"/>
      <c r="K1085" s="65"/>
      <c r="L1085" s="65"/>
      <c r="M1085" s="486"/>
      <c r="Q1085" s="71"/>
    </row>
    <row r="1086" spans="1:17" s="4" customFormat="1" ht="17.45" customHeight="1">
      <c r="A1086" s="38"/>
      <c r="B1086" s="38"/>
      <c r="D1086" s="65"/>
      <c r="E1086" s="65"/>
      <c r="F1086" s="65"/>
      <c r="G1086" s="486"/>
      <c r="H1086" s="65"/>
      <c r="I1086" s="65"/>
      <c r="J1086" s="486"/>
      <c r="K1086" s="65"/>
      <c r="L1086" s="65"/>
      <c r="M1086" s="486"/>
      <c r="Q1086" s="71"/>
    </row>
    <row r="1087" spans="1:17" s="4" customFormat="1" ht="17.45" customHeight="1">
      <c r="A1087" s="38"/>
      <c r="B1087" s="38"/>
      <c r="D1087" s="65"/>
      <c r="E1087" s="65"/>
      <c r="F1087" s="65"/>
      <c r="G1087" s="486"/>
      <c r="H1087" s="65"/>
      <c r="I1087" s="65"/>
      <c r="J1087" s="486"/>
      <c r="K1087" s="65"/>
      <c r="L1087" s="65"/>
      <c r="M1087" s="486"/>
      <c r="Q1087" s="71"/>
    </row>
    <row r="1088" spans="1:17" s="4" customFormat="1" ht="17.45" customHeight="1">
      <c r="A1088" s="38"/>
      <c r="B1088" s="38"/>
      <c r="D1088" s="65"/>
      <c r="E1088" s="65"/>
      <c r="F1088" s="65"/>
      <c r="G1088" s="486"/>
      <c r="H1088" s="65"/>
      <c r="I1088" s="65"/>
      <c r="J1088" s="486"/>
      <c r="K1088" s="65"/>
      <c r="L1088" s="65"/>
      <c r="M1088" s="486"/>
      <c r="Q1088" s="71"/>
    </row>
    <row r="1089" spans="1:17" s="4" customFormat="1" ht="17.45" customHeight="1">
      <c r="A1089" s="38"/>
      <c r="B1089" s="38"/>
      <c r="D1089" s="65"/>
      <c r="E1089" s="65"/>
      <c r="F1089" s="65"/>
      <c r="G1089" s="486"/>
      <c r="H1089" s="65"/>
      <c r="I1089" s="65"/>
      <c r="J1089" s="486"/>
      <c r="K1089" s="65"/>
      <c r="L1089" s="65"/>
      <c r="M1089" s="486"/>
      <c r="Q1089" s="71"/>
    </row>
    <row r="1090" spans="1:17" s="4" customFormat="1" ht="17.45" customHeight="1">
      <c r="A1090" s="38"/>
      <c r="B1090" s="38"/>
      <c r="D1090" s="65"/>
      <c r="E1090" s="65"/>
      <c r="F1090" s="65"/>
      <c r="G1090" s="486"/>
      <c r="H1090" s="65"/>
      <c r="I1090" s="65"/>
      <c r="J1090" s="486"/>
      <c r="K1090" s="65"/>
      <c r="L1090" s="65"/>
      <c r="M1090" s="486"/>
      <c r="Q1090" s="71"/>
    </row>
    <row r="1091" spans="1:17" s="4" customFormat="1" ht="17.45" customHeight="1">
      <c r="A1091" s="38"/>
      <c r="B1091" s="38"/>
      <c r="D1091" s="65"/>
      <c r="E1091" s="65"/>
      <c r="F1091" s="65"/>
      <c r="G1091" s="486"/>
      <c r="H1091" s="65"/>
      <c r="I1091" s="65"/>
      <c r="J1091" s="486"/>
      <c r="K1091" s="65"/>
      <c r="L1091" s="65"/>
      <c r="M1091" s="486"/>
      <c r="Q1091" s="71"/>
    </row>
    <row r="1092" spans="1:17" s="4" customFormat="1" ht="17.45" customHeight="1">
      <c r="A1092" s="38"/>
      <c r="B1092" s="38"/>
      <c r="D1092" s="65"/>
      <c r="E1092" s="65"/>
      <c r="F1092" s="65"/>
      <c r="G1092" s="486"/>
      <c r="H1092" s="65"/>
      <c r="I1092" s="65"/>
      <c r="J1092" s="486"/>
      <c r="K1092" s="65"/>
      <c r="L1092" s="65"/>
      <c r="M1092" s="486"/>
      <c r="Q1092" s="71"/>
    </row>
    <row r="1093" spans="1:17" s="4" customFormat="1" ht="17.45" customHeight="1">
      <c r="A1093" s="38"/>
      <c r="B1093" s="38"/>
      <c r="D1093" s="65"/>
      <c r="E1093" s="65"/>
      <c r="F1093" s="65"/>
      <c r="G1093" s="486"/>
      <c r="H1093" s="65"/>
      <c r="I1093" s="65"/>
      <c r="J1093" s="486"/>
      <c r="K1093" s="65"/>
      <c r="L1093" s="65"/>
      <c r="M1093" s="486"/>
      <c r="Q1093" s="71"/>
    </row>
    <row r="1094" spans="1:17" s="4" customFormat="1" ht="17.45" customHeight="1">
      <c r="A1094" s="38"/>
      <c r="B1094" s="38"/>
      <c r="D1094" s="65"/>
      <c r="E1094" s="65"/>
      <c r="F1094" s="65"/>
      <c r="G1094" s="486"/>
      <c r="H1094" s="65"/>
      <c r="I1094" s="65"/>
      <c r="J1094" s="486"/>
      <c r="K1094" s="65"/>
      <c r="L1094" s="65"/>
      <c r="M1094" s="486"/>
      <c r="Q1094" s="71"/>
    </row>
    <row r="1095" spans="1:17" s="4" customFormat="1" ht="17.45" customHeight="1">
      <c r="A1095" s="38"/>
      <c r="B1095" s="38"/>
      <c r="D1095" s="65"/>
      <c r="E1095" s="65"/>
      <c r="F1095" s="65"/>
      <c r="G1095" s="486"/>
      <c r="H1095" s="65"/>
      <c r="I1095" s="65"/>
      <c r="J1095" s="486"/>
      <c r="K1095" s="65"/>
      <c r="L1095" s="65"/>
      <c r="M1095" s="486"/>
      <c r="Q1095" s="71"/>
    </row>
    <row r="1096" spans="1:17" s="4" customFormat="1" ht="17.45" customHeight="1">
      <c r="A1096" s="38"/>
      <c r="B1096" s="38"/>
      <c r="D1096" s="65"/>
      <c r="E1096" s="65"/>
      <c r="F1096" s="65"/>
      <c r="G1096" s="486"/>
      <c r="H1096" s="65"/>
      <c r="I1096" s="65"/>
      <c r="J1096" s="486"/>
      <c r="K1096" s="65"/>
      <c r="L1096" s="65"/>
      <c r="M1096" s="486"/>
      <c r="Q1096" s="71"/>
    </row>
    <row r="1097" spans="1:17" s="4" customFormat="1" ht="17.45" customHeight="1">
      <c r="A1097" s="38"/>
      <c r="B1097" s="38"/>
      <c r="D1097" s="65"/>
      <c r="E1097" s="65"/>
      <c r="F1097" s="65"/>
      <c r="G1097" s="486"/>
      <c r="H1097" s="65"/>
      <c r="I1097" s="65"/>
      <c r="J1097" s="486"/>
      <c r="K1097" s="65"/>
      <c r="L1097" s="65"/>
      <c r="M1097" s="486"/>
      <c r="Q1097" s="71"/>
    </row>
    <row r="1098" spans="1:17" s="4" customFormat="1" ht="17.45" customHeight="1">
      <c r="A1098" s="38"/>
      <c r="B1098" s="38"/>
      <c r="D1098" s="65"/>
      <c r="E1098" s="65"/>
      <c r="F1098" s="65"/>
      <c r="G1098" s="486"/>
      <c r="H1098" s="65"/>
      <c r="I1098" s="65"/>
      <c r="J1098" s="486"/>
      <c r="K1098" s="65"/>
      <c r="L1098" s="65"/>
      <c r="M1098" s="486"/>
      <c r="Q1098" s="71"/>
    </row>
    <row r="1099" spans="1:17" s="4" customFormat="1" ht="17.45" customHeight="1">
      <c r="A1099" s="38"/>
      <c r="B1099" s="38"/>
      <c r="D1099" s="65"/>
      <c r="E1099" s="65"/>
      <c r="F1099" s="65"/>
      <c r="G1099" s="486"/>
      <c r="H1099" s="65"/>
      <c r="I1099" s="65"/>
      <c r="J1099" s="486"/>
      <c r="K1099" s="65"/>
      <c r="L1099" s="65"/>
      <c r="M1099" s="486"/>
      <c r="Q1099" s="71"/>
    </row>
    <row r="1100" spans="1:17" s="4" customFormat="1" ht="17.45" customHeight="1">
      <c r="A1100" s="38"/>
      <c r="B1100" s="38"/>
      <c r="D1100" s="65"/>
      <c r="E1100" s="65"/>
      <c r="F1100" s="65"/>
      <c r="G1100" s="486"/>
      <c r="H1100" s="65"/>
      <c r="I1100" s="65"/>
      <c r="J1100" s="486"/>
      <c r="K1100" s="65"/>
      <c r="L1100" s="65"/>
      <c r="M1100" s="486"/>
      <c r="Q1100" s="71"/>
    </row>
    <row r="1101" spans="1:17" s="4" customFormat="1" ht="17.45" customHeight="1">
      <c r="A1101" s="38"/>
      <c r="B1101" s="38"/>
      <c r="D1101" s="65"/>
      <c r="E1101" s="65"/>
      <c r="F1101" s="65"/>
      <c r="G1101" s="486"/>
      <c r="H1101" s="65"/>
      <c r="I1101" s="65"/>
      <c r="J1101" s="486"/>
      <c r="K1101" s="65"/>
      <c r="L1101" s="65"/>
      <c r="M1101" s="486"/>
      <c r="Q1101" s="71"/>
    </row>
    <row r="1102" spans="1:17" s="4" customFormat="1" ht="17.45" customHeight="1">
      <c r="A1102" s="38"/>
      <c r="B1102" s="38"/>
      <c r="D1102" s="65"/>
      <c r="E1102" s="65"/>
      <c r="F1102" s="65"/>
      <c r="G1102" s="486"/>
      <c r="H1102" s="65"/>
      <c r="I1102" s="65"/>
      <c r="J1102" s="486"/>
      <c r="K1102" s="65"/>
      <c r="L1102" s="65"/>
      <c r="M1102" s="486"/>
      <c r="Q1102" s="71"/>
    </row>
    <row r="1103" spans="1:17" s="4" customFormat="1" ht="17.45" customHeight="1">
      <c r="A1103" s="38"/>
      <c r="B1103" s="38"/>
      <c r="D1103" s="65"/>
      <c r="E1103" s="65"/>
      <c r="F1103" s="65"/>
      <c r="G1103" s="486"/>
      <c r="H1103" s="65"/>
      <c r="I1103" s="65"/>
      <c r="J1103" s="486"/>
      <c r="K1103" s="65"/>
      <c r="L1103" s="65"/>
      <c r="M1103" s="486"/>
      <c r="Q1103" s="71"/>
    </row>
    <row r="1104" spans="1:17" s="4" customFormat="1" ht="17.45" customHeight="1">
      <c r="A1104" s="38"/>
      <c r="B1104" s="38"/>
      <c r="D1104" s="65"/>
      <c r="E1104" s="65"/>
      <c r="F1104" s="65"/>
      <c r="G1104" s="486"/>
      <c r="H1104" s="65"/>
      <c r="I1104" s="65"/>
      <c r="J1104" s="486"/>
      <c r="K1104" s="65"/>
      <c r="L1104" s="65"/>
      <c r="M1104" s="486"/>
      <c r="Q1104" s="71"/>
    </row>
    <row r="1105" spans="1:17" s="4" customFormat="1" ht="17.45" customHeight="1">
      <c r="A1105" s="38"/>
      <c r="B1105" s="38"/>
      <c r="D1105" s="65"/>
      <c r="E1105" s="65"/>
      <c r="F1105" s="65"/>
      <c r="G1105" s="486"/>
      <c r="H1105" s="65"/>
      <c r="I1105" s="65"/>
      <c r="J1105" s="486"/>
      <c r="K1105" s="65"/>
      <c r="L1105" s="65"/>
      <c r="M1105" s="486"/>
      <c r="Q1105" s="71"/>
    </row>
    <row r="1106" spans="1:17" s="4" customFormat="1" ht="17.45" customHeight="1">
      <c r="A1106" s="38"/>
      <c r="B1106" s="38"/>
      <c r="D1106" s="65"/>
      <c r="E1106" s="65"/>
      <c r="F1106" s="65"/>
      <c r="G1106" s="486"/>
      <c r="H1106" s="65"/>
      <c r="I1106" s="65"/>
      <c r="J1106" s="486"/>
      <c r="K1106" s="65"/>
      <c r="L1106" s="65"/>
      <c r="M1106" s="486"/>
      <c r="Q1106" s="71"/>
    </row>
    <row r="1107" spans="1:17" s="4" customFormat="1" ht="17.45" customHeight="1">
      <c r="A1107" s="38"/>
      <c r="B1107" s="38"/>
      <c r="D1107" s="65"/>
      <c r="E1107" s="65"/>
      <c r="F1107" s="65"/>
      <c r="G1107" s="486"/>
      <c r="H1107" s="65"/>
      <c r="I1107" s="65"/>
      <c r="J1107" s="486"/>
      <c r="K1107" s="65"/>
      <c r="L1107" s="65"/>
      <c r="M1107" s="486"/>
      <c r="Q1107" s="71"/>
    </row>
    <row r="1108" spans="1:17" s="4" customFormat="1" ht="17.45" customHeight="1">
      <c r="A1108" s="38"/>
      <c r="B1108" s="38"/>
      <c r="D1108" s="65"/>
      <c r="E1108" s="65"/>
      <c r="F1108" s="65"/>
      <c r="G1108" s="486"/>
      <c r="H1108" s="65"/>
      <c r="I1108" s="65"/>
      <c r="J1108" s="486"/>
      <c r="K1108" s="65"/>
      <c r="L1108" s="65"/>
      <c r="M1108" s="486"/>
      <c r="Q1108" s="71"/>
    </row>
    <row r="1109" spans="1:17" s="4" customFormat="1" ht="17.45" customHeight="1">
      <c r="A1109" s="38"/>
      <c r="B1109" s="38"/>
      <c r="D1109" s="65"/>
      <c r="E1109" s="65"/>
      <c r="F1109" s="65"/>
      <c r="G1109" s="486"/>
      <c r="H1109" s="65"/>
      <c r="I1109" s="65"/>
      <c r="J1109" s="486"/>
      <c r="K1109" s="65"/>
      <c r="L1109" s="65"/>
      <c r="M1109" s="486"/>
      <c r="Q1109" s="71"/>
    </row>
    <row r="1110" spans="1:17" s="4" customFormat="1" ht="17.45" customHeight="1">
      <c r="A1110" s="38"/>
      <c r="B1110" s="38"/>
      <c r="D1110" s="65"/>
      <c r="E1110" s="65"/>
      <c r="F1110" s="65"/>
      <c r="G1110" s="486"/>
      <c r="H1110" s="65"/>
      <c r="I1110" s="65"/>
      <c r="J1110" s="486"/>
      <c r="K1110" s="65"/>
      <c r="L1110" s="65"/>
      <c r="M1110" s="486"/>
      <c r="Q1110" s="71"/>
    </row>
    <row r="1111" spans="1:17" s="4" customFormat="1" ht="17.45" customHeight="1">
      <c r="A1111" s="38"/>
      <c r="B1111" s="38"/>
      <c r="D1111" s="65"/>
      <c r="E1111" s="65"/>
      <c r="F1111" s="65"/>
      <c r="G1111" s="486"/>
      <c r="H1111" s="65"/>
      <c r="I1111" s="65"/>
      <c r="J1111" s="486"/>
      <c r="K1111" s="65"/>
      <c r="L1111" s="65"/>
      <c r="M1111" s="486"/>
      <c r="Q1111" s="71"/>
    </row>
    <row r="1112" spans="1:17" s="4" customFormat="1" ht="17.45" customHeight="1">
      <c r="A1112" s="38"/>
      <c r="B1112" s="38"/>
      <c r="D1112" s="65"/>
      <c r="E1112" s="65"/>
      <c r="F1112" s="65"/>
      <c r="G1112" s="486"/>
      <c r="H1112" s="65"/>
      <c r="I1112" s="65"/>
      <c r="J1112" s="486"/>
      <c r="K1112" s="65"/>
      <c r="L1112" s="65"/>
      <c r="M1112" s="486"/>
      <c r="Q1112" s="71"/>
    </row>
    <row r="1113" spans="1:17" s="4" customFormat="1" ht="17.45" customHeight="1">
      <c r="A1113" s="38"/>
      <c r="B1113" s="38"/>
      <c r="D1113" s="65"/>
      <c r="E1113" s="65"/>
      <c r="F1113" s="65"/>
      <c r="G1113" s="486"/>
      <c r="H1113" s="65"/>
      <c r="I1113" s="65"/>
      <c r="J1113" s="486"/>
      <c r="K1113" s="65"/>
      <c r="L1113" s="65"/>
      <c r="M1113" s="486"/>
      <c r="Q1113" s="71"/>
    </row>
    <row r="1114" spans="1:17" s="4" customFormat="1" ht="17.45" customHeight="1">
      <c r="A1114" s="38"/>
      <c r="B1114" s="38"/>
      <c r="D1114" s="65"/>
      <c r="E1114" s="65"/>
      <c r="F1114" s="65"/>
      <c r="G1114" s="486"/>
      <c r="H1114" s="65"/>
      <c r="I1114" s="65"/>
      <c r="J1114" s="486"/>
      <c r="K1114" s="65"/>
      <c r="L1114" s="65"/>
      <c r="M1114" s="486"/>
      <c r="Q1114" s="71"/>
    </row>
    <row r="1115" spans="1:17" s="4" customFormat="1" ht="17.45" customHeight="1">
      <c r="A1115" s="38"/>
      <c r="B1115" s="38"/>
      <c r="D1115" s="65"/>
      <c r="E1115" s="65"/>
      <c r="F1115" s="65"/>
      <c r="G1115" s="486"/>
      <c r="H1115" s="65"/>
      <c r="I1115" s="65"/>
      <c r="J1115" s="486"/>
      <c r="K1115" s="65"/>
      <c r="L1115" s="65"/>
      <c r="M1115" s="486"/>
      <c r="Q1115" s="71"/>
    </row>
    <row r="1116" spans="1:17" s="4" customFormat="1" ht="17.45" customHeight="1">
      <c r="A1116" s="38"/>
      <c r="B1116" s="38"/>
      <c r="D1116" s="65"/>
      <c r="E1116" s="65"/>
      <c r="F1116" s="65"/>
      <c r="G1116" s="486"/>
      <c r="H1116" s="65"/>
      <c r="I1116" s="65"/>
      <c r="J1116" s="486"/>
      <c r="K1116" s="65"/>
      <c r="L1116" s="65"/>
      <c r="M1116" s="486"/>
      <c r="Q1116" s="71"/>
    </row>
    <row r="1117" spans="1:17" s="4" customFormat="1" ht="17.45" customHeight="1">
      <c r="A1117" s="38"/>
      <c r="B1117" s="38"/>
      <c r="D1117" s="65"/>
      <c r="E1117" s="65"/>
      <c r="F1117" s="65"/>
      <c r="G1117" s="486"/>
      <c r="H1117" s="65"/>
      <c r="I1117" s="65"/>
      <c r="J1117" s="486"/>
      <c r="K1117" s="65"/>
      <c r="L1117" s="65"/>
      <c r="M1117" s="486"/>
      <c r="Q1117" s="71"/>
    </row>
    <row r="1118" spans="1:17" s="4" customFormat="1" ht="17.45" customHeight="1">
      <c r="A1118" s="38"/>
      <c r="B1118" s="38"/>
      <c r="D1118" s="65"/>
      <c r="E1118" s="65"/>
      <c r="F1118" s="65"/>
      <c r="G1118" s="486"/>
      <c r="H1118" s="65"/>
      <c r="I1118" s="65"/>
      <c r="J1118" s="486"/>
      <c r="K1118" s="65"/>
      <c r="L1118" s="65"/>
      <c r="M1118" s="486"/>
      <c r="Q1118" s="71"/>
    </row>
    <row r="1119" spans="1:17" s="4" customFormat="1" ht="17.45" customHeight="1">
      <c r="A1119" s="38"/>
      <c r="B1119" s="38"/>
      <c r="D1119" s="65"/>
      <c r="E1119" s="65"/>
      <c r="F1119" s="65"/>
      <c r="G1119" s="486"/>
      <c r="H1119" s="65"/>
      <c r="I1119" s="65"/>
      <c r="J1119" s="486"/>
      <c r="K1119" s="65"/>
      <c r="L1119" s="65"/>
      <c r="M1119" s="486"/>
      <c r="Q1119" s="71"/>
    </row>
    <row r="1120" spans="1:17" s="4" customFormat="1" ht="17.45" customHeight="1">
      <c r="A1120" s="38"/>
      <c r="B1120" s="38"/>
      <c r="D1120" s="65"/>
      <c r="E1120" s="65"/>
      <c r="F1120" s="65"/>
      <c r="G1120" s="486"/>
      <c r="H1120" s="65"/>
      <c r="I1120" s="65"/>
      <c r="J1120" s="486"/>
      <c r="K1120" s="65"/>
      <c r="L1120" s="65"/>
      <c r="M1120" s="486"/>
      <c r="Q1120" s="71"/>
    </row>
    <row r="1121" spans="1:17" s="4" customFormat="1" ht="17.45" customHeight="1">
      <c r="A1121" s="38"/>
      <c r="B1121" s="38"/>
      <c r="D1121" s="65"/>
      <c r="E1121" s="65"/>
      <c r="F1121" s="65"/>
      <c r="G1121" s="486"/>
      <c r="H1121" s="65"/>
      <c r="I1121" s="65"/>
      <c r="J1121" s="486"/>
      <c r="K1121" s="65"/>
      <c r="L1121" s="65"/>
      <c r="M1121" s="486"/>
      <c r="Q1121" s="71"/>
    </row>
    <row r="1122" spans="1:17" s="4" customFormat="1" ht="17.45" customHeight="1">
      <c r="A1122" s="38"/>
      <c r="B1122" s="38"/>
      <c r="D1122" s="65"/>
      <c r="E1122" s="65"/>
      <c r="F1122" s="65"/>
      <c r="G1122" s="486"/>
      <c r="H1122" s="65"/>
      <c r="I1122" s="65"/>
      <c r="J1122" s="486"/>
      <c r="K1122" s="65"/>
      <c r="L1122" s="65"/>
      <c r="M1122" s="486"/>
      <c r="Q1122" s="71"/>
    </row>
    <row r="1123" spans="1:17" s="4" customFormat="1" ht="17.45" customHeight="1">
      <c r="A1123" s="38"/>
      <c r="B1123" s="38"/>
      <c r="D1123" s="65"/>
      <c r="E1123" s="65"/>
      <c r="F1123" s="65"/>
      <c r="G1123" s="486"/>
      <c r="H1123" s="65"/>
      <c r="I1123" s="65"/>
      <c r="J1123" s="486"/>
      <c r="K1123" s="65"/>
      <c r="L1123" s="65"/>
      <c r="M1123" s="486"/>
      <c r="Q1123" s="71"/>
    </row>
    <row r="1124" spans="1:17" s="4" customFormat="1" ht="17.45" customHeight="1">
      <c r="A1124" s="38"/>
      <c r="B1124" s="38"/>
      <c r="D1124" s="65"/>
      <c r="E1124" s="65"/>
      <c r="F1124" s="65"/>
      <c r="G1124" s="486"/>
      <c r="H1124" s="65"/>
      <c r="I1124" s="65"/>
      <c r="J1124" s="486"/>
      <c r="K1124" s="65"/>
      <c r="L1124" s="65"/>
      <c r="M1124" s="486"/>
      <c r="Q1124" s="71"/>
    </row>
    <row r="1125" spans="1:17" s="4" customFormat="1" ht="17.45" customHeight="1">
      <c r="A1125" s="38"/>
      <c r="B1125" s="38"/>
      <c r="D1125" s="65"/>
      <c r="E1125" s="65"/>
      <c r="F1125" s="65"/>
      <c r="G1125" s="486"/>
      <c r="H1125" s="65"/>
      <c r="I1125" s="65"/>
      <c r="J1125" s="486"/>
      <c r="K1125" s="65"/>
      <c r="L1125" s="65"/>
      <c r="M1125" s="486"/>
      <c r="Q1125" s="71"/>
    </row>
    <row r="1126" spans="1:17" s="4" customFormat="1" ht="17.45" customHeight="1">
      <c r="A1126" s="38"/>
      <c r="B1126" s="38"/>
      <c r="D1126" s="65"/>
      <c r="E1126" s="65"/>
      <c r="F1126" s="65"/>
      <c r="G1126" s="486"/>
      <c r="H1126" s="65"/>
      <c r="I1126" s="65"/>
      <c r="J1126" s="486"/>
      <c r="K1126" s="65"/>
      <c r="L1126" s="65"/>
      <c r="M1126" s="486"/>
      <c r="Q1126" s="71"/>
    </row>
    <row r="1127" spans="1:17" s="4" customFormat="1" ht="17.45" customHeight="1">
      <c r="A1127" s="38"/>
      <c r="B1127" s="38"/>
      <c r="D1127" s="65"/>
      <c r="E1127" s="65"/>
      <c r="F1127" s="65"/>
      <c r="G1127" s="486"/>
      <c r="H1127" s="65"/>
      <c r="I1127" s="65"/>
      <c r="J1127" s="486"/>
      <c r="K1127" s="65"/>
      <c r="L1127" s="65"/>
      <c r="M1127" s="486"/>
      <c r="Q1127" s="71"/>
    </row>
    <row r="1128" spans="1:17" s="4" customFormat="1" ht="17.45" customHeight="1">
      <c r="A1128" s="38"/>
      <c r="B1128" s="38"/>
      <c r="D1128" s="65"/>
      <c r="E1128" s="65"/>
      <c r="F1128" s="65"/>
      <c r="G1128" s="486"/>
      <c r="H1128" s="65"/>
      <c r="I1128" s="65"/>
      <c r="J1128" s="486"/>
      <c r="K1128" s="65"/>
      <c r="L1128" s="65"/>
      <c r="M1128" s="486"/>
      <c r="Q1128" s="71"/>
    </row>
    <row r="1129" spans="1:17" s="4" customFormat="1" ht="17.45" customHeight="1">
      <c r="A1129" s="38"/>
      <c r="B1129" s="38"/>
      <c r="D1129" s="65"/>
      <c r="E1129" s="65"/>
      <c r="F1129" s="65"/>
      <c r="G1129" s="486"/>
      <c r="H1129" s="65"/>
      <c r="I1129" s="65"/>
      <c r="J1129" s="486"/>
      <c r="K1129" s="65"/>
      <c r="L1129" s="65"/>
      <c r="M1129" s="486"/>
      <c r="Q1129" s="71"/>
    </row>
    <row r="1130" spans="1:17" s="4" customFormat="1" ht="17.45" customHeight="1">
      <c r="A1130" s="38"/>
      <c r="B1130" s="38"/>
      <c r="D1130" s="65"/>
      <c r="E1130" s="65"/>
      <c r="F1130" s="65"/>
      <c r="G1130" s="486"/>
      <c r="H1130" s="65"/>
      <c r="I1130" s="65"/>
      <c r="J1130" s="486"/>
      <c r="K1130" s="65"/>
      <c r="L1130" s="65"/>
      <c r="M1130" s="486"/>
      <c r="Q1130" s="71"/>
    </row>
    <row r="1131" spans="1:17" s="4" customFormat="1" ht="17.45" customHeight="1">
      <c r="A1131" s="38"/>
      <c r="B1131" s="38"/>
      <c r="D1131" s="65"/>
      <c r="E1131" s="65"/>
      <c r="F1131" s="65"/>
      <c r="G1131" s="486"/>
      <c r="H1131" s="65"/>
      <c r="I1131" s="65"/>
      <c r="J1131" s="486"/>
      <c r="K1131" s="65"/>
      <c r="L1131" s="65"/>
      <c r="M1131" s="486"/>
      <c r="Q1131" s="71"/>
    </row>
    <row r="1132" spans="1:17" s="4" customFormat="1" ht="17.45" customHeight="1">
      <c r="A1132" s="38"/>
      <c r="B1132" s="38"/>
      <c r="D1132" s="65"/>
      <c r="E1132" s="65"/>
      <c r="F1132" s="65"/>
      <c r="G1132" s="486"/>
      <c r="H1132" s="65"/>
      <c r="I1132" s="65"/>
      <c r="J1132" s="486"/>
      <c r="K1132" s="65"/>
      <c r="L1132" s="65"/>
      <c r="M1132" s="486"/>
      <c r="Q1132" s="71"/>
    </row>
    <row r="1133" spans="1:17" s="4" customFormat="1" ht="17.45" customHeight="1">
      <c r="A1133" s="38"/>
      <c r="B1133" s="38"/>
      <c r="D1133" s="65"/>
      <c r="E1133" s="65"/>
      <c r="F1133" s="65"/>
      <c r="G1133" s="486"/>
      <c r="H1133" s="65"/>
      <c r="I1133" s="65"/>
      <c r="J1133" s="486"/>
      <c r="K1133" s="65"/>
      <c r="L1133" s="65"/>
      <c r="M1133" s="486"/>
      <c r="Q1133" s="71"/>
    </row>
    <row r="1134" spans="1:17" s="4" customFormat="1" ht="17.45" customHeight="1">
      <c r="A1134" s="38"/>
      <c r="B1134" s="38"/>
      <c r="D1134" s="65"/>
      <c r="E1134" s="65"/>
      <c r="F1134" s="65"/>
      <c r="G1134" s="486"/>
      <c r="H1134" s="65"/>
      <c r="I1134" s="65"/>
      <c r="J1134" s="486"/>
      <c r="K1134" s="65"/>
      <c r="L1134" s="65"/>
      <c r="M1134" s="486"/>
      <c r="Q1134" s="71"/>
    </row>
    <row r="1135" spans="1:17" s="4" customFormat="1" ht="17.45" customHeight="1">
      <c r="A1135" s="38"/>
      <c r="B1135" s="38"/>
      <c r="D1135" s="65"/>
      <c r="E1135" s="65"/>
      <c r="F1135" s="65"/>
      <c r="G1135" s="486"/>
      <c r="H1135" s="65"/>
      <c r="I1135" s="65"/>
      <c r="J1135" s="486"/>
      <c r="K1135" s="65"/>
      <c r="L1135" s="65"/>
      <c r="M1135" s="486"/>
      <c r="Q1135" s="71"/>
    </row>
    <row r="1136" spans="1:17" s="4" customFormat="1" ht="17.45" customHeight="1">
      <c r="A1136" s="38"/>
      <c r="B1136" s="38"/>
      <c r="D1136" s="65"/>
      <c r="E1136" s="65"/>
      <c r="F1136" s="65"/>
      <c r="G1136" s="486"/>
      <c r="H1136" s="65"/>
      <c r="I1136" s="65"/>
      <c r="J1136" s="486"/>
      <c r="K1136" s="65"/>
      <c r="L1136" s="65"/>
      <c r="M1136" s="486"/>
      <c r="Q1136" s="71"/>
    </row>
    <row r="1137" spans="1:17" s="4" customFormat="1" ht="17.45" customHeight="1">
      <c r="A1137" s="38"/>
      <c r="B1137" s="38"/>
      <c r="D1137" s="65"/>
      <c r="E1137" s="65"/>
      <c r="F1137" s="65"/>
      <c r="G1137" s="486"/>
      <c r="H1137" s="65"/>
      <c r="I1137" s="65"/>
      <c r="J1137" s="486"/>
      <c r="K1137" s="65"/>
      <c r="L1137" s="65"/>
      <c r="M1137" s="486"/>
      <c r="Q1137" s="71"/>
    </row>
    <row r="1138" spans="1:17" s="4" customFormat="1" ht="17.45" customHeight="1">
      <c r="A1138" s="38"/>
      <c r="B1138" s="38"/>
      <c r="D1138" s="65"/>
      <c r="E1138" s="65"/>
      <c r="F1138" s="65"/>
      <c r="G1138" s="486"/>
      <c r="H1138" s="65"/>
      <c r="I1138" s="65"/>
      <c r="J1138" s="486"/>
      <c r="K1138" s="65"/>
      <c r="L1138" s="65"/>
      <c r="M1138" s="486"/>
      <c r="Q1138" s="71"/>
    </row>
    <row r="1139" spans="1:17" s="4" customFormat="1" ht="17.45" customHeight="1">
      <c r="A1139" s="38"/>
      <c r="B1139" s="38"/>
      <c r="D1139" s="65"/>
      <c r="E1139" s="65"/>
      <c r="F1139" s="65"/>
      <c r="G1139" s="486"/>
      <c r="H1139" s="65"/>
      <c r="I1139" s="65"/>
      <c r="J1139" s="486"/>
      <c r="K1139" s="65"/>
      <c r="L1139" s="65"/>
      <c r="M1139" s="486"/>
      <c r="Q1139" s="71"/>
    </row>
    <row r="1140" spans="1:17" s="4" customFormat="1" ht="17.45" customHeight="1">
      <c r="A1140" s="38"/>
      <c r="B1140" s="38"/>
      <c r="D1140" s="65"/>
      <c r="E1140" s="65"/>
      <c r="F1140" s="65"/>
      <c r="G1140" s="486"/>
      <c r="H1140" s="65"/>
      <c r="I1140" s="65"/>
      <c r="J1140" s="486"/>
      <c r="K1140" s="65"/>
      <c r="L1140" s="65"/>
      <c r="M1140" s="486"/>
      <c r="Q1140" s="71"/>
    </row>
    <row r="1141" spans="1:17" s="4" customFormat="1" ht="17.45" customHeight="1">
      <c r="A1141" s="38"/>
      <c r="B1141" s="38"/>
      <c r="D1141" s="65"/>
      <c r="E1141" s="65"/>
      <c r="F1141" s="65"/>
      <c r="G1141" s="486"/>
      <c r="H1141" s="65"/>
      <c r="I1141" s="65"/>
      <c r="J1141" s="486"/>
      <c r="K1141" s="65"/>
      <c r="L1141" s="65"/>
      <c r="M1141" s="486"/>
      <c r="Q1141" s="71"/>
    </row>
    <row r="1142" spans="1:17" s="4" customFormat="1" ht="17.45" customHeight="1">
      <c r="A1142" s="38"/>
      <c r="B1142" s="38"/>
      <c r="D1142" s="65"/>
      <c r="E1142" s="65"/>
      <c r="F1142" s="65"/>
      <c r="G1142" s="486"/>
      <c r="H1142" s="65"/>
      <c r="I1142" s="65"/>
      <c r="J1142" s="486"/>
      <c r="K1142" s="65"/>
      <c r="L1142" s="65"/>
      <c r="M1142" s="486"/>
      <c r="Q1142" s="71"/>
    </row>
    <row r="1143" spans="1:17" s="4" customFormat="1" ht="17.45" customHeight="1">
      <c r="A1143" s="38"/>
      <c r="B1143" s="38"/>
      <c r="D1143" s="65"/>
      <c r="E1143" s="65"/>
      <c r="F1143" s="65"/>
      <c r="G1143" s="486"/>
      <c r="H1143" s="65"/>
      <c r="I1143" s="65"/>
      <c r="J1143" s="486"/>
      <c r="K1143" s="65"/>
      <c r="L1143" s="65"/>
      <c r="M1143" s="486"/>
      <c r="Q1143" s="71"/>
    </row>
    <row r="1144" spans="1:17" s="4" customFormat="1" ht="17.45" customHeight="1">
      <c r="A1144" s="38"/>
      <c r="B1144" s="38"/>
      <c r="D1144" s="65"/>
      <c r="E1144" s="65"/>
      <c r="F1144" s="65"/>
      <c r="G1144" s="486"/>
      <c r="H1144" s="65"/>
      <c r="I1144" s="65"/>
      <c r="J1144" s="486"/>
      <c r="K1144" s="65"/>
      <c r="L1144" s="65"/>
      <c r="M1144" s="486"/>
      <c r="Q1144" s="71"/>
    </row>
    <row r="1145" spans="1:17" s="4" customFormat="1" ht="17.45" customHeight="1">
      <c r="A1145" s="38"/>
      <c r="B1145" s="38"/>
      <c r="D1145" s="65"/>
      <c r="E1145" s="65"/>
      <c r="F1145" s="65"/>
      <c r="G1145" s="486"/>
      <c r="H1145" s="65"/>
      <c r="I1145" s="65"/>
      <c r="J1145" s="486"/>
      <c r="K1145" s="65"/>
      <c r="L1145" s="65"/>
      <c r="M1145" s="486"/>
      <c r="Q1145" s="71"/>
    </row>
    <row r="1146" spans="1:17" s="4" customFormat="1" ht="17.45" customHeight="1">
      <c r="A1146" s="38"/>
      <c r="B1146" s="38"/>
      <c r="D1146" s="65"/>
      <c r="E1146" s="65"/>
      <c r="F1146" s="65"/>
      <c r="G1146" s="486"/>
      <c r="H1146" s="65"/>
      <c r="I1146" s="65"/>
      <c r="J1146" s="486"/>
      <c r="K1146" s="65"/>
      <c r="L1146" s="65"/>
      <c r="M1146" s="486"/>
      <c r="Q1146" s="71"/>
    </row>
    <row r="1147" spans="1:17" s="4" customFormat="1" ht="17.45" customHeight="1">
      <c r="A1147" s="38"/>
      <c r="B1147" s="38"/>
      <c r="D1147" s="65"/>
      <c r="E1147" s="65"/>
      <c r="F1147" s="65"/>
      <c r="G1147" s="486"/>
      <c r="H1147" s="65"/>
      <c r="I1147" s="65"/>
      <c r="J1147" s="486"/>
      <c r="K1147" s="65"/>
      <c r="L1147" s="65"/>
      <c r="M1147" s="486"/>
      <c r="Q1147" s="71"/>
    </row>
    <row r="1148" spans="1:17" s="4" customFormat="1" ht="17.45" customHeight="1">
      <c r="A1148" s="38"/>
      <c r="B1148" s="38"/>
      <c r="D1148" s="65"/>
      <c r="E1148" s="65"/>
      <c r="F1148" s="65"/>
      <c r="G1148" s="486"/>
      <c r="H1148" s="65"/>
      <c r="I1148" s="65"/>
      <c r="J1148" s="486"/>
      <c r="K1148" s="65"/>
      <c r="L1148" s="65"/>
      <c r="M1148" s="486"/>
      <c r="Q1148" s="71"/>
    </row>
    <row r="1149" spans="1:17" s="4" customFormat="1" ht="17.45" customHeight="1">
      <c r="A1149" s="38"/>
      <c r="B1149" s="38"/>
      <c r="D1149" s="65"/>
      <c r="E1149" s="65"/>
      <c r="F1149" s="65"/>
      <c r="G1149" s="486"/>
      <c r="H1149" s="65"/>
      <c r="I1149" s="65"/>
      <c r="J1149" s="486"/>
      <c r="K1149" s="65"/>
      <c r="L1149" s="65"/>
      <c r="M1149" s="486"/>
      <c r="Q1149" s="71"/>
    </row>
    <row r="1150" spans="1:17" s="4" customFormat="1" ht="17.45" customHeight="1">
      <c r="A1150" s="38"/>
      <c r="B1150" s="38"/>
      <c r="D1150" s="65"/>
      <c r="E1150" s="65"/>
      <c r="F1150" s="65"/>
      <c r="G1150" s="486"/>
      <c r="H1150" s="65"/>
      <c r="I1150" s="65"/>
      <c r="J1150" s="486"/>
      <c r="K1150" s="65"/>
      <c r="L1150" s="65"/>
      <c r="M1150" s="486"/>
      <c r="Q1150" s="71"/>
    </row>
    <row r="1151" spans="1:17" s="4" customFormat="1" ht="17.45" customHeight="1">
      <c r="A1151" s="38"/>
      <c r="B1151" s="38"/>
      <c r="D1151" s="65"/>
      <c r="E1151" s="65"/>
      <c r="F1151" s="65"/>
      <c r="G1151" s="486"/>
      <c r="H1151" s="65"/>
      <c r="I1151" s="65"/>
      <c r="J1151" s="486"/>
      <c r="K1151" s="65"/>
      <c r="L1151" s="65"/>
      <c r="M1151" s="486"/>
      <c r="Q1151" s="71"/>
    </row>
    <row r="1152" spans="1:17" s="4" customFormat="1" ht="17.45" customHeight="1">
      <c r="A1152" s="38"/>
      <c r="B1152" s="38"/>
      <c r="D1152" s="65"/>
      <c r="E1152" s="65"/>
      <c r="F1152" s="65"/>
      <c r="G1152" s="486"/>
      <c r="H1152" s="65"/>
      <c r="I1152" s="65"/>
      <c r="J1152" s="486"/>
      <c r="K1152" s="65"/>
      <c r="L1152" s="65"/>
      <c r="M1152" s="486"/>
      <c r="Q1152" s="71"/>
    </row>
    <row r="1153" spans="1:17" s="4" customFormat="1" ht="17.45" customHeight="1">
      <c r="A1153" s="38"/>
      <c r="B1153" s="38"/>
      <c r="D1153" s="65"/>
      <c r="E1153" s="65"/>
      <c r="F1153" s="65"/>
      <c r="G1153" s="486"/>
      <c r="H1153" s="65"/>
      <c r="I1153" s="65"/>
      <c r="J1153" s="486"/>
      <c r="K1153" s="65"/>
      <c r="L1153" s="65"/>
      <c r="M1153" s="486"/>
      <c r="Q1153" s="71"/>
    </row>
    <row r="1154" spans="1:17" s="4" customFormat="1" ht="17.45" customHeight="1">
      <c r="A1154" s="38"/>
      <c r="B1154" s="38"/>
      <c r="D1154" s="65"/>
      <c r="E1154" s="65"/>
      <c r="F1154" s="65"/>
      <c r="G1154" s="486"/>
      <c r="H1154" s="65"/>
      <c r="I1154" s="65"/>
      <c r="J1154" s="486"/>
      <c r="K1154" s="65"/>
      <c r="L1154" s="65"/>
      <c r="M1154" s="486"/>
      <c r="Q1154" s="71"/>
    </row>
    <row r="1155" spans="1:17" s="4" customFormat="1" ht="17.45" customHeight="1">
      <c r="A1155" s="38"/>
      <c r="B1155" s="38"/>
      <c r="D1155" s="65"/>
      <c r="E1155" s="65"/>
      <c r="F1155" s="65"/>
      <c r="G1155" s="486"/>
      <c r="H1155" s="65"/>
      <c r="I1155" s="65"/>
      <c r="J1155" s="486"/>
      <c r="K1155" s="65"/>
      <c r="L1155" s="65"/>
      <c r="M1155" s="486"/>
      <c r="Q1155" s="71"/>
    </row>
    <row r="1156" spans="1:17" s="4" customFormat="1" ht="17.45" customHeight="1">
      <c r="A1156" s="38"/>
      <c r="B1156" s="38"/>
      <c r="D1156" s="65"/>
      <c r="E1156" s="65"/>
      <c r="F1156" s="65"/>
      <c r="G1156" s="486"/>
      <c r="H1156" s="65"/>
      <c r="I1156" s="65"/>
      <c r="J1156" s="486"/>
      <c r="K1156" s="65"/>
      <c r="L1156" s="65"/>
      <c r="M1156" s="486"/>
      <c r="Q1156" s="71"/>
    </row>
    <row r="1157" spans="1:17" s="4" customFormat="1" ht="17.45" customHeight="1">
      <c r="A1157" s="38"/>
      <c r="B1157" s="38"/>
      <c r="D1157" s="65"/>
      <c r="E1157" s="65"/>
      <c r="F1157" s="65"/>
      <c r="G1157" s="486"/>
      <c r="H1157" s="65"/>
      <c r="I1157" s="65"/>
      <c r="J1157" s="486"/>
      <c r="K1157" s="65"/>
      <c r="L1157" s="65"/>
      <c r="M1157" s="486"/>
      <c r="Q1157" s="71"/>
    </row>
    <row r="1158" spans="1:17" s="4" customFormat="1" ht="17.45" customHeight="1">
      <c r="A1158" s="38"/>
      <c r="B1158" s="38"/>
      <c r="D1158" s="65"/>
      <c r="E1158" s="65"/>
      <c r="F1158" s="65"/>
      <c r="G1158" s="486"/>
      <c r="H1158" s="65"/>
      <c r="I1158" s="65"/>
      <c r="J1158" s="486"/>
      <c r="K1158" s="65"/>
      <c r="L1158" s="65"/>
      <c r="M1158" s="486"/>
      <c r="Q1158" s="71"/>
    </row>
    <row r="1159" spans="1:17" s="4" customFormat="1" ht="17.45" customHeight="1">
      <c r="A1159" s="38"/>
      <c r="B1159" s="38"/>
      <c r="D1159" s="65"/>
      <c r="E1159" s="65"/>
      <c r="F1159" s="65"/>
      <c r="G1159" s="486"/>
      <c r="H1159" s="65"/>
      <c r="I1159" s="65"/>
      <c r="J1159" s="486"/>
      <c r="K1159" s="65"/>
      <c r="L1159" s="65"/>
      <c r="M1159" s="486"/>
      <c r="Q1159" s="71"/>
    </row>
    <row r="1160" spans="1:17" s="4" customFormat="1" ht="17.45" customHeight="1">
      <c r="A1160" s="38"/>
      <c r="B1160" s="38"/>
      <c r="D1160" s="65"/>
      <c r="E1160" s="65"/>
      <c r="F1160" s="65"/>
      <c r="G1160" s="486"/>
      <c r="H1160" s="65"/>
      <c r="I1160" s="65"/>
      <c r="J1160" s="486"/>
      <c r="K1160" s="65"/>
      <c r="L1160" s="65"/>
      <c r="M1160" s="486"/>
      <c r="Q1160" s="71"/>
    </row>
    <row r="1161" spans="1:17" s="4" customFormat="1" ht="17.45" customHeight="1">
      <c r="A1161" s="38"/>
      <c r="B1161" s="38"/>
      <c r="D1161" s="65"/>
      <c r="E1161" s="65"/>
      <c r="F1161" s="65"/>
      <c r="G1161" s="486"/>
      <c r="H1161" s="65"/>
      <c r="I1161" s="65"/>
      <c r="J1161" s="486"/>
      <c r="K1161" s="65"/>
      <c r="L1161" s="65"/>
      <c r="M1161" s="486"/>
      <c r="Q1161" s="71"/>
    </row>
    <row r="1162" spans="1:17" s="4" customFormat="1" ht="17.45" customHeight="1">
      <c r="A1162" s="38"/>
      <c r="B1162" s="38"/>
      <c r="D1162" s="65"/>
      <c r="E1162" s="65"/>
      <c r="F1162" s="65"/>
      <c r="G1162" s="486"/>
      <c r="H1162" s="65"/>
      <c r="I1162" s="65"/>
      <c r="J1162" s="486"/>
      <c r="K1162" s="65"/>
      <c r="L1162" s="65"/>
      <c r="M1162" s="486"/>
      <c r="Q1162" s="71"/>
    </row>
    <row r="1163" spans="1:17" s="4" customFormat="1" ht="17.45" customHeight="1">
      <c r="A1163" s="38"/>
      <c r="B1163" s="38"/>
      <c r="D1163" s="65"/>
      <c r="E1163" s="65"/>
      <c r="F1163" s="65"/>
      <c r="G1163" s="486"/>
      <c r="H1163" s="65"/>
      <c r="I1163" s="65"/>
      <c r="J1163" s="486"/>
      <c r="K1163" s="65"/>
      <c r="L1163" s="65"/>
      <c r="M1163" s="486"/>
      <c r="Q1163" s="71"/>
    </row>
    <row r="1164" spans="1:17" s="4" customFormat="1" ht="17.45" customHeight="1">
      <c r="A1164" s="38"/>
      <c r="B1164" s="38"/>
      <c r="D1164" s="65"/>
      <c r="E1164" s="65"/>
      <c r="F1164" s="65"/>
      <c r="G1164" s="486"/>
      <c r="H1164" s="65"/>
      <c r="I1164" s="65"/>
      <c r="J1164" s="486"/>
      <c r="K1164" s="65"/>
      <c r="L1164" s="65"/>
      <c r="M1164" s="486"/>
      <c r="Q1164" s="71"/>
    </row>
    <row r="1165" spans="1:17" s="4" customFormat="1" ht="17.45" customHeight="1">
      <c r="A1165" s="38"/>
      <c r="B1165" s="38"/>
      <c r="D1165" s="65"/>
      <c r="E1165" s="65"/>
      <c r="F1165" s="65"/>
      <c r="G1165" s="486"/>
      <c r="H1165" s="65"/>
      <c r="I1165" s="65"/>
      <c r="J1165" s="486"/>
      <c r="K1165" s="65"/>
      <c r="L1165" s="65"/>
      <c r="M1165" s="486"/>
      <c r="Q1165" s="71"/>
    </row>
    <row r="1166" spans="1:17" s="4" customFormat="1" ht="17.45" customHeight="1">
      <c r="A1166" s="38"/>
      <c r="B1166" s="38"/>
      <c r="D1166" s="65"/>
      <c r="E1166" s="65"/>
      <c r="F1166" s="65"/>
      <c r="G1166" s="486"/>
      <c r="H1166" s="65"/>
      <c r="I1166" s="65"/>
      <c r="J1166" s="486"/>
      <c r="K1166" s="65"/>
      <c r="L1166" s="65"/>
      <c r="M1166" s="486"/>
      <c r="Q1166" s="71"/>
    </row>
    <row r="1167" spans="1:17" s="4" customFormat="1" ht="17.45" customHeight="1">
      <c r="A1167" s="38"/>
      <c r="B1167" s="38"/>
      <c r="D1167" s="65"/>
      <c r="E1167" s="65"/>
      <c r="F1167" s="65"/>
      <c r="G1167" s="486"/>
      <c r="H1167" s="65"/>
      <c r="I1167" s="65"/>
      <c r="J1167" s="486"/>
      <c r="K1167" s="65"/>
      <c r="L1167" s="65"/>
      <c r="M1167" s="486"/>
      <c r="Q1167" s="71"/>
    </row>
    <row r="1168" spans="1:17" s="4" customFormat="1" ht="17.45" customHeight="1">
      <c r="A1168" s="38"/>
      <c r="B1168" s="38"/>
      <c r="D1168" s="65"/>
      <c r="E1168" s="65"/>
      <c r="F1168" s="65"/>
      <c r="G1168" s="486"/>
      <c r="H1168" s="65"/>
      <c r="I1168" s="65"/>
      <c r="J1168" s="486"/>
      <c r="K1168" s="65"/>
      <c r="L1168" s="65"/>
      <c r="M1168" s="486"/>
      <c r="Q1168" s="71"/>
    </row>
    <row r="1169" spans="1:17" s="4" customFormat="1" ht="17.45" customHeight="1">
      <c r="A1169" s="38"/>
      <c r="B1169" s="38"/>
      <c r="D1169" s="65"/>
      <c r="E1169" s="65"/>
      <c r="F1169" s="65"/>
      <c r="G1169" s="486"/>
      <c r="H1169" s="65"/>
      <c r="I1169" s="65"/>
      <c r="J1169" s="486"/>
      <c r="K1169" s="65"/>
      <c r="L1169" s="65"/>
      <c r="M1169" s="486"/>
      <c r="Q1169" s="71"/>
    </row>
    <row r="1170" spans="1:17" s="4" customFormat="1" ht="17.45" customHeight="1">
      <c r="A1170" s="38"/>
      <c r="B1170" s="38"/>
      <c r="D1170" s="65"/>
      <c r="E1170" s="65"/>
      <c r="F1170" s="65"/>
      <c r="G1170" s="486"/>
      <c r="H1170" s="65"/>
      <c r="I1170" s="65"/>
      <c r="J1170" s="486"/>
      <c r="K1170" s="65"/>
      <c r="L1170" s="65"/>
      <c r="M1170" s="486"/>
      <c r="Q1170" s="71"/>
    </row>
    <row r="1171" spans="1:17" s="4" customFormat="1" ht="17.45" customHeight="1">
      <c r="A1171" s="38"/>
      <c r="B1171" s="38"/>
      <c r="D1171" s="65"/>
      <c r="E1171" s="65"/>
      <c r="F1171" s="65"/>
      <c r="G1171" s="486"/>
      <c r="H1171" s="65"/>
      <c r="I1171" s="65"/>
      <c r="J1171" s="486"/>
      <c r="K1171" s="65"/>
      <c r="L1171" s="65"/>
      <c r="M1171" s="486"/>
      <c r="Q1171" s="71"/>
    </row>
    <row r="1172" spans="1:17" s="4" customFormat="1" ht="17.45" customHeight="1">
      <c r="A1172" s="38"/>
      <c r="B1172" s="38"/>
      <c r="D1172" s="65"/>
      <c r="E1172" s="65"/>
      <c r="F1172" s="65"/>
      <c r="G1172" s="486"/>
      <c r="H1172" s="65"/>
      <c r="I1172" s="65"/>
      <c r="J1172" s="486"/>
      <c r="K1172" s="65"/>
      <c r="L1172" s="65"/>
      <c r="M1172" s="486"/>
      <c r="Q1172" s="71"/>
    </row>
    <row r="1173" spans="1:17" s="4" customFormat="1" ht="17.45" customHeight="1">
      <c r="A1173" s="38"/>
      <c r="B1173" s="38"/>
      <c r="D1173" s="65"/>
      <c r="E1173" s="65"/>
      <c r="F1173" s="65"/>
      <c r="G1173" s="486"/>
      <c r="H1173" s="65"/>
      <c r="I1173" s="65"/>
      <c r="J1173" s="486"/>
      <c r="K1173" s="65"/>
      <c r="L1173" s="65"/>
      <c r="M1173" s="486"/>
      <c r="Q1173" s="71"/>
    </row>
    <row r="1174" spans="1:17" s="4" customFormat="1" ht="17.45" customHeight="1">
      <c r="A1174" s="38"/>
      <c r="B1174" s="38"/>
      <c r="D1174" s="65"/>
      <c r="E1174" s="65"/>
      <c r="F1174" s="65"/>
      <c r="G1174" s="486"/>
      <c r="H1174" s="65"/>
      <c r="I1174" s="65"/>
      <c r="J1174" s="486"/>
      <c r="K1174" s="65"/>
      <c r="L1174" s="65"/>
      <c r="M1174" s="486"/>
      <c r="Q1174" s="71"/>
    </row>
    <row r="1175" spans="1:17" s="4" customFormat="1" ht="17.45" customHeight="1">
      <c r="A1175" s="38"/>
      <c r="B1175" s="38"/>
      <c r="D1175" s="65"/>
      <c r="E1175" s="65"/>
      <c r="F1175" s="65"/>
      <c r="G1175" s="486"/>
      <c r="H1175" s="65"/>
      <c r="I1175" s="65"/>
      <c r="J1175" s="486"/>
      <c r="K1175" s="65"/>
      <c r="L1175" s="65"/>
      <c r="M1175" s="486"/>
      <c r="Q1175" s="71"/>
    </row>
    <row r="1176" spans="1:17" s="4" customFormat="1" ht="17.45" customHeight="1">
      <c r="A1176" s="38"/>
      <c r="B1176" s="38"/>
      <c r="D1176" s="65"/>
      <c r="E1176" s="65"/>
      <c r="F1176" s="65"/>
      <c r="G1176" s="486"/>
      <c r="H1176" s="65"/>
      <c r="I1176" s="65"/>
      <c r="J1176" s="486"/>
      <c r="K1176" s="65"/>
      <c r="L1176" s="65"/>
      <c r="M1176" s="486"/>
      <c r="Q1176" s="71"/>
    </row>
    <row r="1177" spans="1:17" s="4" customFormat="1" ht="17.45" customHeight="1">
      <c r="A1177" s="38"/>
      <c r="B1177" s="38"/>
      <c r="D1177" s="65"/>
      <c r="E1177" s="65"/>
      <c r="F1177" s="65"/>
      <c r="G1177" s="486"/>
      <c r="H1177" s="65"/>
      <c r="I1177" s="65"/>
      <c r="J1177" s="486"/>
      <c r="K1177" s="65"/>
      <c r="L1177" s="65"/>
      <c r="M1177" s="486"/>
      <c r="Q1177" s="71"/>
    </row>
    <row r="1178" spans="1:17" s="4" customFormat="1" ht="17.45" customHeight="1">
      <c r="A1178" s="38"/>
      <c r="B1178" s="38"/>
      <c r="D1178" s="65"/>
      <c r="E1178" s="65"/>
      <c r="F1178" s="65"/>
      <c r="G1178" s="486"/>
      <c r="H1178" s="65"/>
      <c r="I1178" s="65"/>
      <c r="J1178" s="486"/>
      <c r="K1178" s="65"/>
      <c r="L1178" s="65"/>
      <c r="M1178" s="486"/>
      <c r="Q1178" s="71"/>
    </row>
    <row r="1179" spans="1:17" s="4" customFormat="1" ht="17.45" customHeight="1">
      <c r="A1179" s="38"/>
      <c r="B1179" s="38"/>
      <c r="D1179" s="65"/>
      <c r="E1179" s="65"/>
      <c r="F1179" s="65"/>
      <c r="G1179" s="486"/>
      <c r="H1179" s="65"/>
      <c r="I1179" s="65"/>
      <c r="J1179" s="486"/>
      <c r="K1179" s="65"/>
      <c r="L1179" s="65"/>
      <c r="M1179" s="486"/>
      <c r="Q1179" s="71"/>
    </row>
    <row r="1180" spans="1:17" s="4" customFormat="1" ht="17.45" customHeight="1">
      <c r="A1180" s="38"/>
      <c r="B1180" s="38"/>
      <c r="D1180" s="65"/>
      <c r="E1180" s="65"/>
      <c r="F1180" s="65"/>
      <c r="G1180" s="486"/>
      <c r="H1180" s="65"/>
      <c r="I1180" s="65"/>
      <c r="J1180" s="486"/>
      <c r="K1180" s="65"/>
      <c r="L1180" s="65"/>
      <c r="M1180" s="486"/>
      <c r="Q1180" s="71"/>
    </row>
    <row r="1181" spans="1:17" s="4" customFormat="1" ht="17.45" customHeight="1">
      <c r="A1181" s="38"/>
      <c r="B1181" s="38"/>
      <c r="D1181" s="65"/>
      <c r="E1181" s="65"/>
      <c r="F1181" s="65"/>
      <c r="G1181" s="486"/>
      <c r="H1181" s="65"/>
      <c r="I1181" s="65"/>
      <c r="J1181" s="486"/>
      <c r="K1181" s="65"/>
      <c r="L1181" s="65"/>
      <c r="M1181" s="486"/>
      <c r="Q1181" s="71"/>
    </row>
    <row r="1182" spans="1:17" s="4" customFormat="1" ht="17.45" customHeight="1">
      <c r="A1182" s="38"/>
      <c r="B1182" s="38"/>
      <c r="D1182" s="65"/>
      <c r="E1182" s="65"/>
      <c r="F1182" s="65"/>
      <c r="G1182" s="486"/>
      <c r="H1182" s="65"/>
      <c r="I1182" s="65"/>
      <c r="J1182" s="486"/>
      <c r="K1182" s="65"/>
      <c r="L1182" s="65"/>
      <c r="M1182" s="486"/>
      <c r="Q1182" s="71"/>
    </row>
    <row r="1183" spans="1:17" s="4" customFormat="1" ht="17.45" customHeight="1">
      <c r="A1183" s="38"/>
      <c r="B1183" s="38"/>
      <c r="D1183" s="65"/>
      <c r="E1183" s="65"/>
      <c r="F1183" s="65"/>
      <c r="G1183" s="486"/>
      <c r="H1183" s="65"/>
      <c r="I1183" s="65"/>
      <c r="J1183" s="486"/>
      <c r="K1183" s="65"/>
      <c r="L1183" s="65"/>
      <c r="M1183" s="486"/>
      <c r="Q1183" s="71"/>
    </row>
    <row r="1184" spans="1:17" s="4" customFormat="1" ht="17.45" customHeight="1">
      <c r="A1184" s="38"/>
      <c r="B1184" s="38"/>
      <c r="D1184" s="65"/>
      <c r="E1184" s="65"/>
      <c r="F1184" s="65"/>
      <c r="G1184" s="486"/>
      <c r="H1184" s="65"/>
      <c r="I1184" s="65"/>
      <c r="J1184" s="486"/>
      <c r="K1184" s="65"/>
      <c r="L1184" s="65"/>
      <c r="M1184" s="486"/>
      <c r="Q1184" s="71"/>
    </row>
    <row r="1185" spans="1:17" s="4" customFormat="1" ht="17.45" customHeight="1">
      <c r="A1185" s="38"/>
      <c r="B1185" s="38"/>
      <c r="D1185" s="65"/>
      <c r="E1185" s="65"/>
      <c r="F1185" s="65"/>
      <c r="G1185" s="486"/>
      <c r="H1185" s="65"/>
      <c r="I1185" s="65"/>
      <c r="J1185" s="486"/>
      <c r="K1185" s="65"/>
      <c r="L1185" s="65"/>
      <c r="M1185" s="486"/>
      <c r="Q1185" s="71"/>
    </row>
    <row r="1186" spans="1:17" s="4" customFormat="1" ht="17.45" customHeight="1">
      <c r="A1186" s="38"/>
      <c r="B1186" s="38"/>
      <c r="D1186" s="65"/>
      <c r="E1186" s="65"/>
      <c r="F1186" s="65"/>
      <c r="G1186" s="486"/>
      <c r="H1186" s="65"/>
      <c r="I1186" s="65"/>
      <c r="J1186" s="486"/>
      <c r="K1186" s="65"/>
      <c r="L1186" s="65"/>
      <c r="M1186" s="486"/>
      <c r="Q1186" s="71"/>
    </row>
    <row r="1187" spans="1:17" s="4" customFormat="1" ht="17.45" customHeight="1">
      <c r="A1187" s="38"/>
      <c r="B1187" s="38"/>
      <c r="D1187" s="65"/>
      <c r="E1187" s="65"/>
      <c r="F1187" s="65"/>
      <c r="G1187" s="486"/>
      <c r="H1187" s="65"/>
      <c r="I1187" s="65"/>
      <c r="J1187" s="486"/>
      <c r="K1187" s="65"/>
      <c r="L1187" s="65"/>
      <c r="M1187" s="486"/>
      <c r="Q1187" s="71"/>
    </row>
    <row r="1188" spans="1:17" s="4" customFormat="1" ht="17.45" customHeight="1">
      <c r="A1188" s="38"/>
      <c r="B1188" s="38"/>
      <c r="D1188" s="65"/>
      <c r="E1188" s="65"/>
      <c r="F1188" s="65"/>
      <c r="G1188" s="486"/>
      <c r="H1188" s="65"/>
      <c r="I1188" s="65"/>
      <c r="J1188" s="486"/>
      <c r="K1188" s="65"/>
      <c r="L1188" s="65"/>
      <c r="M1188" s="486"/>
      <c r="Q1188" s="71"/>
    </row>
    <row r="1189" spans="1:17" s="4" customFormat="1" ht="17.45" customHeight="1">
      <c r="A1189" s="38"/>
      <c r="B1189" s="38"/>
      <c r="D1189" s="65"/>
      <c r="E1189" s="65"/>
      <c r="F1189" s="65"/>
      <c r="G1189" s="486"/>
      <c r="H1189" s="65"/>
      <c r="I1189" s="65"/>
      <c r="J1189" s="486"/>
      <c r="K1189" s="65"/>
      <c r="L1189" s="65"/>
      <c r="M1189" s="486"/>
      <c r="Q1189" s="71"/>
    </row>
    <row r="1190" spans="1:17" s="4" customFormat="1" ht="17.45" customHeight="1">
      <c r="A1190" s="38"/>
      <c r="B1190" s="38"/>
      <c r="D1190" s="65"/>
      <c r="E1190" s="65"/>
      <c r="F1190" s="65"/>
      <c r="G1190" s="486"/>
      <c r="H1190" s="65"/>
      <c r="I1190" s="65"/>
      <c r="J1190" s="486"/>
      <c r="K1190" s="65"/>
      <c r="L1190" s="65"/>
      <c r="M1190" s="486"/>
      <c r="Q1190" s="71"/>
    </row>
    <row r="1191" spans="1:17" s="4" customFormat="1" ht="17.45" customHeight="1">
      <c r="A1191" s="38"/>
      <c r="B1191" s="38"/>
      <c r="D1191" s="65"/>
      <c r="E1191" s="65"/>
      <c r="F1191" s="65"/>
      <c r="G1191" s="486"/>
      <c r="H1191" s="65"/>
      <c r="I1191" s="65"/>
      <c r="J1191" s="486"/>
      <c r="K1191" s="65"/>
      <c r="L1191" s="65"/>
      <c r="M1191" s="486"/>
      <c r="Q1191" s="71"/>
    </row>
    <row r="1192" spans="1:17" s="4" customFormat="1" ht="17.45" customHeight="1">
      <c r="A1192" s="38"/>
      <c r="B1192" s="38"/>
      <c r="D1192" s="65"/>
      <c r="E1192" s="65"/>
      <c r="F1192" s="65"/>
      <c r="G1192" s="486"/>
      <c r="H1192" s="65"/>
      <c r="I1192" s="65"/>
      <c r="J1192" s="486"/>
      <c r="K1192" s="65"/>
      <c r="L1192" s="65"/>
      <c r="M1192" s="486"/>
      <c r="Q1192" s="71"/>
    </row>
    <row r="1193" spans="1:17" s="4" customFormat="1" ht="17.45" customHeight="1">
      <c r="A1193" s="38"/>
      <c r="B1193" s="38"/>
      <c r="D1193" s="65"/>
      <c r="E1193" s="65"/>
      <c r="F1193" s="65"/>
      <c r="G1193" s="486"/>
      <c r="H1193" s="65"/>
      <c r="I1193" s="65"/>
      <c r="J1193" s="486"/>
      <c r="K1193" s="65"/>
      <c r="L1193" s="65"/>
      <c r="M1193" s="486"/>
      <c r="Q1193" s="71"/>
    </row>
    <row r="1194" spans="1:17" s="4" customFormat="1" ht="17.45" customHeight="1">
      <c r="A1194" s="38"/>
      <c r="B1194" s="38"/>
      <c r="D1194" s="65"/>
      <c r="E1194" s="65"/>
      <c r="F1194" s="65"/>
      <c r="G1194" s="486"/>
      <c r="H1194" s="65"/>
      <c r="I1194" s="65"/>
      <c r="J1194" s="486"/>
      <c r="K1194" s="65"/>
      <c r="L1194" s="65"/>
      <c r="M1194" s="486"/>
      <c r="Q1194" s="71"/>
    </row>
    <row r="1195" spans="1:17" s="4" customFormat="1" ht="17.45" customHeight="1">
      <c r="A1195" s="38"/>
      <c r="B1195" s="38"/>
      <c r="D1195" s="65"/>
      <c r="E1195" s="65"/>
      <c r="F1195" s="65"/>
      <c r="G1195" s="486"/>
      <c r="H1195" s="65"/>
      <c r="I1195" s="65"/>
      <c r="J1195" s="486"/>
      <c r="K1195" s="65"/>
      <c r="L1195" s="65"/>
      <c r="M1195" s="486"/>
      <c r="Q1195" s="71"/>
    </row>
    <row r="1196" spans="1:17" s="4" customFormat="1" ht="17.45" customHeight="1">
      <c r="A1196" s="38"/>
      <c r="B1196" s="38"/>
      <c r="D1196" s="65"/>
      <c r="E1196" s="65"/>
      <c r="F1196" s="65"/>
      <c r="G1196" s="486"/>
      <c r="H1196" s="65"/>
      <c r="I1196" s="65"/>
      <c r="J1196" s="486"/>
      <c r="K1196" s="65"/>
      <c r="L1196" s="65"/>
      <c r="M1196" s="486"/>
      <c r="Q1196" s="71"/>
    </row>
    <row r="1197" spans="1:17" s="4" customFormat="1" ht="17.45" customHeight="1">
      <c r="A1197" s="38"/>
      <c r="B1197" s="38"/>
      <c r="D1197" s="65"/>
      <c r="E1197" s="65"/>
      <c r="F1197" s="65"/>
      <c r="G1197" s="486"/>
      <c r="H1197" s="65"/>
      <c r="I1197" s="65"/>
      <c r="J1197" s="486"/>
      <c r="K1197" s="65"/>
      <c r="L1197" s="65"/>
      <c r="M1197" s="486"/>
      <c r="Q1197" s="71"/>
    </row>
    <row r="1198" spans="1:17" s="4" customFormat="1" ht="17.45" customHeight="1">
      <c r="A1198" s="38"/>
      <c r="B1198" s="38"/>
      <c r="D1198" s="65"/>
      <c r="E1198" s="65"/>
      <c r="F1198" s="65"/>
      <c r="G1198" s="486"/>
      <c r="H1198" s="65"/>
      <c r="I1198" s="65"/>
      <c r="J1198" s="486"/>
      <c r="K1198" s="65"/>
      <c r="L1198" s="65"/>
      <c r="M1198" s="486"/>
      <c r="Q1198" s="71"/>
    </row>
    <row r="1199" spans="1:17" s="4" customFormat="1" ht="17.45" customHeight="1">
      <c r="A1199" s="38"/>
      <c r="B1199" s="38"/>
      <c r="D1199" s="65"/>
      <c r="E1199" s="65"/>
      <c r="F1199" s="65"/>
      <c r="G1199" s="486"/>
      <c r="H1199" s="65"/>
      <c r="I1199" s="65"/>
      <c r="J1199" s="486"/>
      <c r="K1199" s="65"/>
      <c r="L1199" s="65"/>
      <c r="M1199" s="486"/>
      <c r="Q1199" s="71"/>
    </row>
    <row r="1200" spans="1:17" s="4" customFormat="1" ht="17.45" customHeight="1">
      <c r="A1200" s="38"/>
      <c r="B1200" s="38"/>
      <c r="D1200" s="65"/>
      <c r="E1200" s="65"/>
      <c r="F1200" s="65"/>
      <c r="G1200" s="486"/>
      <c r="H1200" s="65"/>
      <c r="I1200" s="65"/>
      <c r="J1200" s="486"/>
      <c r="K1200" s="65"/>
      <c r="L1200" s="65"/>
      <c r="M1200" s="486"/>
      <c r="Q1200" s="71"/>
    </row>
    <row r="1201" spans="1:17" s="4" customFormat="1" ht="17.45" customHeight="1">
      <c r="A1201" s="38"/>
      <c r="B1201" s="38"/>
      <c r="D1201" s="65"/>
      <c r="E1201" s="65"/>
      <c r="F1201" s="65"/>
      <c r="G1201" s="486"/>
      <c r="H1201" s="65"/>
      <c r="I1201" s="65"/>
      <c r="J1201" s="486"/>
      <c r="K1201" s="65"/>
      <c r="L1201" s="65"/>
      <c r="M1201" s="486"/>
      <c r="Q1201" s="71"/>
    </row>
    <row r="1202" spans="1:17" s="4" customFormat="1" ht="17.45" customHeight="1">
      <c r="A1202" s="38"/>
      <c r="B1202" s="38"/>
      <c r="D1202" s="65"/>
      <c r="E1202" s="65"/>
      <c r="F1202" s="65"/>
      <c r="G1202" s="486"/>
      <c r="H1202" s="65"/>
      <c r="I1202" s="65"/>
      <c r="J1202" s="486"/>
      <c r="K1202" s="65"/>
      <c r="L1202" s="65"/>
      <c r="M1202" s="486"/>
      <c r="Q1202" s="71"/>
    </row>
    <row r="1203" spans="1:17" s="4" customFormat="1" ht="17.45" customHeight="1">
      <c r="A1203" s="38"/>
      <c r="B1203" s="38"/>
      <c r="D1203" s="65"/>
      <c r="E1203" s="65"/>
      <c r="F1203" s="65"/>
      <c r="G1203" s="486"/>
      <c r="H1203" s="65"/>
      <c r="I1203" s="65"/>
      <c r="J1203" s="486"/>
      <c r="K1203" s="65"/>
      <c r="L1203" s="65"/>
      <c r="M1203" s="486"/>
      <c r="Q1203" s="71"/>
    </row>
    <row r="1204" spans="1:17" s="4" customFormat="1" ht="17.45" customHeight="1">
      <c r="A1204" s="38"/>
      <c r="B1204" s="38"/>
      <c r="D1204" s="65"/>
      <c r="E1204" s="65"/>
      <c r="F1204" s="65"/>
      <c r="G1204" s="486"/>
      <c r="H1204" s="65"/>
      <c r="I1204" s="65"/>
      <c r="J1204" s="486"/>
      <c r="K1204" s="65"/>
      <c r="L1204" s="65"/>
      <c r="M1204" s="486"/>
      <c r="Q1204" s="71"/>
    </row>
    <row r="1205" spans="1:17" s="4" customFormat="1" ht="17.45" customHeight="1">
      <c r="A1205" s="38"/>
      <c r="B1205" s="38"/>
      <c r="D1205" s="65"/>
      <c r="E1205" s="65"/>
      <c r="F1205" s="65"/>
      <c r="G1205" s="486"/>
      <c r="H1205" s="65"/>
      <c r="I1205" s="65"/>
      <c r="J1205" s="486"/>
      <c r="K1205" s="65"/>
      <c r="L1205" s="65"/>
      <c r="M1205" s="486"/>
      <c r="Q1205" s="71"/>
    </row>
    <row r="1206" spans="1:17" s="4" customFormat="1" ht="17.45" customHeight="1">
      <c r="A1206" s="38"/>
      <c r="B1206" s="38"/>
      <c r="D1206" s="65"/>
      <c r="E1206" s="65"/>
      <c r="F1206" s="65"/>
      <c r="G1206" s="486"/>
      <c r="H1206" s="65"/>
      <c r="I1206" s="65"/>
      <c r="J1206" s="486"/>
      <c r="K1206" s="65"/>
      <c r="L1206" s="65"/>
      <c r="M1206" s="486"/>
      <c r="Q1206" s="71"/>
    </row>
    <row r="1207" spans="1:17" s="4" customFormat="1" ht="17.45" customHeight="1">
      <c r="A1207" s="38"/>
      <c r="B1207" s="38"/>
      <c r="D1207" s="65"/>
      <c r="E1207" s="65"/>
      <c r="F1207" s="65"/>
      <c r="G1207" s="486"/>
      <c r="H1207" s="65"/>
      <c r="I1207" s="65"/>
      <c r="J1207" s="486"/>
      <c r="K1207" s="65"/>
      <c r="L1207" s="65"/>
      <c r="M1207" s="486"/>
      <c r="Q1207" s="71"/>
    </row>
    <row r="1208" spans="1:17" s="4" customFormat="1" ht="17.45" customHeight="1">
      <c r="A1208" s="38"/>
      <c r="B1208" s="38"/>
      <c r="D1208" s="65"/>
      <c r="E1208" s="65"/>
      <c r="F1208" s="65"/>
      <c r="G1208" s="486"/>
      <c r="H1208" s="65"/>
      <c r="I1208" s="65"/>
      <c r="J1208" s="486"/>
      <c r="K1208" s="65"/>
      <c r="L1208" s="65"/>
      <c r="M1208" s="486"/>
      <c r="Q1208" s="71"/>
    </row>
    <row r="1209" spans="1:17" s="4" customFormat="1" ht="17.45" customHeight="1">
      <c r="A1209" s="38"/>
      <c r="B1209" s="38"/>
      <c r="D1209" s="65"/>
      <c r="E1209" s="65"/>
      <c r="F1209" s="65"/>
      <c r="G1209" s="486"/>
      <c r="H1209" s="65"/>
      <c r="I1209" s="65"/>
      <c r="J1209" s="486"/>
      <c r="K1209" s="65"/>
      <c r="L1209" s="65"/>
      <c r="M1209" s="486"/>
      <c r="Q1209" s="71"/>
    </row>
    <row r="1210" spans="1:17" s="4" customFormat="1" ht="17.45" customHeight="1">
      <c r="A1210" s="38"/>
      <c r="B1210" s="38"/>
      <c r="D1210" s="65"/>
      <c r="E1210" s="65"/>
      <c r="F1210" s="65"/>
      <c r="G1210" s="486"/>
      <c r="H1210" s="65"/>
      <c r="I1210" s="65"/>
      <c r="J1210" s="486"/>
      <c r="K1210" s="65"/>
      <c r="L1210" s="65"/>
      <c r="M1210" s="486"/>
      <c r="Q1210" s="71"/>
    </row>
    <row r="1211" spans="1:17" s="4" customFormat="1" ht="17.45" customHeight="1">
      <c r="A1211" s="38"/>
      <c r="B1211" s="38"/>
      <c r="D1211" s="65"/>
      <c r="E1211" s="65"/>
      <c r="F1211" s="65"/>
      <c r="G1211" s="486"/>
      <c r="H1211" s="65"/>
      <c r="I1211" s="65"/>
      <c r="J1211" s="486"/>
      <c r="K1211" s="65"/>
      <c r="L1211" s="65"/>
      <c r="M1211" s="486"/>
      <c r="Q1211" s="71"/>
    </row>
    <row r="1212" spans="1:17" s="4" customFormat="1" ht="17.45" customHeight="1">
      <c r="A1212" s="38"/>
      <c r="B1212" s="38"/>
      <c r="D1212" s="65"/>
      <c r="E1212" s="65"/>
      <c r="F1212" s="65"/>
      <c r="G1212" s="486"/>
      <c r="H1212" s="65"/>
      <c r="I1212" s="65"/>
      <c r="J1212" s="486"/>
      <c r="K1212" s="65"/>
      <c r="L1212" s="65"/>
      <c r="M1212" s="486"/>
      <c r="Q1212" s="71"/>
    </row>
    <row r="1213" spans="1:17" s="4" customFormat="1" ht="17.45" customHeight="1">
      <c r="A1213" s="38"/>
      <c r="B1213" s="38"/>
      <c r="D1213" s="65"/>
      <c r="E1213" s="65"/>
      <c r="F1213" s="65"/>
      <c r="G1213" s="486"/>
      <c r="H1213" s="65"/>
      <c r="I1213" s="65"/>
      <c r="J1213" s="486"/>
      <c r="K1213" s="65"/>
      <c r="L1213" s="65"/>
      <c r="M1213" s="486"/>
      <c r="Q1213" s="71"/>
    </row>
    <row r="1214" spans="1:17" s="4" customFormat="1" ht="17.45" customHeight="1">
      <c r="A1214" s="38"/>
      <c r="B1214" s="38"/>
      <c r="D1214" s="65"/>
      <c r="E1214" s="65"/>
      <c r="F1214" s="65"/>
      <c r="G1214" s="486"/>
      <c r="H1214" s="65"/>
      <c r="I1214" s="65"/>
      <c r="J1214" s="486"/>
      <c r="K1214" s="65"/>
      <c r="L1214" s="65"/>
      <c r="M1214" s="486"/>
      <c r="Q1214" s="71"/>
    </row>
    <row r="1215" spans="1:17" s="4" customFormat="1" ht="17.45" customHeight="1">
      <c r="A1215" s="38"/>
      <c r="B1215" s="38"/>
      <c r="D1215" s="65"/>
      <c r="E1215" s="65"/>
      <c r="F1215" s="65"/>
      <c r="G1215" s="486"/>
      <c r="H1215" s="65"/>
      <c r="I1215" s="65"/>
      <c r="J1215" s="486"/>
      <c r="K1215" s="65"/>
      <c r="L1215" s="65"/>
      <c r="M1215" s="486"/>
      <c r="Q1215" s="71"/>
    </row>
    <row r="1216" spans="1:17" s="4" customFormat="1" ht="17.45" customHeight="1">
      <c r="A1216" s="38"/>
      <c r="B1216" s="38"/>
      <c r="D1216" s="65"/>
      <c r="E1216" s="65"/>
      <c r="F1216" s="65"/>
      <c r="G1216" s="486"/>
      <c r="H1216" s="65"/>
      <c r="I1216" s="65"/>
      <c r="J1216" s="486"/>
      <c r="K1216" s="65"/>
      <c r="L1216" s="65"/>
      <c r="M1216" s="486"/>
      <c r="Q1216" s="71"/>
    </row>
    <row r="1217" spans="1:17" s="4" customFormat="1" ht="17.45" customHeight="1">
      <c r="A1217" s="38"/>
      <c r="B1217" s="38"/>
      <c r="D1217" s="65"/>
      <c r="E1217" s="65"/>
      <c r="F1217" s="65"/>
      <c r="G1217" s="486"/>
      <c r="H1217" s="65"/>
      <c r="I1217" s="65"/>
      <c r="J1217" s="486"/>
      <c r="K1217" s="65"/>
      <c r="L1217" s="65"/>
      <c r="M1217" s="486"/>
      <c r="Q1217" s="71"/>
    </row>
    <row r="1218" spans="1:17" s="4" customFormat="1" ht="17.45" customHeight="1">
      <c r="A1218" s="38"/>
      <c r="B1218" s="38"/>
      <c r="D1218" s="65"/>
      <c r="E1218" s="65"/>
      <c r="F1218" s="65"/>
      <c r="G1218" s="486"/>
      <c r="H1218" s="65"/>
      <c r="I1218" s="65"/>
      <c r="J1218" s="486"/>
      <c r="K1218" s="65"/>
      <c r="L1218" s="65"/>
      <c r="M1218" s="486"/>
      <c r="Q1218" s="71"/>
    </row>
    <row r="1219" spans="1:17" s="4" customFormat="1" ht="17.45" customHeight="1">
      <c r="A1219" s="38"/>
      <c r="B1219" s="38"/>
      <c r="D1219" s="65"/>
      <c r="E1219" s="65"/>
      <c r="F1219" s="65"/>
      <c r="G1219" s="486"/>
      <c r="H1219" s="65"/>
      <c r="I1219" s="65"/>
      <c r="J1219" s="486"/>
      <c r="K1219" s="65"/>
      <c r="L1219" s="65"/>
      <c r="M1219" s="486"/>
      <c r="Q1219" s="71"/>
    </row>
    <row r="1220" spans="1:17" s="5" customFormat="1" ht="17.45" customHeight="1">
      <c r="A1220" s="39"/>
      <c r="B1220" s="38"/>
      <c r="C1220" s="4"/>
      <c r="D1220" s="65"/>
      <c r="E1220" s="65"/>
      <c r="F1220" s="65"/>
      <c r="G1220" s="486"/>
      <c r="H1220" s="65"/>
      <c r="I1220" s="65"/>
      <c r="J1220" s="486"/>
      <c r="K1220" s="65"/>
      <c r="L1220" s="65"/>
      <c r="M1220" s="486"/>
      <c r="Q1220" s="71"/>
    </row>
    <row r="1221" spans="1:17" s="5" customFormat="1" ht="17.45" customHeight="1">
      <c r="A1221" s="39"/>
      <c r="B1221" s="38"/>
      <c r="C1221" s="4"/>
      <c r="D1221" s="66"/>
      <c r="E1221" s="66"/>
      <c r="F1221" s="66"/>
      <c r="G1221" s="487"/>
      <c r="H1221" s="66"/>
      <c r="I1221" s="66"/>
      <c r="J1221" s="487"/>
      <c r="K1221" s="66"/>
      <c r="L1221" s="66"/>
      <c r="M1221" s="487"/>
      <c r="Q1221" s="72"/>
    </row>
    <row r="1222" spans="1:17" s="5" customFormat="1" ht="17.45" customHeight="1">
      <c r="A1222" s="39"/>
      <c r="B1222" s="38"/>
      <c r="C1222" s="4"/>
      <c r="D1222" s="66"/>
      <c r="E1222" s="66"/>
      <c r="F1222" s="66"/>
      <c r="G1222" s="487"/>
      <c r="H1222" s="66"/>
      <c r="I1222" s="66"/>
      <c r="J1222" s="487"/>
      <c r="K1222" s="66"/>
      <c r="L1222" s="66"/>
      <c r="M1222" s="487"/>
      <c r="Q1222" s="72"/>
    </row>
    <row r="1223" spans="1:17" s="5" customFormat="1" ht="17.45" customHeight="1">
      <c r="A1223" s="39"/>
      <c r="B1223" s="38"/>
      <c r="C1223" s="4"/>
      <c r="D1223" s="66"/>
      <c r="E1223" s="66"/>
      <c r="F1223" s="66"/>
      <c r="G1223" s="487"/>
      <c r="H1223" s="66"/>
      <c r="I1223" s="66"/>
      <c r="J1223" s="487"/>
      <c r="K1223" s="66"/>
      <c r="L1223" s="66"/>
      <c r="M1223" s="487"/>
      <c r="Q1223" s="72"/>
    </row>
    <row r="1224" spans="1:17" s="5" customFormat="1" ht="17.45" customHeight="1">
      <c r="A1224" s="39"/>
      <c r="B1224" s="38"/>
      <c r="C1224" s="4"/>
      <c r="D1224" s="66"/>
      <c r="E1224" s="66"/>
      <c r="F1224" s="66"/>
      <c r="G1224" s="487"/>
      <c r="H1224" s="66"/>
      <c r="I1224" s="66"/>
      <c r="J1224" s="487"/>
      <c r="K1224" s="66"/>
      <c r="L1224" s="66"/>
      <c r="M1224" s="487"/>
      <c r="Q1224" s="72"/>
    </row>
    <row r="1225" spans="1:17" s="5" customFormat="1" ht="17.45" customHeight="1">
      <c r="A1225" s="39"/>
      <c r="B1225" s="38"/>
      <c r="C1225" s="4"/>
      <c r="D1225" s="66"/>
      <c r="E1225" s="66"/>
      <c r="F1225" s="66"/>
      <c r="G1225" s="487"/>
      <c r="H1225" s="66"/>
      <c r="I1225" s="66"/>
      <c r="J1225" s="487"/>
      <c r="K1225" s="66"/>
      <c r="L1225" s="66"/>
      <c r="M1225" s="487"/>
      <c r="Q1225" s="72"/>
    </row>
    <row r="1226" spans="1:17" s="5" customFormat="1" ht="17.45" customHeight="1">
      <c r="A1226" s="39"/>
      <c r="B1226" s="38"/>
      <c r="C1226" s="4"/>
      <c r="D1226" s="66"/>
      <c r="E1226" s="66"/>
      <c r="F1226" s="66"/>
      <c r="G1226" s="487"/>
      <c r="H1226" s="66"/>
      <c r="I1226" s="66"/>
      <c r="J1226" s="487"/>
      <c r="K1226" s="66"/>
      <c r="L1226" s="66"/>
      <c r="M1226" s="487"/>
      <c r="Q1226" s="72"/>
    </row>
    <row r="1227" spans="1:17" s="5" customFormat="1" ht="17.45" customHeight="1">
      <c r="A1227" s="39"/>
      <c r="B1227" s="38"/>
      <c r="C1227" s="4"/>
      <c r="D1227" s="66"/>
      <c r="E1227" s="66"/>
      <c r="F1227" s="66"/>
      <c r="G1227" s="487"/>
      <c r="H1227" s="66"/>
      <c r="I1227" s="66"/>
      <c r="J1227" s="487"/>
      <c r="K1227" s="66"/>
      <c r="L1227" s="66"/>
      <c r="M1227" s="487"/>
      <c r="Q1227" s="72"/>
    </row>
    <row r="1228" spans="1:17" s="5" customFormat="1" ht="17.45" customHeight="1">
      <c r="A1228" s="39"/>
      <c r="B1228" s="39"/>
      <c r="D1228" s="66"/>
      <c r="E1228" s="66"/>
      <c r="F1228" s="66"/>
      <c r="G1228" s="487"/>
      <c r="H1228" s="66"/>
      <c r="I1228" s="66"/>
      <c r="J1228" s="487"/>
      <c r="K1228" s="66"/>
      <c r="L1228" s="66"/>
      <c r="M1228" s="487"/>
      <c r="Q1228" s="72"/>
    </row>
    <row r="1229" spans="1:17" s="5" customFormat="1" ht="17.45" customHeight="1">
      <c r="A1229" s="39"/>
      <c r="B1229" s="39"/>
      <c r="D1229" s="66"/>
      <c r="E1229" s="66"/>
      <c r="F1229" s="66"/>
      <c r="G1229" s="487"/>
      <c r="H1229" s="66"/>
      <c r="I1229" s="66"/>
      <c r="J1229" s="487"/>
      <c r="K1229" s="66"/>
      <c r="L1229" s="66"/>
      <c r="M1229" s="487"/>
      <c r="Q1229" s="72"/>
    </row>
    <row r="1230" spans="1:17" s="5" customFormat="1" ht="17.45" customHeight="1">
      <c r="A1230" s="39"/>
      <c r="B1230" s="39"/>
      <c r="D1230" s="66"/>
      <c r="E1230" s="66"/>
      <c r="F1230" s="66"/>
      <c r="G1230" s="487"/>
      <c r="H1230" s="66"/>
      <c r="I1230" s="66"/>
      <c r="J1230" s="487"/>
      <c r="K1230" s="66"/>
      <c r="L1230" s="66"/>
      <c r="M1230" s="487"/>
      <c r="Q1230" s="72"/>
    </row>
    <row r="1231" spans="1:17" s="5" customFormat="1" ht="17.45" customHeight="1">
      <c r="A1231" s="39"/>
      <c r="B1231" s="39"/>
      <c r="D1231" s="66"/>
      <c r="E1231" s="66"/>
      <c r="F1231" s="66"/>
      <c r="G1231" s="487"/>
      <c r="H1231" s="66"/>
      <c r="I1231" s="66"/>
      <c r="J1231" s="487"/>
      <c r="K1231" s="66"/>
      <c r="L1231" s="66"/>
      <c r="M1231" s="487"/>
      <c r="Q1231" s="72"/>
    </row>
    <row r="1232" spans="1:17" s="5" customFormat="1" ht="17.45" customHeight="1">
      <c r="A1232" s="39"/>
      <c r="B1232" s="39"/>
      <c r="D1232" s="66"/>
      <c r="E1232" s="66"/>
      <c r="F1232" s="66"/>
      <c r="G1232" s="487"/>
      <c r="H1232" s="66"/>
      <c r="I1232" s="66"/>
      <c r="J1232" s="487"/>
      <c r="K1232" s="66"/>
      <c r="L1232" s="66"/>
      <c r="M1232" s="487"/>
      <c r="Q1232" s="72"/>
    </row>
    <row r="1233" spans="1:17" s="5" customFormat="1" ht="17.45" customHeight="1">
      <c r="A1233" s="39"/>
      <c r="B1233" s="39"/>
      <c r="D1233" s="66"/>
      <c r="E1233" s="66"/>
      <c r="F1233" s="66"/>
      <c r="G1233" s="487"/>
      <c r="H1233" s="66"/>
      <c r="I1233" s="66"/>
      <c r="J1233" s="487"/>
      <c r="K1233" s="66"/>
      <c r="L1233" s="66"/>
      <c r="M1233" s="487"/>
      <c r="Q1233" s="72"/>
    </row>
    <row r="1234" spans="1:17" s="5" customFormat="1" ht="17.45" customHeight="1">
      <c r="A1234" s="39"/>
      <c r="B1234" s="39"/>
      <c r="D1234" s="66"/>
      <c r="E1234" s="66"/>
      <c r="F1234" s="66"/>
      <c r="G1234" s="487"/>
      <c r="H1234" s="66"/>
      <c r="I1234" s="66"/>
      <c r="J1234" s="487"/>
      <c r="K1234" s="66"/>
      <c r="L1234" s="66"/>
      <c r="M1234" s="487"/>
      <c r="Q1234" s="72"/>
    </row>
    <row r="1235" spans="1:17" s="5" customFormat="1" ht="17.45" customHeight="1">
      <c r="A1235" s="39"/>
      <c r="B1235" s="39"/>
      <c r="D1235" s="66"/>
      <c r="E1235" s="66"/>
      <c r="F1235" s="66"/>
      <c r="G1235" s="487"/>
      <c r="H1235" s="66"/>
      <c r="I1235" s="66"/>
      <c r="J1235" s="487"/>
      <c r="K1235" s="66"/>
      <c r="L1235" s="66"/>
      <c r="M1235" s="487"/>
      <c r="Q1235" s="72"/>
    </row>
    <row r="1236" spans="1:17" s="5" customFormat="1" ht="17.45" customHeight="1">
      <c r="A1236" s="39"/>
      <c r="B1236" s="39"/>
      <c r="D1236" s="66"/>
      <c r="E1236" s="66"/>
      <c r="F1236" s="66"/>
      <c r="G1236" s="487"/>
      <c r="H1236" s="66"/>
      <c r="I1236" s="66"/>
      <c r="J1236" s="487"/>
      <c r="K1236" s="66"/>
      <c r="L1236" s="66"/>
      <c r="M1236" s="487"/>
      <c r="Q1236" s="72"/>
    </row>
    <row r="1237" spans="1:17" s="5" customFormat="1" ht="17.45" customHeight="1">
      <c r="A1237" s="39"/>
      <c r="B1237" s="39"/>
      <c r="D1237" s="66"/>
      <c r="E1237" s="66"/>
      <c r="F1237" s="66"/>
      <c r="G1237" s="487"/>
      <c r="H1237" s="66"/>
      <c r="I1237" s="66"/>
      <c r="J1237" s="487"/>
      <c r="K1237" s="66"/>
      <c r="L1237" s="66"/>
      <c r="M1237" s="487"/>
      <c r="Q1237" s="72"/>
    </row>
    <row r="1238" spans="1:17" s="5" customFormat="1" ht="17.45" customHeight="1">
      <c r="A1238" s="39"/>
      <c r="B1238" s="39"/>
      <c r="D1238" s="66"/>
      <c r="E1238" s="66"/>
      <c r="F1238" s="66"/>
      <c r="G1238" s="487"/>
      <c r="H1238" s="66"/>
      <c r="I1238" s="66"/>
      <c r="J1238" s="487"/>
      <c r="K1238" s="66"/>
      <c r="L1238" s="66"/>
      <c r="M1238" s="487"/>
      <c r="Q1238" s="72"/>
    </row>
    <row r="1239" spans="1:17" s="5" customFormat="1" ht="17.45" customHeight="1">
      <c r="A1239" s="39"/>
      <c r="B1239" s="39"/>
      <c r="D1239" s="66"/>
      <c r="E1239" s="66"/>
      <c r="F1239" s="66"/>
      <c r="G1239" s="487"/>
      <c r="H1239" s="66"/>
      <c r="I1239" s="66"/>
      <c r="J1239" s="487"/>
      <c r="K1239" s="66"/>
      <c r="L1239" s="66"/>
      <c r="M1239" s="487"/>
      <c r="Q1239" s="72"/>
    </row>
    <row r="1240" spans="1:17" s="5" customFormat="1" ht="17.45" customHeight="1">
      <c r="A1240" s="39"/>
      <c r="B1240" s="39"/>
      <c r="D1240" s="66"/>
      <c r="E1240" s="66"/>
      <c r="F1240" s="66"/>
      <c r="G1240" s="487"/>
      <c r="H1240" s="66"/>
      <c r="I1240" s="66"/>
      <c r="J1240" s="487"/>
      <c r="K1240" s="66"/>
      <c r="L1240" s="66"/>
      <c r="M1240" s="487"/>
      <c r="Q1240" s="72"/>
    </row>
    <row r="1241" spans="1:17" s="5" customFormat="1" ht="17.45" customHeight="1">
      <c r="A1241" s="39"/>
      <c r="B1241" s="39"/>
      <c r="D1241" s="66"/>
      <c r="E1241" s="66"/>
      <c r="F1241" s="66"/>
      <c r="G1241" s="487"/>
      <c r="H1241" s="66"/>
      <c r="I1241" s="66"/>
      <c r="J1241" s="487"/>
      <c r="K1241" s="66"/>
      <c r="L1241" s="66"/>
      <c r="M1241" s="487"/>
      <c r="Q1241" s="72"/>
    </row>
    <row r="1242" spans="1:17" s="5" customFormat="1" ht="17.45" customHeight="1">
      <c r="A1242" s="39"/>
      <c r="B1242" s="39"/>
      <c r="D1242" s="66"/>
      <c r="E1242" s="66"/>
      <c r="F1242" s="66"/>
      <c r="G1242" s="487"/>
      <c r="H1242" s="66"/>
      <c r="I1242" s="66"/>
      <c r="J1242" s="487"/>
      <c r="K1242" s="66"/>
      <c r="L1242" s="66"/>
      <c r="M1242" s="487"/>
      <c r="Q1242" s="72"/>
    </row>
    <row r="1243" spans="1:17" s="5" customFormat="1" ht="17.45" customHeight="1">
      <c r="A1243" s="39"/>
      <c r="B1243" s="39"/>
      <c r="D1243" s="66"/>
      <c r="E1243" s="66"/>
      <c r="F1243" s="66"/>
      <c r="G1243" s="487"/>
      <c r="H1243" s="66"/>
      <c r="I1243" s="66"/>
      <c r="J1243" s="487"/>
      <c r="K1243" s="66"/>
      <c r="L1243" s="66"/>
      <c r="M1243" s="487"/>
      <c r="Q1243" s="72"/>
    </row>
    <row r="1244" spans="1:17" s="5" customFormat="1" ht="17.45" customHeight="1">
      <c r="A1244" s="39"/>
      <c r="B1244" s="39"/>
      <c r="D1244" s="66"/>
      <c r="E1244" s="66"/>
      <c r="F1244" s="66"/>
      <c r="G1244" s="487"/>
      <c r="H1244" s="66"/>
      <c r="I1244" s="66"/>
      <c r="J1244" s="487"/>
      <c r="K1244" s="66"/>
      <c r="L1244" s="66"/>
      <c r="M1244" s="487"/>
      <c r="Q1244" s="72"/>
    </row>
    <row r="1245" spans="1:17" s="5" customFormat="1" ht="17.45" customHeight="1">
      <c r="A1245" s="39"/>
      <c r="B1245" s="39"/>
      <c r="D1245" s="66"/>
      <c r="E1245" s="66"/>
      <c r="F1245" s="66"/>
      <c r="G1245" s="487"/>
      <c r="H1245" s="66"/>
      <c r="I1245" s="66"/>
      <c r="J1245" s="487"/>
      <c r="K1245" s="66"/>
      <c r="L1245" s="66"/>
      <c r="M1245" s="487"/>
      <c r="Q1245" s="72"/>
    </row>
    <row r="1246" spans="1:17" s="5" customFormat="1" ht="17.45" customHeight="1">
      <c r="A1246" s="39"/>
      <c r="B1246" s="39"/>
      <c r="D1246" s="66"/>
      <c r="E1246" s="66"/>
      <c r="F1246" s="66"/>
      <c r="G1246" s="487"/>
      <c r="H1246" s="66"/>
      <c r="I1246" s="66"/>
      <c r="J1246" s="487"/>
      <c r="K1246" s="66"/>
      <c r="L1246" s="66"/>
      <c r="M1246" s="487"/>
      <c r="Q1246" s="72"/>
    </row>
    <row r="1247" spans="1:17" s="5" customFormat="1" ht="17.45" customHeight="1">
      <c r="A1247" s="39"/>
      <c r="B1247" s="39"/>
      <c r="D1247" s="66"/>
      <c r="E1247" s="66"/>
      <c r="F1247" s="66"/>
      <c r="G1247" s="487"/>
      <c r="H1247" s="66"/>
      <c r="I1247" s="66"/>
      <c r="J1247" s="487"/>
      <c r="K1247" s="66"/>
      <c r="L1247" s="66"/>
      <c r="M1247" s="487"/>
      <c r="Q1247" s="72"/>
    </row>
    <row r="1248" spans="1:17" s="5" customFormat="1" ht="17.45" customHeight="1">
      <c r="A1248" s="39"/>
      <c r="B1248" s="39"/>
      <c r="D1248" s="66"/>
      <c r="E1248" s="66"/>
      <c r="F1248" s="66"/>
      <c r="G1248" s="487"/>
      <c r="H1248" s="66"/>
      <c r="I1248" s="66"/>
      <c r="J1248" s="487"/>
      <c r="K1248" s="66"/>
      <c r="L1248" s="66"/>
      <c r="M1248" s="487"/>
      <c r="Q1248" s="72"/>
    </row>
    <row r="1249" spans="1:17" s="5" customFormat="1" ht="17.45" customHeight="1">
      <c r="A1249" s="39"/>
      <c r="B1249" s="39"/>
      <c r="D1249" s="66"/>
      <c r="E1249" s="66"/>
      <c r="F1249" s="66"/>
      <c r="G1249" s="487"/>
      <c r="H1249" s="66"/>
      <c r="I1249" s="66"/>
      <c r="J1249" s="487"/>
      <c r="K1249" s="66"/>
      <c r="L1249" s="66"/>
      <c r="M1249" s="487"/>
      <c r="Q1249" s="72"/>
    </row>
    <row r="1250" spans="1:17" s="5" customFormat="1" ht="17.45" customHeight="1">
      <c r="A1250" s="39"/>
      <c r="B1250" s="39"/>
      <c r="D1250" s="66"/>
      <c r="E1250" s="66"/>
      <c r="F1250" s="66"/>
      <c r="G1250" s="487"/>
      <c r="H1250" s="66"/>
      <c r="I1250" s="66"/>
      <c r="J1250" s="487"/>
      <c r="K1250" s="66"/>
      <c r="L1250" s="66"/>
      <c r="M1250" s="487"/>
      <c r="Q1250" s="72"/>
    </row>
    <row r="1251" spans="1:17" s="5" customFormat="1" ht="17.45" customHeight="1">
      <c r="A1251" s="39"/>
      <c r="B1251" s="39"/>
      <c r="D1251" s="66"/>
      <c r="E1251" s="66"/>
      <c r="F1251" s="66"/>
      <c r="G1251" s="487"/>
      <c r="H1251" s="66"/>
      <c r="I1251" s="66"/>
      <c r="J1251" s="487"/>
      <c r="K1251" s="66"/>
      <c r="L1251" s="66"/>
      <c r="M1251" s="487"/>
      <c r="Q1251" s="72"/>
    </row>
    <row r="1252" spans="1:17" s="5" customFormat="1" ht="17.45" customHeight="1">
      <c r="A1252" s="39"/>
      <c r="B1252" s="39"/>
      <c r="D1252" s="66"/>
      <c r="E1252" s="66"/>
      <c r="F1252" s="66"/>
      <c r="G1252" s="487"/>
      <c r="H1252" s="66"/>
      <c r="I1252" s="66"/>
      <c r="J1252" s="487"/>
      <c r="K1252" s="66"/>
      <c r="L1252" s="66"/>
      <c r="M1252" s="487"/>
      <c r="Q1252" s="72"/>
    </row>
    <row r="1253" spans="1:17" s="5" customFormat="1" ht="17.45" customHeight="1">
      <c r="A1253" s="39"/>
      <c r="B1253" s="39"/>
      <c r="D1253" s="66"/>
      <c r="E1253" s="66"/>
      <c r="F1253" s="66"/>
      <c r="G1253" s="487"/>
      <c r="H1253" s="66"/>
      <c r="I1253" s="66"/>
      <c r="J1253" s="487"/>
      <c r="K1253" s="66"/>
      <c r="L1253" s="66"/>
      <c r="M1253" s="487"/>
      <c r="Q1253" s="72"/>
    </row>
    <row r="1254" spans="1:17" s="5" customFormat="1" ht="17.45" customHeight="1">
      <c r="A1254" s="39"/>
      <c r="B1254" s="39"/>
      <c r="D1254" s="66"/>
      <c r="E1254" s="66"/>
      <c r="F1254" s="66"/>
      <c r="G1254" s="487"/>
      <c r="H1254" s="66"/>
      <c r="I1254" s="66"/>
      <c r="J1254" s="487"/>
      <c r="K1254" s="66"/>
      <c r="L1254" s="66"/>
      <c r="M1254" s="487"/>
      <c r="Q1254" s="72"/>
    </row>
    <row r="1255" spans="1:17" s="5" customFormat="1" ht="17.45" customHeight="1">
      <c r="A1255" s="39"/>
      <c r="B1255" s="39"/>
      <c r="D1255" s="66"/>
      <c r="E1255" s="66"/>
      <c r="F1255" s="66"/>
      <c r="G1255" s="487"/>
      <c r="H1255" s="66"/>
      <c r="I1255" s="66"/>
      <c r="J1255" s="487"/>
      <c r="K1255" s="66"/>
      <c r="L1255" s="66"/>
      <c r="M1255" s="487"/>
      <c r="Q1255" s="72"/>
    </row>
    <row r="1256" spans="1:17" s="5" customFormat="1" ht="17.45" customHeight="1">
      <c r="A1256" s="39"/>
      <c r="B1256" s="39"/>
      <c r="D1256" s="66"/>
      <c r="E1256" s="66"/>
      <c r="F1256" s="66"/>
      <c r="G1256" s="487"/>
      <c r="H1256" s="66"/>
      <c r="I1256" s="66"/>
      <c r="J1256" s="487"/>
      <c r="K1256" s="66"/>
      <c r="L1256" s="66"/>
      <c r="M1256" s="487"/>
      <c r="Q1256" s="72"/>
    </row>
    <row r="1257" spans="1:17" s="5" customFormat="1" ht="17.45" customHeight="1">
      <c r="A1257" s="39"/>
      <c r="B1257" s="39"/>
      <c r="D1257" s="66"/>
      <c r="E1257" s="66"/>
      <c r="F1257" s="66"/>
      <c r="G1257" s="487"/>
      <c r="H1257" s="66"/>
      <c r="I1257" s="66"/>
      <c r="J1257" s="487"/>
      <c r="K1257" s="66"/>
      <c r="L1257" s="66"/>
      <c r="M1257" s="487"/>
      <c r="Q1257" s="72"/>
    </row>
    <row r="1258" spans="1:17" s="5" customFormat="1" ht="17.45" customHeight="1">
      <c r="A1258" s="39"/>
      <c r="B1258" s="39"/>
      <c r="D1258" s="66"/>
      <c r="E1258" s="66"/>
      <c r="F1258" s="66"/>
      <c r="G1258" s="487"/>
      <c r="H1258" s="66"/>
      <c r="I1258" s="66"/>
      <c r="J1258" s="487"/>
      <c r="K1258" s="66"/>
      <c r="L1258" s="66"/>
      <c r="M1258" s="487"/>
      <c r="Q1258" s="72"/>
    </row>
    <row r="1259" spans="1:17" s="5" customFormat="1" ht="17.45" customHeight="1">
      <c r="A1259" s="39"/>
      <c r="B1259" s="39"/>
      <c r="D1259" s="66"/>
      <c r="E1259" s="66"/>
      <c r="F1259" s="66"/>
      <c r="G1259" s="487"/>
      <c r="H1259" s="66"/>
      <c r="I1259" s="66"/>
      <c r="J1259" s="487"/>
      <c r="K1259" s="66"/>
      <c r="L1259" s="66"/>
      <c r="M1259" s="487"/>
      <c r="Q1259" s="72"/>
    </row>
    <row r="1260" spans="1:17" s="5" customFormat="1" ht="17.45" customHeight="1">
      <c r="A1260" s="39"/>
      <c r="B1260" s="39"/>
      <c r="D1260" s="66"/>
      <c r="E1260" s="66"/>
      <c r="F1260" s="66"/>
      <c r="G1260" s="487"/>
      <c r="H1260" s="66"/>
      <c r="I1260" s="66"/>
      <c r="J1260" s="487"/>
      <c r="K1260" s="66"/>
      <c r="L1260" s="66"/>
      <c r="M1260" s="487"/>
      <c r="Q1260" s="72"/>
    </row>
    <row r="1261" spans="1:17" s="5" customFormat="1" ht="17.45" customHeight="1">
      <c r="A1261" s="39"/>
      <c r="B1261" s="39"/>
      <c r="D1261" s="66"/>
      <c r="E1261" s="66"/>
      <c r="F1261" s="66"/>
      <c r="G1261" s="487"/>
      <c r="H1261" s="66"/>
      <c r="I1261" s="66"/>
      <c r="J1261" s="487"/>
      <c r="K1261" s="66"/>
      <c r="L1261" s="66"/>
      <c r="M1261" s="487"/>
      <c r="Q1261" s="72"/>
    </row>
    <row r="1262" spans="1:17" s="5" customFormat="1" ht="17.45" customHeight="1">
      <c r="A1262" s="39"/>
      <c r="B1262" s="39"/>
      <c r="D1262" s="66"/>
      <c r="E1262" s="66"/>
      <c r="F1262" s="66"/>
      <c r="G1262" s="487"/>
      <c r="H1262" s="66"/>
      <c r="I1262" s="66"/>
      <c r="J1262" s="487"/>
      <c r="K1262" s="66"/>
      <c r="L1262" s="66"/>
      <c r="M1262" s="487"/>
      <c r="Q1262" s="72"/>
    </row>
    <row r="1263" spans="1:17" s="5" customFormat="1" ht="17.45" customHeight="1">
      <c r="A1263" s="39"/>
      <c r="B1263" s="39"/>
      <c r="D1263" s="66"/>
      <c r="E1263" s="66"/>
      <c r="F1263" s="66"/>
      <c r="G1263" s="487"/>
      <c r="H1263" s="66"/>
      <c r="I1263" s="66"/>
      <c r="J1263" s="487"/>
      <c r="K1263" s="66"/>
      <c r="L1263" s="66"/>
      <c r="M1263" s="487"/>
      <c r="Q1263" s="72"/>
    </row>
    <row r="1264" spans="1:17" s="5" customFormat="1" ht="17.45" customHeight="1">
      <c r="A1264" s="39"/>
      <c r="B1264" s="39"/>
      <c r="D1264" s="66"/>
      <c r="E1264" s="66"/>
      <c r="F1264" s="66"/>
      <c r="G1264" s="487"/>
      <c r="H1264" s="66"/>
      <c r="I1264" s="66"/>
      <c r="J1264" s="487"/>
      <c r="K1264" s="66"/>
      <c r="L1264" s="66"/>
      <c r="M1264" s="487"/>
      <c r="Q1264" s="72"/>
    </row>
    <row r="1265" spans="1:17" s="5" customFormat="1" ht="17.45" customHeight="1">
      <c r="A1265" s="39"/>
      <c r="B1265" s="39"/>
      <c r="D1265" s="66"/>
      <c r="E1265" s="66"/>
      <c r="F1265" s="66"/>
      <c r="G1265" s="487"/>
      <c r="H1265" s="66"/>
      <c r="I1265" s="66"/>
      <c r="J1265" s="487"/>
      <c r="K1265" s="66"/>
      <c r="L1265" s="66"/>
      <c r="M1265" s="487"/>
      <c r="Q1265" s="72"/>
    </row>
    <row r="1266" spans="1:17" s="5" customFormat="1" ht="17.45" customHeight="1">
      <c r="A1266" s="39"/>
      <c r="B1266" s="39"/>
      <c r="D1266" s="66"/>
      <c r="E1266" s="66"/>
      <c r="F1266" s="66"/>
      <c r="G1266" s="487"/>
      <c r="H1266" s="66"/>
      <c r="I1266" s="66"/>
      <c r="J1266" s="487"/>
      <c r="K1266" s="66"/>
      <c r="L1266" s="66"/>
      <c r="M1266" s="487"/>
      <c r="Q1266" s="72"/>
    </row>
    <row r="1267" spans="1:17" s="5" customFormat="1" ht="17.45" customHeight="1">
      <c r="A1267" s="39"/>
      <c r="B1267" s="39"/>
      <c r="D1267" s="66"/>
      <c r="E1267" s="66"/>
      <c r="F1267" s="66"/>
      <c r="G1267" s="487"/>
      <c r="H1267" s="66"/>
      <c r="I1267" s="66"/>
      <c r="J1267" s="487"/>
      <c r="K1267" s="66"/>
      <c r="L1267" s="66"/>
      <c r="M1267" s="487"/>
      <c r="Q1267" s="72"/>
    </row>
    <row r="1268" spans="1:17" s="5" customFormat="1" ht="17.45" customHeight="1">
      <c r="A1268" s="39"/>
      <c r="B1268" s="39"/>
      <c r="D1268" s="66"/>
      <c r="E1268" s="66"/>
      <c r="F1268" s="66"/>
      <c r="G1268" s="487"/>
      <c r="H1268" s="66"/>
      <c r="I1268" s="66"/>
      <c r="J1268" s="487"/>
      <c r="K1268" s="66"/>
      <c r="L1268" s="66"/>
      <c r="M1268" s="487"/>
      <c r="Q1268" s="72"/>
    </row>
    <row r="1269" spans="1:17" s="5" customFormat="1" ht="17.45" customHeight="1">
      <c r="A1269" s="39"/>
      <c r="B1269" s="39"/>
      <c r="D1269" s="66"/>
      <c r="E1269" s="66"/>
      <c r="F1269" s="66"/>
      <c r="G1269" s="487"/>
      <c r="H1269" s="66"/>
      <c r="I1269" s="66"/>
      <c r="J1269" s="487"/>
      <c r="K1269" s="66"/>
      <c r="L1269" s="66"/>
      <c r="M1269" s="487"/>
      <c r="Q1269" s="72"/>
    </row>
    <row r="1270" spans="1:17" s="5" customFormat="1" ht="17.45" customHeight="1">
      <c r="A1270" s="39"/>
      <c r="B1270" s="39"/>
      <c r="D1270" s="66"/>
      <c r="E1270" s="66"/>
      <c r="F1270" s="66"/>
      <c r="G1270" s="487"/>
      <c r="H1270" s="66"/>
      <c r="I1270" s="66"/>
      <c r="J1270" s="487"/>
      <c r="K1270" s="66"/>
      <c r="L1270" s="66"/>
      <c r="M1270" s="487"/>
      <c r="Q1270" s="72"/>
    </row>
    <row r="1271" spans="1:17" s="5" customFormat="1" ht="17.45" customHeight="1">
      <c r="A1271" s="39"/>
      <c r="B1271" s="39"/>
      <c r="D1271" s="66"/>
      <c r="E1271" s="66"/>
      <c r="F1271" s="66"/>
      <c r="G1271" s="487"/>
      <c r="H1271" s="66"/>
      <c r="I1271" s="66"/>
      <c r="J1271" s="487"/>
      <c r="K1271" s="66"/>
      <c r="L1271" s="66"/>
      <c r="M1271" s="487"/>
      <c r="Q1271" s="72"/>
    </row>
    <row r="1272" spans="1:17" s="5" customFormat="1" ht="17.45" customHeight="1">
      <c r="A1272" s="39"/>
      <c r="B1272" s="39"/>
      <c r="D1272" s="66"/>
      <c r="E1272" s="66"/>
      <c r="F1272" s="66"/>
      <c r="G1272" s="487"/>
      <c r="H1272" s="66"/>
      <c r="I1272" s="66"/>
      <c r="J1272" s="487"/>
      <c r="K1272" s="66"/>
      <c r="L1272" s="66"/>
      <c r="M1272" s="487"/>
      <c r="Q1272" s="72"/>
    </row>
    <row r="1273" spans="1:17" s="5" customFormat="1" ht="17.45" customHeight="1">
      <c r="A1273" s="39"/>
      <c r="B1273" s="39"/>
      <c r="D1273" s="66"/>
      <c r="E1273" s="66"/>
      <c r="F1273" s="66"/>
      <c r="G1273" s="487"/>
      <c r="H1273" s="66"/>
      <c r="I1273" s="66"/>
      <c r="J1273" s="487"/>
      <c r="K1273" s="66"/>
      <c r="L1273" s="66"/>
      <c r="M1273" s="487"/>
      <c r="Q1273" s="72"/>
    </row>
    <row r="1274" spans="1:17" s="5" customFormat="1" ht="17.45" customHeight="1">
      <c r="A1274" s="39"/>
      <c r="B1274" s="39"/>
      <c r="D1274" s="66"/>
      <c r="E1274" s="66"/>
      <c r="F1274" s="66"/>
      <c r="G1274" s="487"/>
      <c r="H1274" s="66"/>
      <c r="I1274" s="66"/>
      <c r="J1274" s="487"/>
      <c r="K1274" s="66"/>
      <c r="L1274" s="66"/>
      <c r="M1274" s="487"/>
      <c r="Q1274" s="72"/>
    </row>
    <row r="1275" spans="1:17" s="5" customFormat="1" ht="17.45" customHeight="1">
      <c r="A1275" s="39"/>
      <c r="B1275" s="39"/>
      <c r="D1275" s="66"/>
      <c r="E1275" s="66"/>
      <c r="F1275" s="66"/>
      <c r="G1275" s="487"/>
      <c r="H1275" s="66"/>
      <c r="I1275" s="66"/>
      <c r="J1275" s="487"/>
      <c r="K1275" s="66"/>
      <c r="L1275" s="66"/>
      <c r="M1275" s="487"/>
      <c r="Q1275" s="72"/>
    </row>
    <row r="1276" spans="1:17" s="5" customFormat="1" ht="17.45" customHeight="1">
      <c r="A1276" s="39"/>
      <c r="B1276" s="39"/>
      <c r="D1276" s="66"/>
      <c r="E1276" s="66"/>
      <c r="F1276" s="66"/>
      <c r="G1276" s="487"/>
      <c r="H1276" s="66"/>
      <c r="I1276" s="66"/>
      <c r="J1276" s="487"/>
      <c r="K1276" s="66"/>
      <c r="L1276" s="66"/>
      <c r="M1276" s="487"/>
      <c r="Q1276" s="72"/>
    </row>
    <row r="1277" spans="1:17" s="5" customFormat="1" ht="17.45" customHeight="1">
      <c r="A1277" s="39"/>
      <c r="B1277" s="39"/>
      <c r="D1277" s="66"/>
      <c r="E1277" s="66"/>
      <c r="F1277" s="66"/>
      <c r="G1277" s="487"/>
      <c r="H1277" s="66"/>
      <c r="I1277" s="66"/>
      <c r="J1277" s="487"/>
      <c r="K1277" s="66"/>
      <c r="L1277" s="66"/>
      <c r="M1277" s="487"/>
      <c r="Q1277" s="72"/>
    </row>
    <row r="1278" spans="1:17" s="5" customFormat="1" ht="17.45" customHeight="1">
      <c r="A1278" s="39"/>
      <c r="B1278" s="39"/>
      <c r="D1278" s="66"/>
      <c r="E1278" s="66"/>
      <c r="F1278" s="66"/>
      <c r="G1278" s="487"/>
      <c r="H1278" s="66"/>
      <c r="I1278" s="66"/>
      <c r="J1278" s="487"/>
      <c r="K1278" s="66"/>
      <c r="L1278" s="66"/>
      <c r="M1278" s="487"/>
      <c r="Q1278" s="72"/>
    </row>
    <row r="1279" spans="1:17" s="5" customFormat="1" ht="17.45" customHeight="1">
      <c r="A1279" s="39"/>
      <c r="B1279" s="39"/>
      <c r="D1279" s="66"/>
      <c r="E1279" s="66"/>
      <c r="F1279" s="66"/>
      <c r="G1279" s="487"/>
      <c r="H1279" s="66"/>
      <c r="I1279" s="66"/>
      <c r="J1279" s="487"/>
      <c r="K1279" s="66"/>
      <c r="L1279" s="66"/>
      <c r="M1279" s="487"/>
      <c r="Q1279" s="72"/>
    </row>
    <row r="1280" spans="1:17" s="5" customFormat="1" ht="17.45" customHeight="1">
      <c r="A1280" s="39"/>
      <c r="B1280" s="39"/>
      <c r="D1280" s="66"/>
      <c r="E1280" s="66"/>
      <c r="F1280" s="66"/>
      <c r="G1280" s="487"/>
      <c r="H1280" s="66"/>
      <c r="I1280" s="66"/>
      <c r="J1280" s="487"/>
      <c r="K1280" s="66"/>
      <c r="L1280" s="66"/>
      <c r="M1280" s="487"/>
      <c r="Q1280" s="72"/>
    </row>
    <row r="1281" spans="1:17" s="5" customFormat="1" ht="17.45" customHeight="1">
      <c r="A1281" s="39"/>
      <c r="B1281" s="39"/>
      <c r="D1281" s="66"/>
      <c r="E1281" s="66"/>
      <c r="F1281" s="66"/>
      <c r="G1281" s="487"/>
      <c r="H1281" s="66"/>
      <c r="I1281" s="66"/>
      <c r="J1281" s="487"/>
      <c r="K1281" s="66"/>
      <c r="L1281" s="66"/>
      <c r="M1281" s="487"/>
      <c r="Q1281" s="72"/>
    </row>
    <row r="1282" spans="1:17" s="5" customFormat="1" ht="17.45" customHeight="1">
      <c r="A1282" s="39"/>
      <c r="B1282" s="39"/>
      <c r="D1282" s="66"/>
      <c r="E1282" s="66"/>
      <c r="F1282" s="66"/>
      <c r="G1282" s="487"/>
      <c r="H1282" s="66"/>
      <c r="I1282" s="66"/>
      <c r="J1282" s="487"/>
      <c r="K1282" s="66"/>
      <c r="L1282" s="66"/>
      <c r="M1282" s="487"/>
      <c r="Q1282" s="72"/>
    </row>
    <row r="1283" spans="1:17" s="5" customFormat="1" ht="17.45" customHeight="1">
      <c r="A1283" s="39"/>
      <c r="B1283" s="39"/>
      <c r="D1283" s="66"/>
      <c r="E1283" s="66"/>
      <c r="F1283" s="66"/>
      <c r="G1283" s="487"/>
      <c r="H1283" s="66"/>
      <c r="I1283" s="66"/>
      <c r="J1283" s="487"/>
      <c r="K1283" s="66"/>
      <c r="L1283" s="66"/>
      <c r="M1283" s="487"/>
      <c r="Q1283" s="72"/>
    </row>
    <row r="1284" spans="1:17" s="5" customFormat="1" ht="17.45" customHeight="1">
      <c r="A1284" s="39"/>
      <c r="B1284" s="39"/>
      <c r="D1284" s="66"/>
      <c r="E1284" s="66"/>
      <c r="F1284" s="66"/>
      <c r="G1284" s="487"/>
      <c r="H1284" s="66"/>
      <c r="I1284" s="66"/>
      <c r="J1284" s="487"/>
      <c r="K1284" s="66"/>
      <c r="L1284" s="66"/>
      <c r="M1284" s="487"/>
      <c r="Q1284" s="72"/>
    </row>
    <row r="1285" spans="1:17" s="5" customFormat="1" ht="17.45" customHeight="1">
      <c r="A1285" s="39"/>
      <c r="B1285" s="39"/>
      <c r="D1285" s="66"/>
      <c r="E1285" s="66"/>
      <c r="F1285" s="66"/>
      <c r="G1285" s="487"/>
      <c r="H1285" s="66"/>
      <c r="I1285" s="66"/>
      <c r="J1285" s="487"/>
      <c r="K1285" s="66"/>
      <c r="L1285" s="66"/>
      <c r="M1285" s="487"/>
      <c r="Q1285" s="72"/>
    </row>
    <row r="1286" spans="1:17" s="5" customFormat="1" ht="17.45" customHeight="1">
      <c r="A1286" s="39"/>
      <c r="B1286" s="39"/>
      <c r="D1286" s="66"/>
      <c r="E1286" s="66"/>
      <c r="F1286" s="66"/>
      <c r="G1286" s="487"/>
      <c r="H1286" s="66"/>
      <c r="I1286" s="66"/>
      <c r="J1286" s="487"/>
      <c r="K1286" s="66"/>
      <c r="L1286" s="66"/>
      <c r="M1286" s="487"/>
      <c r="Q1286" s="72"/>
    </row>
    <row r="1287" spans="1:17" s="5" customFormat="1" ht="17.45" customHeight="1">
      <c r="A1287" s="39"/>
      <c r="B1287" s="39"/>
      <c r="D1287" s="66"/>
      <c r="E1287" s="66"/>
      <c r="F1287" s="66"/>
      <c r="G1287" s="487"/>
      <c r="H1287" s="66"/>
      <c r="I1287" s="66"/>
      <c r="J1287" s="487"/>
      <c r="K1287" s="66"/>
      <c r="L1287" s="66"/>
      <c r="M1287" s="487"/>
      <c r="Q1287" s="72"/>
    </row>
    <row r="1288" spans="1:17" s="5" customFormat="1" ht="17.45" customHeight="1">
      <c r="A1288" s="39"/>
      <c r="B1288" s="39"/>
      <c r="D1288" s="66"/>
      <c r="E1288" s="66"/>
      <c r="F1288" s="66"/>
      <c r="G1288" s="487"/>
      <c r="H1288" s="66"/>
      <c r="I1288" s="66"/>
      <c r="J1288" s="487"/>
      <c r="K1288" s="66"/>
      <c r="L1288" s="66"/>
      <c r="M1288" s="487"/>
      <c r="Q1288" s="72"/>
    </row>
    <row r="1289" spans="1:17" s="5" customFormat="1" ht="17.45" customHeight="1">
      <c r="A1289" s="39"/>
      <c r="B1289" s="39"/>
      <c r="D1289" s="66"/>
      <c r="E1289" s="66"/>
      <c r="F1289" s="66"/>
      <c r="G1289" s="487"/>
      <c r="H1289" s="66"/>
      <c r="I1289" s="66"/>
      <c r="J1289" s="487"/>
      <c r="K1289" s="66"/>
      <c r="L1289" s="66"/>
      <c r="M1289" s="487"/>
      <c r="Q1289" s="72"/>
    </row>
    <row r="1290" spans="1:17" s="5" customFormat="1" ht="17.45" customHeight="1">
      <c r="A1290" s="39"/>
      <c r="B1290" s="39"/>
      <c r="D1290" s="66"/>
      <c r="E1290" s="66"/>
      <c r="F1290" s="66"/>
      <c r="G1290" s="487"/>
      <c r="H1290" s="66"/>
      <c r="I1290" s="66"/>
      <c r="J1290" s="487"/>
      <c r="K1290" s="66"/>
      <c r="L1290" s="66"/>
      <c r="M1290" s="487"/>
      <c r="Q1290" s="72"/>
    </row>
    <row r="1291" spans="1:17" s="5" customFormat="1" ht="17.45" customHeight="1">
      <c r="A1291" s="39"/>
      <c r="B1291" s="39"/>
      <c r="D1291" s="66"/>
      <c r="E1291" s="66"/>
      <c r="F1291" s="66"/>
      <c r="G1291" s="487"/>
      <c r="H1291" s="66"/>
      <c r="I1291" s="66"/>
      <c r="J1291" s="487"/>
      <c r="K1291" s="66"/>
      <c r="L1291" s="66"/>
      <c r="M1291" s="487"/>
      <c r="Q1291" s="72"/>
    </row>
    <row r="1292" spans="1:17" s="5" customFormat="1" ht="17.45" customHeight="1">
      <c r="A1292" s="39"/>
      <c r="B1292" s="39"/>
      <c r="D1292" s="66"/>
      <c r="E1292" s="66"/>
      <c r="F1292" s="66"/>
      <c r="G1292" s="487"/>
      <c r="H1292" s="66"/>
      <c r="I1292" s="66"/>
      <c r="J1292" s="487"/>
      <c r="K1292" s="66"/>
      <c r="L1292" s="66"/>
      <c r="M1292" s="487"/>
      <c r="Q1292" s="72"/>
    </row>
    <row r="1293" spans="1:17" s="5" customFormat="1" ht="17.45" customHeight="1">
      <c r="A1293" s="39"/>
      <c r="B1293" s="39"/>
      <c r="D1293" s="66"/>
      <c r="E1293" s="66"/>
      <c r="F1293" s="66"/>
      <c r="G1293" s="487"/>
      <c r="H1293" s="66"/>
      <c r="I1293" s="66"/>
      <c r="J1293" s="487"/>
      <c r="K1293" s="66"/>
      <c r="L1293" s="66"/>
      <c r="M1293" s="487"/>
      <c r="Q1293" s="72"/>
    </row>
    <row r="1294" spans="1:17" s="5" customFormat="1" ht="17.45" customHeight="1">
      <c r="A1294" s="39"/>
      <c r="B1294" s="39"/>
      <c r="D1294" s="66"/>
      <c r="E1294" s="66"/>
      <c r="F1294" s="66"/>
      <c r="G1294" s="487"/>
      <c r="H1294" s="66"/>
      <c r="I1294" s="66"/>
      <c r="J1294" s="487"/>
      <c r="K1294" s="66"/>
      <c r="L1294" s="66"/>
      <c r="M1294" s="487"/>
      <c r="Q1294" s="72"/>
    </row>
    <row r="1295" spans="1:17" s="5" customFormat="1" ht="17.45" customHeight="1">
      <c r="A1295" s="39"/>
      <c r="B1295" s="39"/>
      <c r="D1295" s="66"/>
      <c r="E1295" s="66"/>
      <c r="F1295" s="66"/>
      <c r="G1295" s="487"/>
      <c r="H1295" s="66"/>
      <c r="I1295" s="66"/>
      <c r="J1295" s="487"/>
      <c r="K1295" s="66"/>
      <c r="L1295" s="66"/>
      <c r="M1295" s="487"/>
      <c r="Q1295" s="72"/>
    </row>
    <row r="1296" spans="1:17" s="5" customFormat="1" ht="17.45" customHeight="1">
      <c r="A1296" s="39"/>
      <c r="B1296" s="39"/>
      <c r="D1296" s="66"/>
      <c r="E1296" s="66"/>
      <c r="F1296" s="66"/>
      <c r="G1296" s="487"/>
      <c r="H1296" s="66"/>
      <c r="I1296" s="66"/>
      <c r="J1296" s="487"/>
      <c r="K1296" s="66"/>
      <c r="L1296" s="66"/>
      <c r="M1296" s="487"/>
      <c r="Q1296" s="72"/>
    </row>
    <row r="1297" spans="1:17" s="5" customFormat="1" ht="17.45" customHeight="1">
      <c r="A1297" s="39"/>
      <c r="B1297" s="39"/>
      <c r="D1297" s="66"/>
      <c r="E1297" s="66"/>
      <c r="F1297" s="66"/>
      <c r="G1297" s="487"/>
      <c r="H1297" s="66"/>
      <c r="I1297" s="66"/>
      <c r="J1297" s="487"/>
      <c r="K1297" s="66"/>
      <c r="L1297" s="66"/>
      <c r="M1297" s="487"/>
      <c r="Q1297" s="72"/>
    </row>
    <row r="1298" spans="1:17" s="5" customFormat="1" ht="17.45" customHeight="1">
      <c r="A1298" s="39"/>
      <c r="B1298" s="39"/>
      <c r="D1298" s="66"/>
      <c r="E1298" s="66"/>
      <c r="F1298" s="66"/>
      <c r="G1298" s="487"/>
      <c r="H1298" s="66"/>
      <c r="I1298" s="66"/>
      <c r="J1298" s="487"/>
      <c r="K1298" s="66"/>
      <c r="L1298" s="66"/>
      <c r="M1298" s="487"/>
      <c r="Q1298" s="72"/>
    </row>
    <row r="1299" spans="1:17" s="5" customFormat="1" ht="17.45" customHeight="1">
      <c r="A1299" s="39"/>
      <c r="B1299" s="39"/>
      <c r="D1299" s="66"/>
      <c r="E1299" s="66"/>
      <c r="F1299" s="66"/>
      <c r="G1299" s="487"/>
      <c r="H1299" s="66"/>
      <c r="I1299" s="66"/>
      <c r="J1299" s="487"/>
      <c r="K1299" s="66"/>
      <c r="L1299" s="66"/>
      <c r="M1299" s="487"/>
      <c r="Q1299" s="72"/>
    </row>
    <row r="1300" spans="1:17" s="5" customFormat="1" ht="17.45" customHeight="1">
      <c r="A1300" s="39"/>
      <c r="B1300" s="39"/>
      <c r="D1300" s="66"/>
      <c r="E1300" s="66"/>
      <c r="F1300" s="66"/>
      <c r="G1300" s="487"/>
      <c r="H1300" s="66"/>
      <c r="I1300" s="66"/>
      <c r="J1300" s="487"/>
      <c r="K1300" s="66"/>
      <c r="L1300" s="66"/>
      <c r="M1300" s="487"/>
      <c r="Q1300" s="72"/>
    </row>
    <row r="1301" spans="1:17" s="5" customFormat="1" ht="17.45" customHeight="1">
      <c r="A1301" s="39"/>
      <c r="B1301" s="39"/>
      <c r="D1301" s="66"/>
      <c r="E1301" s="66"/>
      <c r="F1301" s="66"/>
      <c r="G1301" s="487"/>
      <c r="H1301" s="66"/>
      <c r="I1301" s="66"/>
      <c r="J1301" s="487"/>
      <c r="K1301" s="66"/>
      <c r="L1301" s="66"/>
      <c r="M1301" s="487"/>
      <c r="Q1301" s="72"/>
    </row>
    <row r="1302" spans="1:17" s="5" customFormat="1" ht="17.45" customHeight="1">
      <c r="A1302" s="39"/>
      <c r="B1302" s="39"/>
      <c r="D1302" s="66"/>
      <c r="E1302" s="66"/>
      <c r="F1302" s="66"/>
      <c r="G1302" s="487"/>
      <c r="H1302" s="66"/>
      <c r="I1302" s="66"/>
      <c r="J1302" s="487"/>
      <c r="K1302" s="66"/>
      <c r="L1302" s="66"/>
      <c r="M1302" s="487"/>
      <c r="Q1302" s="72"/>
    </row>
    <row r="1303" spans="1:17" s="5" customFormat="1" ht="17.45" customHeight="1">
      <c r="A1303" s="39"/>
      <c r="B1303" s="39"/>
      <c r="D1303" s="66"/>
      <c r="E1303" s="66"/>
      <c r="F1303" s="66"/>
      <c r="G1303" s="487"/>
      <c r="H1303" s="66"/>
      <c r="I1303" s="66"/>
      <c r="J1303" s="487"/>
      <c r="K1303" s="66"/>
      <c r="L1303" s="66"/>
      <c r="M1303" s="487"/>
      <c r="Q1303" s="72"/>
    </row>
    <row r="1304" spans="1:17" s="5" customFormat="1" ht="17.45" customHeight="1">
      <c r="A1304" s="39"/>
      <c r="B1304" s="39"/>
      <c r="D1304" s="66"/>
      <c r="E1304" s="66"/>
      <c r="F1304" s="66"/>
      <c r="G1304" s="487"/>
      <c r="H1304" s="66"/>
      <c r="I1304" s="66"/>
      <c r="J1304" s="487"/>
      <c r="K1304" s="66"/>
      <c r="L1304" s="66"/>
      <c r="M1304" s="487"/>
      <c r="Q1304" s="72"/>
    </row>
    <row r="1305" spans="1:17" s="5" customFormat="1" ht="17.45" customHeight="1">
      <c r="A1305" s="39"/>
      <c r="B1305" s="39"/>
      <c r="D1305" s="66"/>
      <c r="E1305" s="66"/>
      <c r="F1305" s="66"/>
      <c r="G1305" s="487"/>
      <c r="H1305" s="66"/>
      <c r="I1305" s="66"/>
      <c r="J1305" s="487"/>
      <c r="K1305" s="66"/>
      <c r="L1305" s="66"/>
      <c r="M1305" s="487"/>
      <c r="Q1305" s="72"/>
    </row>
    <row r="1306" spans="1:17" s="5" customFormat="1" ht="17.45" customHeight="1">
      <c r="A1306" s="39"/>
      <c r="B1306" s="39"/>
      <c r="D1306" s="66"/>
      <c r="E1306" s="66"/>
      <c r="F1306" s="66"/>
      <c r="G1306" s="487"/>
      <c r="H1306" s="66"/>
      <c r="I1306" s="66"/>
      <c r="J1306" s="487"/>
      <c r="K1306" s="66"/>
      <c r="L1306" s="66"/>
      <c r="M1306" s="487"/>
      <c r="Q1306" s="72"/>
    </row>
    <row r="1307" spans="1:17" s="5" customFormat="1" ht="17.45" customHeight="1">
      <c r="A1307" s="39"/>
      <c r="B1307" s="39"/>
      <c r="D1307" s="66"/>
      <c r="E1307" s="66"/>
      <c r="F1307" s="66"/>
      <c r="G1307" s="487"/>
      <c r="H1307" s="66"/>
      <c r="I1307" s="66"/>
      <c r="J1307" s="487"/>
      <c r="K1307" s="66"/>
      <c r="L1307" s="66"/>
      <c r="M1307" s="487"/>
      <c r="Q1307" s="72"/>
    </row>
    <row r="1308" spans="1:17" s="5" customFormat="1" ht="17.45" customHeight="1">
      <c r="A1308" s="39"/>
      <c r="B1308" s="39"/>
      <c r="D1308" s="66"/>
      <c r="E1308" s="66"/>
      <c r="F1308" s="66"/>
      <c r="G1308" s="487"/>
      <c r="H1308" s="66"/>
      <c r="I1308" s="66"/>
      <c r="J1308" s="487"/>
      <c r="K1308" s="66"/>
      <c r="L1308" s="66"/>
      <c r="M1308" s="487"/>
      <c r="Q1308" s="72"/>
    </row>
    <row r="1309" spans="1:17" s="5" customFormat="1" ht="17.45" customHeight="1">
      <c r="A1309" s="39"/>
      <c r="B1309" s="39"/>
      <c r="D1309" s="66"/>
      <c r="E1309" s="66"/>
      <c r="F1309" s="66"/>
      <c r="G1309" s="487"/>
      <c r="H1309" s="66"/>
      <c r="I1309" s="66"/>
      <c r="J1309" s="487"/>
      <c r="K1309" s="66"/>
      <c r="L1309" s="66"/>
      <c r="M1309" s="487"/>
      <c r="Q1309" s="72"/>
    </row>
    <row r="1310" spans="1:17" s="5" customFormat="1" ht="17.45" customHeight="1">
      <c r="A1310" s="39"/>
      <c r="B1310" s="39"/>
      <c r="D1310" s="66"/>
      <c r="E1310" s="66"/>
      <c r="F1310" s="66"/>
      <c r="G1310" s="487"/>
      <c r="H1310" s="66"/>
      <c r="I1310" s="66"/>
      <c r="J1310" s="487"/>
      <c r="K1310" s="66"/>
      <c r="L1310" s="66"/>
      <c r="M1310" s="487"/>
      <c r="Q1310" s="72"/>
    </row>
    <row r="1311" spans="1:17" s="5" customFormat="1" ht="17.45" customHeight="1">
      <c r="A1311" s="39"/>
      <c r="B1311" s="39"/>
      <c r="D1311" s="66"/>
      <c r="E1311" s="66"/>
      <c r="F1311" s="66"/>
      <c r="G1311" s="487"/>
      <c r="H1311" s="66"/>
      <c r="I1311" s="66"/>
      <c r="J1311" s="487"/>
      <c r="K1311" s="66"/>
      <c r="L1311" s="66"/>
      <c r="M1311" s="487"/>
      <c r="Q1311" s="72"/>
    </row>
    <row r="1312" spans="1:17" s="5" customFormat="1" ht="17.45" customHeight="1">
      <c r="A1312" s="39"/>
      <c r="B1312" s="39"/>
      <c r="D1312" s="66"/>
      <c r="E1312" s="66"/>
      <c r="F1312" s="66"/>
      <c r="G1312" s="487"/>
      <c r="H1312" s="66"/>
      <c r="I1312" s="66"/>
      <c r="J1312" s="487"/>
      <c r="K1312" s="66"/>
      <c r="L1312" s="66"/>
      <c r="M1312" s="487"/>
      <c r="Q1312" s="72"/>
    </row>
    <row r="1313" spans="1:17" s="5" customFormat="1" ht="17.45" customHeight="1">
      <c r="A1313" s="39"/>
      <c r="B1313" s="39"/>
      <c r="D1313" s="66"/>
      <c r="E1313" s="66"/>
      <c r="F1313" s="66"/>
      <c r="G1313" s="487"/>
      <c r="H1313" s="66"/>
      <c r="I1313" s="66"/>
      <c r="J1313" s="487"/>
      <c r="K1313" s="66"/>
      <c r="L1313" s="66"/>
      <c r="M1313" s="487"/>
      <c r="Q1313" s="72"/>
    </row>
    <row r="1314" spans="1:17" s="5" customFormat="1" ht="17.45" customHeight="1">
      <c r="A1314" s="39"/>
      <c r="B1314" s="39"/>
      <c r="D1314" s="66"/>
      <c r="E1314" s="66"/>
      <c r="F1314" s="66"/>
      <c r="G1314" s="487"/>
      <c r="H1314" s="66"/>
      <c r="I1314" s="66"/>
      <c r="J1314" s="487"/>
      <c r="K1314" s="66"/>
      <c r="L1314" s="66"/>
      <c r="M1314" s="487"/>
      <c r="Q1314" s="72"/>
    </row>
    <row r="1315" spans="1:17" s="5" customFormat="1" ht="17.45" customHeight="1">
      <c r="A1315" s="39"/>
      <c r="B1315" s="39"/>
      <c r="D1315" s="66"/>
      <c r="E1315" s="66"/>
      <c r="F1315" s="66"/>
      <c r="G1315" s="487"/>
      <c r="H1315" s="66"/>
      <c r="I1315" s="66"/>
      <c r="J1315" s="487"/>
      <c r="K1315" s="66"/>
      <c r="L1315" s="66"/>
      <c r="M1315" s="487"/>
      <c r="Q1315" s="72"/>
    </row>
    <row r="1316" spans="1:17" s="5" customFormat="1" ht="17.45" customHeight="1">
      <c r="A1316" s="39"/>
      <c r="B1316" s="39"/>
      <c r="D1316" s="66"/>
      <c r="E1316" s="66"/>
      <c r="F1316" s="66"/>
      <c r="G1316" s="487"/>
      <c r="H1316" s="66"/>
      <c r="I1316" s="66"/>
      <c r="J1316" s="487"/>
      <c r="K1316" s="66"/>
      <c r="L1316" s="66"/>
      <c r="M1316" s="487"/>
      <c r="Q1316" s="72"/>
    </row>
    <row r="1317" spans="1:17" s="5" customFormat="1" ht="17.45" customHeight="1">
      <c r="A1317" s="39"/>
      <c r="B1317" s="39"/>
      <c r="D1317" s="66"/>
      <c r="E1317" s="66"/>
      <c r="F1317" s="66"/>
      <c r="G1317" s="487"/>
      <c r="H1317" s="66"/>
      <c r="I1317" s="66"/>
      <c r="J1317" s="487"/>
      <c r="K1317" s="66"/>
      <c r="L1317" s="66"/>
      <c r="M1317" s="487"/>
      <c r="Q1317" s="72"/>
    </row>
    <row r="1318" spans="1:17" s="5" customFormat="1" ht="17.45" customHeight="1">
      <c r="A1318" s="39"/>
      <c r="B1318" s="39"/>
      <c r="D1318" s="66"/>
      <c r="E1318" s="66"/>
      <c r="F1318" s="66"/>
      <c r="G1318" s="487"/>
      <c r="H1318" s="66"/>
      <c r="I1318" s="66"/>
      <c r="J1318" s="487"/>
      <c r="K1318" s="66"/>
      <c r="L1318" s="66"/>
      <c r="M1318" s="487"/>
      <c r="Q1318" s="72"/>
    </row>
    <row r="1319" spans="1:17" s="5" customFormat="1" ht="17.45" customHeight="1">
      <c r="A1319" s="39"/>
      <c r="B1319" s="39"/>
      <c r="D1319" s="66"/>
      <c r="E1319" s="66"/>
      <c r="F1319" s="66"/>
      <c r="G1319" s="487"/>
      <c r="H1319" s="66"/>
      <c r="I1319" s="66"/>
      <c r="J1319" s="487"/>
      <c r="K1319" s="66"/>
      <c r="L1319" s="66"/>
      <c r="M1319" s="487"/>
      <c r="Q1319" s="72"/>
    </row>
    <row r="1320" spans="1:17" s="5" customFormat="1" ht="17.45" customHeight="1">
      <c r="A1320" s="39"/>
      <c r="B1320" s="39"/>
      <c r="D1320" s="66"/>
      <c r="E1320" s="66"/>
      <c r="F1320" s="66"/>
      <c r="G1320" s="487"/>
      <c r="H1320" s="66"/>
      <c r="I1320" s="66"/>
      <c r="J1320" s="487"/>
      <c r="K1320" s="66"/>
      <c r="L1320" s="66"/>
      <c r="M1320" s="487"/>
      <c r="Q1320" s="72"/>
    </row>
    <row r="1321" spans="1:17" s="5" customFormat="1" ht="17.45" customHeight="1">
      <c r="A1321" s="39"/>
      <c r="B1321" s="39"/>
      <c r="D1321" s="66"/>
      <c r="E1321" s="66"/>
      <c r="F1321" s="66"/>
      <c r="G1321" s="487"/>
      <c r="H1321" s="66"/>
      <c r="I1321" s="66"/>
      <c r="J1321" s="487"/>
      <c r="K1321" s="66"/>
      <c r="L1321" s="66"/>
      <c r="M1321" s="487"/>
      <c r="Q1321" s="72"/>
    </row>
    <row r="1322" spans="1:17" s="5" customFormat="1" ht="17.45" customHeight="1">
      <c r="A1322" s="39"/>
      <c r="B1322" s="39"/>
      <c r="D1322" s="66"/>
      <c r="E1322" s="66"/>
      <c r="F1322" s="66"/>
      <c r="G1322" s="487"/>
      <c r="H1322" s="66"/>
      <c r="I1322" s="66"/>
      <c r="J1322" s="487"/>
      <c r="K1322" s="66"/>
      <c r="L1322" s="66"/>
      <c r="M1322" s="487"/>
      <c r="Q1322" s="72"/>
    </row>
    <row r="1323" spans="1:17" s="5" customFormat="1" ht="17.45" customHeight="1">
      <c r="A1323" s="39"/>
      <c r="B1323" s="39"/>
      <c r="D1323" s="66"/>
      <c r="E1323" s="66"/>
      <c r="F1323" s="66"/>
      <c r="G1323" s="487"/>
      <c r="H1323" s="66"/>
      <c r="I1323" s="66"/>
      <c r="J1323" s="487"/>
      <c r="K1323" s="66"/>
      <c r="L1323" s="66"/>
      <c r="M1323" s="487"/>
      <c r="Q1323" s="72"/>
    </row>
    <row r="1324" spans="1:17" s="5" customFormat="1" ht="17.45" customHeight="1">
      <c r="A1324" s="39"/>
      <c r="B1324" s="39"/>
      <c r="D1324" s="66"/>
      <c r="E1324" s="66"/>
      <c r="F1324" s="66"/>
      <c r="G1324" s="487"/>
      <c r="H1324" s="66"/>
      <c r="I1324" s="66"/>
      <c r="J1324" s="487"/>
      <c r="K1324" s="66"/>
      <c r="L1324" s="66"/>
      <c r="M1324" s="487"/>
      <c r="Q1324" s="72"/>
    </row>
    <row r="1325" spans="1:17" s="5" customFormat="1" ht="17.45" customHeight="1">
      <c r="A1325" s="39"/>
      <c r="B1325" s="39"/>
      <c r="D1325" s="66"/>
      <c r="E1325" s="66"/>
      <c r="F1325" s="66"/>
      <c r="G1325" s="487"/>
      <c r="H1325" s="66"/>
      <c r="I1325" s="66"/>
      <c r="J1325" s="487"/>
      <c r="K1325" s="66"/>
      <c r="L1325" s="66"/>
      <c r="M1325" s="487"/>
      <c r="Q1325" s="72"/>
    </row>
    <row r="1326" spans="1:17" s="5" customFormat="1" ht="17.45" customHeight="1">
      <c r="A1326" s="39"/>
      <c r="B1326" s="39"/>
      <c r="D1326" s="66"/>
      <c r="E1326" s="66"/>
      <c r="F1326" s="66"/>
      <c r="G1326" s="487"/>
      <c r="H1326" s="66"/>
      <c r="I1326" s="66"/>
      <c r="J1326" s="487"/>
      <c r="K1326" s="66"/>
      <c r="L1326" s="66"/>
      <c r="M1326" s="487"/>
      <c r="Q1326" s="72"/>
    </row>
    <row r="1327" spans="1:17" s="5" customFormat="1" ht="17.45" customHeight="1">
      <c r="A1327" s="39"/>
      <c r="B1327" s="39"/>
      <c r="D1327" s="66"/>
      <c r="E1327" s="66"/>
      <c r="F1327" s="66"/>
      <c r="G1327" s="487"/>
      <c r="H1327" s="66"/>
      <c r="I1327" s="66"/>
      <c r="J1327" s="487"/>
      <c r="K1327" s="66"/>
      <c r="L1327" s="66"/>
      <c r="M1327" s="487"/>
      <c r="Q1327" s="72"/>
    </row>
    <row r="1328" spans="1:17" s="5" customFormat="1" ht="17.45" customHeight="1">
      <c r="A1328" s="39"/>
      <c r="B1328" s="39"/>
      <c r="D1328" s="66"/>
      <c r="E1328" s="66"/>
      <c r="F1328" s="66"/>
      <c r="G1328" s="487"/>
      <c r="H1328" s="66"/>
      <c r="I1328" s="66"/>
      <c r="J1328" s="487"/>
      <c r="K1328" s="66"/>
      <c r="L1328" s="66"/>
      <c r="M1328" s="487"/>
      <c r="Q1328" s="72"/>
    </row>
    <row r="1329" spans="1:17" s="5" customFormat="1" ht="17.45" customHeight="1">
      <c r="A1329" s="39"/>
      <c r="B1329" s="39"/>
      <c r="D1329" s="66"/>
      <c r="E1329" s="66"/>
      <c r="F1329" s="66"/>
      <c r="G1329" s="487"/>
      <c r="H1329" s="66"/>
      <c r="I1329" s="66"/>
      <c r="J1329" s="487"/>
      <c r="K1329" s="66"/>
      <c r="L1329" s="66"/>
      <c r="M1329" s="487"/>
      <c r="Q1329" s="72"/>
    </row>
    <row r="1330" spans="1:17" s="5" customFormat="1" ht="17.45" customHeight="1">
      <c r="A1330" s="39"/>
      <c r="B1330" s="39"/>
      <c r="D1330" s="66"/>
      <c r="E1330" s="66"/>
      <c r="F1330" s="66"/>
      <c r="G1330" s="487"/>
      <c r="H1330" s="66"/>
      <c r="I1330" s="66"/>
      <c r="J1330" s="487"/>
      <c r="K1330" s="66"/>
      <c r="L1330" s="66"/>
      <c r="M1330" s="487"/>
      <c r="Q1330" s="72"/>
    </row>
    <row r="1331" spans="1:17" s="5" customFormat="1" ht="17.45" customHeight="1">
      <c r="A1331" s="39"/>
      <c r="B1331" s="39"/>
      <c r="D1331" s="66"/>
      <c r="E1331" s="66"/>
      <c r="F1331" s="66"/>
      <c r="G1331" s="487"/>
      <c r="H1331" s="66"/>
      <c r="I1331" s="66"/>
      <c r="J1331" s="487"/>
      <c r="K1331" s="66"/>
      <c r="L1331" s="66"/>
      <c r="M1331" s="487"/>
      <c r="Q1331" s="72"/>
    </row>
    <row r="1332" spans="1:17" s="5" customFormat="1" ht="17.45" customHeight="1">
      <c r="A1332" s="39"/>
      <c r="B1332" s="39"/>
      <c r="D1332" s="66"/>
      <c r="E1332" s="66"/>
      <c r="F1332" s="66"/>
      <c r="G1332" s="487"/>
      <c r="H1332" s="66"/>
      <c r="I1332" s="66"/>
      <c r="J1332" s="487"/>
      <c r="K1332" s="66"/>
      <c r="L1332" s="66"/>
      <c r="M1332" s="487"/>
      <c r="Q1332" s="72"/>
    </row>
    <row r="1333" spans="1:17" s="5" customFormat="1" ht="17.45" customHeight="1">
      <c r="A1333" s="39"/>
      <c r="B1333" s="39"/>
      <c r="D1333" s="66"/>
      <c r="E1333" s="66"/>
      <c r="F1333" s="66"/>
      <c r="G1333" s="487"/>
      <c r="H1333" s="66"/>
      <c r="I1333" s="66"/>
      <c r="J1333" s="487"/>
      <c r="K1333" s="66"/>
      <c r="L1333" s="66"/>
      <c r="M1333" s="487"/>
      <c r="Q1333" s="72"/>
    </row>
    <row r="1334" spans="1:17" s="5" customFormat="1" ht="17.45" customHeight="1">
      <c r="A1334" s="39"/>
      <c r="B1334" s="39"/>
      <c r="D1334" s="66"/>
      <c r="E1334" s="66"/>
      <c r="F1334" s="66"/>
      <c r="G1334" s="487"/>
      <c r="H1334" s="66"/>
      <c r="I1334" s="66"/>
      <c r="J1334" s="487"/>
      <c r="K1334" s="66"/>
      <c r="L1334" s="66"/>
      <c r="M1334" s="487"/>
      <c r="Q1334" s="72"/>
    </row>
    <row r="1335" spans="1:17" s="5" customFormat="1" ht="17.45" customHeight="1">
      <c r="A1335" s="39"/>
      <c r="B1335" s="39"/>
      <c r="D1335" s="66"/>
      <c r="E1335" s="66"/>
      <c r="F1335" s="66"/>
      <c r="G1335" s="487"/>
      <c r="H1335" s="66"/>
      <c r="I1335" s="66"/>
      <c r="J1335" s="487"/>
      <c r="K1335" s="66"/>
      <c r="L1335" s="66"/>
      <c r="M1335" s="487"/>
      <c r="Q1335" s="72"/>
    </row>
    <row r="1336" spans="1:17" s="5" customFormat="1" ht="17.45" customHeight="1">
      <c r="A1336" s="39"/>
      <c r="B1336" s="39"/>
      <c r="D1336" s="66"/>
      <c r="E1336" s="66"/>
      <c r="F1336" s="66"/>
      <c r="G1336" s="487"/>
      <c r="H1336" s="66"/>
      <c r="I1336" s="66"/>
      <c r="J1336" s="487"/>
      <c r="K1336" s="66"/>
      <c r="L1336" s="66"/>
      <c r="M1336" s="487"/>
      <c r="Q1336" s="72"/>
    </row>
    <row r="1337" spans="1:17" s="5" customFormat="1" ht="17.45" customHeight="1">
      <c r="A1337" s="39"/>
      <c r="B1337" s="39"/>
      <c r="D1337" s="66"/>
      <c r="E1337" s="66"/>
      <c r="F1337" s="66"/>
      <c r="G1337" s="487"/>
      <c r="H1337" s="66"/>
      <c r="I1337" s="66"/>
      <c r="J1337" s="487"/>
      <c r="K1337" s="66"/>
      <c r="L1337" s="66"/>
      <c r="M1337" s="487"/>
      <c r="Q1337" s="72"/>
    </row>
    <row r="1338" spans="1:17" s="5" customFormat="1" ht="17.45" customHeight="1">
      <c r="A1338" s="39"/>
      <c r="B1338" s="39"/>
      <c r="D1338" s="66"/>
      <c r="E1338" s="66"/>
      <c r="F1338" s="66"/>
      <c r="G1338" s="487"/>
      <c r="H1338" s="66"/>
      <c r="I1338" s="66"/>
      <c r="J1338" s="487"/>
      <c r="K1338" s="66"/>
      <c r="L1338" s="66"/>
      <c r="M1338" s="487"/>
      <c r="Q1338" s="72"/>
    </row>
    <row r="1339" spans="1:17" s="5" customFormat="1" ht="17.45" customHeight="1">
      <c r="A1339" s="39"/>
      <c r="B1339" s="39"/>
      <c r="D1339" s="66"/>
      <c r="E1339" s="66"/>
      <c r="F1339" s="66"/>
      <c r="G1339" s="487"/>
      <c r="H1339" s="66"/>
      <c r="I1339" s="66"/>
      <c r="J1339" s="487"/>
      <c r="K1339" s="66"/>
      <c r="L1339" s="66"/>
      <c r="M1339" s="487"/>
      <c r="Q1339" s="72"/>
    </row>
    <row r="1340" spans="1:17" s="5" customFormat="1" ht="17.45" customHeight="1">
      <c r="A1340" s="39"/>
      <c r="B1340" s="39"/>
      <c r="D1340" s="66"/>
      <c r="E1340" s="66"/>
      <c r="F1340" s="66"/>
      <c r="G1340" s="487"/>
      <c r="H1340" s="66"/>
      <c r="I1340" s="66"/>
      <c r="J1340" s="487"/>
      <c r="K1340" s="66"/>
      <c r="L1340" s="66"/>
      <c r="M1340" s="487"/>
      <c r="Q1340" s="72"/>
    </row>
    <row r="1341" spans="1:17" s="5" customFormat="1" ht="17.45" customHeight="1">
      <c r="A1341" s="39"/>
      <c r="B1341" s="39"/>
      <c r="D1341" s="66"/>
      <c r="E1341" s="66"/>
      <c r="F1341" s="66"/>
      <c r="G1341" s="487"/>
      <c r="H1341" s="66"/>
      <c r="I1341" s="66"/>
      <c r="J1341" s="487"/>
      <c r="K1341" s="66"/>
      <c r="L1341" s="66"/>
      <c r="M1341" s="487"/>
      <c r="Q1341" s="72"/>
    </row>
    <row r="1342" spans="1:17" s="5" customFormat="1" ht="17.45" customHeight="1">
      <c r="A1342" s="39"/>
      <c r="B1342" s="39"/>
      <c r="D1342" s="66"/>
      <c r="E1342" s="66"/>
      <c r="F1342" s="66"/>
      <c r="G1342" s="487"/>
      <c r="H1342" s="66"/>
      <c r="I1342" s="66"/>
      <c r="J1342" s="487"/>
      <c r="K1342" s="66"/>
      <c r="L1342" s="66"/>
      <c r="M1342" s="487"/>
      <c r="Q1342" s="72"/>
    </row>
    <row r="1343" spans="1:17" s="5" customFormat="1" ht="17.45" customHeight="1">
      <c r="A1343" s="39"/>
      <c r="B1343" s="39"/>
      <c r="D1343" s="66"/>
      <c r="E1343" s="66"/>
      <c r="F1343" s="66"/>
      <c r="G1343" s="487"/>
      <c r="H1343" s="66"/>
      <c r="I1343" s="66"/>
      <c r="J1343" s="487"/>
      <c r="K1343" s="66"/>
      <c r="L1343" s="66"/>
      <c r="M1343" s="487"/>
      <c r="Q1343" s="72"/>
    </row>
    <row r="1344" spans="1:17" s="5" customFormat="1" ht="17.45" customHeight="1">
      <c r="A1344" s="39"/>
      <c r="B1344" s="39"/>
      <c r="D1344" s="66"/>
      <c r="E1344" s="66"/>
      <c r="F1344" s="66"/>
      <c r="G1344" s="487"/>
      <c r="H1344" s="66"/>
      <c r="I1344" s="66"/>
      <c r="J1344" s="487"/>
      <c r="K1344" s="66"/>
      <c r="L1344" s="66"/>
      <c r="M1344" s="487"/>
      <c r="Q1344" s="72"/>
    </row>
    <row r="1345" spans="1:17" s="5" customFormat="1" ht="17.45" customHeight="1">
      <c r="A1345" s="39"/>
      <c r="B1345" s="39"/>
      <c r="D1345" s="66"/>
      <c r="E1345" s="66"/>
      <c r="F1345" s="66"/>
      <c r="G1345" s="487"/>
      <c r="H1345" s="66"/>
      <c r="I1345" s="66"/>
      <c r="J1345" s="487"/>
      <c r="K1345" s="66"/>
      <c r="L1345" s="66"/>
      <c r="M1345" s="487"/>
      <c r="Q1345" s="72"/>
    </row>
    <row r="1346" spans="1:17" s="5" customFormat="1" ht="17.45" customHeight="1">
      <c r="A1346" s="39"/>
      <c r="B1346" s="39"/>
      <c r="D1346" s="66"/>
      <c r="E1346" s="66"/>
      <c r="F1346" s="66"/>
      <c r="G1346" s="487"/>
      <c r="H1346" s="66"/>
      <c r="I1346" s="66"/>
      <c r="J1346" s="487"/>
      <c r="K1346" s="66"/>
      <c r="L1346" s="66"/>
      <c r="M1346" s="487"/>
      <c r="Q1346" s="72"/>
    </row>
    <row r="1347" spans="1:17" s="5" customFormat="1" ht="17.45" customHeight="1">
      <c r="A1347" s="39"/>
      <c r="B1347" s="39"/>
      <c r="D1347" s="66"/>
      <c r="E1347" s="66"/>
      <c r="F1347" s="66"/>
      <c r="G1347" s="487"/>
      <c r="H1347" s="66"/>
      <c r="I1347" s="66"/>
      <c r="J1347" s="487"/>
      <c r="K1347" s="66"/>
      <c r="L1347" s="66"/>
      <c r="M1347" s="487"/>
      <c r="Q1347" s="72"/>
    </row>
    <row r="1348" spans="1:17" s="5" customFormat="1" ht="17.45" customHeight="1">
      <c r="A1348" s="39"/>
      <c r="B1348" s="39"/>
      <c r="D1348" s="66"/>
      <c r="E1348" s="66"/>
      <c r="F1348" s="66"/>
      <c r="G1348" s="487"/>
      <c r="H1348" s="66"/>
      <c r="I1348" s="66"/>
      <c r="J1348" s="487"/>
      <c r="K1348" s="66"/>
      <c r="L1348" s="66"/>
      <c r="M1348" s="487"/>
      <c r="Q1348" s="72"/>
    </row>
    <row r="1349" spans="1:17" s="5" customFormat="1" ht="17.45" customHeight="1">
      <c r="A1349" s="39"/>
      <c r="B1349" s="39"/>
      <c r="D1349" s="66"/>
      <c r="E1349" s="66"/>
      <c r="F1349" s="66"/>
      <c r="G1349" s="487"/>
      <c r="H1349" s="66"/>
      <c r="I1349" s="66"/>
      <c r="J1349" s="487"/>
      <c r="K1349" s="66"/>
      <c r="L1349" s="66"/>
      <c r="M1349" s="487"/>
      <c r="Q1349" s="72"/>
    </row>
    <row r="1350" spans="1:17" s="5" customFormat="1" ht="17.45" customHeight="1">
      <c r="A1350" s="39"/>
      <c r="B1350" s="39"/>
      <c r="D1350" s="66"/>
      <c r="E1350" s="66"/>
      <c r="F1350" s="66"/>
      <c r="G1350" s="487"/>
      <c r="H1350" s="66"/>
      <c r="I1350" s="66"/>
      <c r="J1350" s="487"/>
      <c r="K1350" s="66"/>
      <c r="L1350" s="66"/>
      <c r="M1350" s="487"/>
      <c r="Q1350" s="72"/>
    </row>
    <row r="1351" spans="1:17" s="5" customFormat="1" ht="17.45" customHeight="1">
      <c r="A1351" s="39"/>
      <c r="B1351" s="39"/>
      <c r="D1351" s="66"/>
      <c r="E1351" s="66"/>
      <c r="F1351" s="66"/>
      <c r="G1351" s="487"/>
      <c r="H1351" s="66"/>
      <c r="I1351" s="66"/>
      <c r="J1351" s="487"/>
      <c r="K1351" s="66"/>
      <c r="L1351" s="66"/>
      <c r="M1351" s="487"/>
      <c r="Q1351" s="72"/>
    </row>
    <row r="1352" spans="1:17" s="5" customFormat="1" ht="17.45" customHeight="1">
      <c r="A1352" s="39"/>
      <c r="B1352" s="39"/>
      <c r="D1352" s="66"/>
      <c r="E1352" s="66"/>
      <c r="F1352" s="66"/>
      <c r="G1352" s="487"/>
      <c r="H1352" s="66"/>
      <c r="I1352" s="66"/>
      <c r="J1352" s="487"/>
      <c r="K1352" s="66"/>
      <c r="L1352" s="66"/>
      <c r="M1352" s="487"/>
      <c r="Q1352" s="72"/>
    </row>
    <row r="1353" spans="1:17" s="5" customFormat="1" ht="17.45" customHeight="1">
      <c r="A1353" s="39"/>
      <c r="B1353" s="39"/>
      <c r="D1353" s="66"/>
      <c r="E1353" s="66"/>
      <c r="F1353" s="66"/>
      <c r="G1353" s="487"/>
      <c r="H1353" s="66"/>
      <c r="I1353" s="66"/>
      <c r="J1353" s="487"/>
      <c r="K1353" s="66"/>
      <c r="L1353" s="66"/>
      <c r="M1353" s="487"/>
      <c r="Q1353" s="72"/>
    </row>
    <row r="1354" spans="1:17" s="5" customFormat="1" ht="17.45" customHeight="1">
      <c r="A1354" s="39"/>
      <c r="B1354" s="39"/>
      <c r="D1354" s="66"/>
      <c r="E1354" s="66"/>
      <c r="F1354" s="66"/>
      <c r="G1354" s="487"/>
      <c r="H1354" s="66"/>
      <c r="I1354" s="66"/>
      <c r="J1354" s="487"/>
      <c r="K1354" s="66"/>
      <c r="L1354" s="66"/>
      <c r="M1354" s="487"/>
      <c r="Q1354" s="72"/>
    </row>
    <row r="1355" spans="1:17" s="5" customFormat="1" ht="17.45" customHeight="1">
      <c r="A1355" s="39"/>
      <c r="B1355" s="39"/>
      <c r="D1355" s="66"/>
      <c r="E1355" s="66"/>
      <c r="F1355" s="66"/>
      <c r="G1355" s="487"/>
      <c r="H1355" s="66"/>
      <c r="I1355" s="66"/>
      <c r="J1355" s="487"/>
      <c r="K1355" s="66"/>
      <c r="L1355" s="66"/>
      <c r="M1355" s="487"/>
      <c r="Q1355" s="72"/>
    </row>
    <row r="1356" spans="1:17" s="5" customFormat="1" ht="17.45" customHeight="1">
      <c r="A1356" s="39"/>
      <c r="B1356" s="39"/>
      <c r="D1356" s="66"/>
      <c r="E1356" s="66"/>
      <c r="F1356" s="66"/>
      <c r="G1356" s="487"/>
      <c r="H1356" s="66"/>
      <c r="I1356" s="66"/>
      <c r="J1356" s="487"/>
      <c r="K1356" s="66"/>
      <c r="L1356" s="66"/>
      <c r="M1356" s="487"/>
      <c r="Q1356" s="72"/>
    </row>
    <row r="1357" spans="1:17" s="5" customFormat="1" ht="17.45" customHeight="1">
      <c r="A1357" s="39"/>
      <c r="B1357" s="39"/>
      <c r="D1357" s="66"/>
      <c r="E1357" s="66"/>
      <c r="F1357" s="66"/>
      <c r="G1357" s="487"/>
      <c r="H1357" s="66"/>
      <c r="I1357" s="66"/>
      <c r="J1357" s="487"/>
      <c r="K1357" s="66"/>
      <c r="L1357" s="66"/>
      <c r="M1357" s="487"/>
      <c r="Q1357" s="72"/>
    </row>
    <row r="1358" spans="1:17" s="5" customFormat="1" ht="17.45" customHeight="1">
      <c r="A1358" s="39"/>
      <c r="B1358" s="39"/>
      <c r="D1358" s="66"/>
      <c r="E1358" s="66"/>
      <c r="F1358" s="66"/>
      <c r="G1358" s="487"/>
      <c r="H1358" s="66"/>
      <c r="I1358" s="66"/>
      <c r="J1358" s="487"/>
      <c r="K1358" s="66"/>
      <c r="L1358" s="66"/>
      <c r="M1358" s="487"/>
      <c r="Q1358" s="72"/>
    </row>
    <row r="1359" spans="1:17" s="5" customFormat="1" ht="17.45" customHeight="1">
      <c r="A1359" s="39"/>
      <c r="B1359" s="39"/>
      <c r="D1359" s="66"/>
      <c r="E1359" s="66"/>
      <c r="F1359" s="66"/>
      <c r="G1359" s="487"/>
      <c r="H1359" s="66"/>
      <c r="I1359" s="66"/>
      <c r="J1359" s="487"/>
      <c r="K1359" s="66"/>
      <c r="L1359" s="66"/>
      <c r="M1359" s="487"/>
      <c r="Q1359" s="72"/>
    </row>
    <row r="1360" spans="1:17" s="5" customFormat="1" ht="17.45" customHeight="1">
      <c r="A1360" s="39"/>
      <c r="B1360" s="39"/>
      <c r="D1360" s="66"/>
      <c r="E1360" s="66"/>
      <c r="F1360" s="66"/>
      <c r="G1360" s="487"/>
      <c r="H1360" s="66"/>
      <c r="I1360" s="66"/>
      <c r="J1360" s="487"/>
      <c r="K1360" s="66"/>
      <c r="L1360" s="66"/>
      <c r="M1360" s="487"/>
      <c r="Q1360" s="72"/>
    </row>
    <row r="1361" spans="1:17" s="5" customFormat="1" ht="17.45" customHeight="1">
      <c r="A1361" s="39"/>
      <c r="B1361" s="39"/>
      <c r="D1361" s="66"/>
      <c r="E1361" s="66"/>
      <c r="F1361" s="66"/>
      <c r="G1361" s="487"/>
      <c r="H1361" s="66"/>
      <c r="I1361" s="66"/>
      <c r="J1361" s="487"/>
      <c r="K1361" s="66"/>
      <c r="L1361" s="66"/>
      <c r="M1361" s="487"/>
      <c r="Q1361" s="72"/>
    </row>
    <row r="1362" spans="1:17" s="5" customFormat="1" ht="17.45" customHeight="1">
      <c r="A1362" s="39"/>
      <c r="B1362" s="39"/>
      <c r="D1362" s="66"/>
      <c r="E1362" s="66"/>
      <c r="F1362" s="66"/>
      <c r="G1362" s="487"/>
      <c r="H1362" s="66"/>
      <c r="I1362" s="66"/>
      <c r="J1362" s="487"/>
      <c r="K1362" s="66"/>
      <c r="L1362" s="66"/>
      <c r="M1362" s="487"/>
      <c r="Q1362" s="72"/>
    </row>
    <row r="1363" spans="1:17" s="5" customFormat="1" ht="17.45" customHeight="1">
      <c r="A1363" s="39"/>
      <c r="B1363" s="39"/>
      <c r="D1363" s="66"/>
      <c r="E1363" s="66"/>
      <c r="F1363" s="66"/>
      <c r="G1363" s="487"/>
      <c r="H1363" s="66"/>
      <c r="I1363" s="66"/>
      <c r="J1363" s="487"/>
      <c r="K1363" s="66"/>
      <c r="L1363" s="66"/>
      <c r="M1363" s="487"/>
      <c r="Q1363" s="72"/>
    </row>
    <row r="1364" spans="1:17" s="5" customFormat="1" ht="17.45" customHeight="1">
      <c r="A1364" s="39"/>
      <c r="B1364" s="39"/>
      <c r="D1364" s="66"/>
      <c r="E1364" s="66"/>
      <c r="F1364" s="66"/>
      <c r="G1364" s="487"/>
      <c r="H1364" s="66"/>
      <c r="I1364" s="66"/>
      <c r="J1364" s="487"/>
      <c r="K1364" s="66"/>
      <c r="L1364" s="66"/>
      <c r="M1364" s="487"/>
      <c r="Q1364" s="72"/>
    </row>
    <row r="1365" spans="1:17" s="5" customFormat="1" ht="17.45" customHeight="1">
      <c r="A1365" s="39"/>
      <c r="B1365" s="39"/>
      <c r="D1365" s="66"/>
      <c r="E1365" s="66"/>
      <c r="F1365" s="66"/>
      <c r="G1365" s="487"/>
      <c r="H1365" s="66"/>
      <c r="I1365" s="66"/>
      <c r="J1365" s="487"/>
      <c r="K1365" s="66"/>
      <c r="L1365" s="66"/>
      <c r="M1365" s="487"/>
      <c r="Q1365" s="72"/>
    </row>
    <row r="1366" spans="1:17" s="5" customFormat="1" ht="17.45" customHeight="1">
      <c r="A1366" s="39"/>
      <c r="B1366" s="39"/>
      <c r="D1366" s="66"/>
      <c r="E1366" s="66"/>
      <c r="F1366" s="66"/>
      <c r="G1366" s="487"/>
      <c r="H1366" s="66"/>
      <c r="I1366" s="66"/>
      <c r="J1366" s="487"/>
      <c r="K1366" s="66"/>
      <c r="L1366" s="66"/>
      <c r="M1366" s="487"/>
      <c r="Q1366" s="72"/>
    </row>
    <row r="1367" spans="1:17" s="5" customFormat="1" ht="17.45" customHeight="1">
      <c r="A1367" s="39"/>
      <c r="B1367" s="39"/>
      <c r="D1367" s="66"/>
      <c r="E1367" s="66"/>
      <c r="F1367" s="66"/>
      <c r="G1367" s="487"/>
      <c r="H1367" s="66"/>
      <c r="I1367" s="66"/>
      <c r="J1367" s="487"/>
      <c r="K1367" s="66"/>
      <c r="L1367" s="66"/>
      <c r="M1367" s="487"/>
      <c r="Q1367" s="72"/>
    </row>
    <row r="1368" spans="1:17" s="5" customFormat="1" ht="17.45" customHeight="1">
      <c r="A1368" s="39"/>
      <c r="B1368" s="39"/>
      <c r="D1368" s="66"/>
      <c r="E1368" s="66"/>
      <c r="F1368" s="66"/>
      <c r="G1368" s="487"/>
      <c r="H1368" s="66"/>
      <c r="I1368" s="66"/>
      <c r="J1368" s="487"/>
      <c r="K1368" s="66"/>
      <c r="L1368" s="66"/>
      <c r="M1368" s="487"/>
      <c r="Q1368" s="72"/>
    </row>
    <row r="1369" spans="1:17" s="5" customFormat="1" ht="17.45" customHeight="1">
      <c r="A1369" s="39"/>
      <c r="B1369" s="39"/>
      <c r="D1369" s="66"/>
      <c r="E1369" s="66"/>
      <c r="F1369" s="66"/>
      <c r="G1369" s="487"/>
      <c r="H1369" s="66"/>
      <c r="I1369" s="66"/>
      <c r="J1369" s="487"/>
      <c r="K1369" s="66"/>
      <c r="L1369" s="66"/>
      <c r="M1369" s="487"/>
      <c r="Q1369" s="72"/>
    </row>
    <row r="1370" spans="1:17" s="5" customFormat="1" ht="17.45" customHeight="1">
      <c r="A1370" s="39"/>
      <c r="B1370" s="39"/>
      <c r="D1370" s="66"/>
      <c r="E1370" s="66"/>
      <c r="F1370" s="66"/>
      <c r="G1370" s="487"/>
      <c r="H1370" s="66"/>
      <c r="I1370" s="66"/>
      <c r="J1370" s="487"/>
      <c r="K1370" s="66"/>
      <c r="L1370" s="66"/>
      <c r="M1370" s="487"/>
      <c r="Q1370" s="72"/>
    </row>
    <row r="1371" spans="1:17" s="5" customFormat="1" ht="17.45" customHeight="1">
      <c r="A1371" s="39"/>
      <c r="B1371" s="39"/>
      <c r="D1371" s="66"/>
      <c r="E1371" s="66"/>
      <c r="F1371" s="66"/>
      <c r="G1371" s="487"/>
      <c r="H1371" s="66"/>
      <c r="I1371" s="66"/>
      <c r="J1371" s="487"/>
      <c r="K1371" s="66"/>
      <c r="L1371" s="66"/>
      <c r="M1371" s="487"/>
      <c r="Q1371" s="72"/>
    </row>
    <row r="1372" spans="1:17" s="5" customFormat="1" ht="17.45" customHeight="1">
      <c r="A1372" s="39"/>
      <c r="B1372" s="39"/>
      <c r="D1372" s="66"/>
      <c r="E1372" s="66"/>
      <c r="F1372" s="66"/>
      <c r="G1372" s="487"/>
      <c r="H1372" s="66"/>
      <c r="I1372" s="66"/>
      <c r="J1372" s="487"/>
      <c r="K1372" s="66"/>
      <c r="L1372" s="66"/>
      <c r="M1372" s="487"/>
      <c r="Q1372" s="72"/>
    </row>
    <row r="1373" spans="1:17" s="5" customFormat="1" ht="17.45" customHeight="1">
      <c r="A1373" s="39"/>
      <c r="B1373" s="39"/>
      <c r="D1373" s="66"/>
      <c r="E1373" s="66"/>
      <c r="F1373" s="66"/>
      <c r="G1373" s="487"/>
      <c r="H1373" s="66"/>
      <c r="I1373" s="66"/>
      <c r="J1373" s="487"/>
      <c r="K1373" s="66"/>
      <c r="L1373" s="66"/>
      <c r="M1373" s="487"/>
      <c r="Q1373" s="72"/>
    </row>
    <row r="1374" spans="1:17" s="5" customFormat="1" ht="17.45" customHeight="1">
      <c r="A1374" s="39"/>
      <c r="B1374" s="39"/>
      <c r="D1374" s="66"/>
      <c r="E1374" s="66"/>
      <c r="F1374" s="66"/>
      <c r="G1374" s="487"/>
      <c r="H1374" s="66"/>
      <c r="I1374" s="66"/>
      <c r="J1374" s="487"/>
      <c r="K1374" s="66"/>
      <c r="L1374" s="66"/>
      <c r="M1374" s="487"/>
      <c r="Q1374" s="72"/>
    </row>
    <row r="1375" spans="1:17" s="5" customFormat="1" ht="17.45" customHeight="1">
      <c r="A1375" s="39"/>
      <c r="B1375" s="39"/>
      <c r="D1375" s="66"/>
      <c r="E1375" s="66"/>
      <c r="F1375" s="66"/>
      <c r="G1375" s="487"/>
      <c r="H1375" s="66"/>
      <c r="I1375" s="66"/>
      <c r="J1375" s="487"/>
      <c r="K1375" s="66"/>
      <c r="L1375" s="66"/>
      <c r="M1375" s="487"/>
      <c r="Q1375" s="72"/>
    </row>
    <row r="1376" spans="1:17" s="5" customFormat="1" ht="17.45" customHeight="1">
      <c r="A1376" s="39"/>
      <c r="B1376" s="39"/>
      <c r="D1376" s="66"/>
      <c r="E1376" s="66"/>
      <c r="F1376" s="66"/>
      <c r="G1376" s="487"/>
      <c r="H1376" s="66"/>
      <c r="I1376" s="66"/>
      <c r="J1376" s="487"/>
      <c r="K1376" s="66"/>
      <c r="L1376" s="66"/>
      <c r="M1376" s="487"/>
      <c r="Q1376" s="72"/>
    </row>
    <row r="1377" spans="1:17" s="5" customFormat="1" ht="17.45" customHeight="1">
      <c r="A1377" s="39"/>
      <c r="B1377" s="39"/>
      <c r="D1377" s="66"/>
      <c r="E1377" s="66"/>
      <c r="F1377" s="66"/>
      <c r="G1377" s="487"/>
      <c r="H1377" s="66"/>
      <c r="I1377" s="66"/>
      <c r="J1377" s="487"/>
      <c r="K1377" s="66"/>
      <c r="L1377" s="66"/>
      <c r="M1377" s="487"/>
      <c r="Q1377" s="72"/>
    </row>
    <row r="1378" spans="1:17" s="5" customFormat="1" ht="17.45" customHeight="1">
      <c r="A1378" s="39"/>
      <c r="B1378" s="39"/>
      <c r="D1378" s="66"/>
      <c r="E1378" s="66"/>
      <c r="F1378" s="66"/>
      <c r="G1378" s="487"/>
      <c r="H1378" s="66"/>
      <c r="I1378" s="66"/>
      <c r="J1378" s="487"/>
      <c r="K1378" s="66"/>
      <c r="L1378" s="66"/>
      <c r="M1378" s="487"/>
      <c r="Q1378" s="72"/>
    </row>
    <row r="1379" spans="1:17" s="5" customFormat="1" ht="17.45" customHeight="1">
      <c r="A1379" s="39"/>
      <c r="B1379" s="39"/>
      <c r="D1379" s="66"/>
      <c r="E1379" s="66"/>
      <c r="F1379" s="66"/>
      <c r="G1379" s="487"/>
      <c r="H1379" s="66"/>
      <c r="I1379" s="66"/>
      <c r="J1379" s="487"/>
      <c r="K1379" s="66"/>
      <c r="L1379" s="66"/>
      <c r="M1379" s="487"/>
      <c r="Q1379" s="72"/>
    </row>
    <row r="1380" spans="1:17" s="5" customFormat="1" ht="17.45" customHeight="1">
      <c r="A1380" s="39"/>
      <c r="B1380" s="39"/>
      <c r="D1380" s="66"/>
      <c r="E1380" s="66"/>
      <c r="F1380" s="66"/>
      <c r="G1380" s="487"/>
      <c r="H1380" s="66"/>
      <c r="I1380" s="66"/>
      <c r="J1380" s="487"/>
      <c r="K1380" s="66"/>
      <c r="L1380" s="66"/>
      <c r="M1380" s="487"/>
      <c r="Q1380" s="72"/>
    </row>
    <row r="1381" spans="1:17" s="5" customFormat="1" ht="17.45" customHeight="1">
      <c r="A1381" s="39"/>
      <c r="B1381" s="39"/>
      <c r="D1381" s="66"/>
      <c r="E1381" s="66"/>
      <c r="F1381" s="66"/>
      <c r="G1381" s="487"/>
      <c r="H1381" s="66"/>
      <c r="I1381" s="66"/>
      <c r="J1381" s="487"/>
      <c r="K1381" s="66"/>
      <c r="L1381" s="66"/>
      <c r="M1381" s="487"/>
      <c r="Q1381" s="72"/>
    </row>
    <row r="1382" spans="1:17" s="5" customFormat="1" ht="17.45" customHeight="1">
      <c r="A1382" s="39"/>
      <c r="B1382" s="39"/>
      <c r="D1382" s="66"/>
      <c r="E1382" s="66"/>
      <c r="F1382" s="66"/>
      <c r="G1382" s="487"/>
      <c r="H1382" s="66"/>
      <c r="I1382" s="66"/>
      <c r="J1382" s="487"/>
      <c r="K1382" s="66"/>
      <c r="L1382" s="66"/>
      <c r="M1382" s="487"/>
      <c r="Q1382" s="72"/>
    </row>
    <row r="1383" spans="1:17" s="5" customFormat="1" ht="17.45" customHeight="1">
      <c r="A1383" s="39"/>
      <c r="B1383" s="39"/>
      <c r="D1383" s="66"/>
      <c r="E1383" s="66"/>
      <c r="F1383" s="66"/>
      <c r="G1383" s="487"/>
      <c r="H1383" s="66"/>
      <c r="I1383" s="66"/>
      <c r="J1383" s="487"/>
      <c r="K1383" s="66"/>
      <c r="L1383" s="66"/>
      <c r="M1383" s="487"/>
      <c r="Q1383" s="72"/>
    </row>
    <row r="1384" spans="1:17" s="5" customFormat="1" ht="17.45" customHeight="1">
      <c r="A1384" s="39"/>
      <c r="B1384" s="39"/>
      <c r="D1384" s="66"/>
      <c r="E1384" s="66"/>
      <c r="F1384" s="66"/>
      <c r="G1384" s="487"/>
      <c r="H1384" s="66"/>
      <c r="I1384" s="66"/>
      <c r="J1384" s="487"/>
      <c r="K1384" s="66"/>
      <c r="L1384" s="66"/>
      <c r="M1384" s="487"/>
      <c r="Q1384" s="72"/>
    </row>
    <row r="1385" spans="1:17" s="5" customFormat="1" ht="17.45" customHeight="1">
      <c r="A1385" s="39"/>
      <c r="B1385" s="39"/>
      <c r="D1385" s="66"/>
      <c r="E1385" s="66"/>
      <c r="F1385" s="66"/>
      <c r="G1385" s="487"/>
      <c r="H1385" s="66"/>
      <c r="I1385" s="66"/>
      <c r="J1385" s="487"/>
      <c r="K1385" s="66"/>
      <c r="L1385" s="66"/>
      <c r="M1385" s="487"/>
      <c r="Q1385" s="72"/>
    </row>
    <row r="1386" spans="1:17" s="5" customFormat="1" ht="17.45" customHeight="1">
      <c r="A1386" s="39"/>
      <c r="B1386" s="39"/>
      <c r="D1386" s="66"/>
      <c r="E1386" s="66"/>
      <c r="F1386" s="66"/>
      <c r="G1386" s="487"/>
      <c r="H1386" s="66"/>
      <c r="I1386" s="66"/>
      <c r="J1386" s="487"/>
      <c r="K1386" s="66"/>
      <c r="L1386" s="66"/>
      <c r="M1386" s="487"/>
      <c r="Q1386" s="72"/>
    </row>
    <row r="1387" spans="1:17" s="5" customFormat="1" ht="17.45" customHeight="1">
      <c r="A1387" s="39"/>
      <c r="B1387" s="39"/>
      <c r="D1387" s="66"/>
      <c r="E1387" s="66"/>
      <c r="F1387" s="66"/>
      <c r="G1387" s="487"/>
      <c r="H1387" s="66"/>
      <c r="I1387" s="66"/>
      <c r="J1387" s="487"/>
      <c r="K1387" s="66"/>
      <c r="L1387" s="66"/>
      <c r="M1387" s="487"/>
      <c r="Q1387" s="72"/>
    </row>
    <row r="1388" spans="1:17" s="5" customFormat="1" ht="17.45" customHeight="1">
      <c r="A1388" s="39"/>
      <c r="B1388" s="39"/>
      <c r="D1388" s="66"/>
      <c r="E1388" s="66"/>
      <c r="F1388" s="66"/>
      <c r="G1388" s="487"/>
      <c r="H1388" s="66"/>
      <c r="I1388" s="66"/>
      <c r="J1388" s="487"/>
      <c r="K1388" s="66"/>
      <c r="L1388" s="66"/>
      <c r="M1388" s="487"/>
      <c r="Q1388" s="72"/>
    </row>
    <row r="1389" spans="1:17" s="5" customFormat="1" ht="17.45" customHeight="1">
      <c r="A1389" s="39"/>
      <c r="B1389" s="39"/>
      <c r="D1389" s="66"/>
      <c r="E1389" s="66"/>
      <c r="F1389" s="66"/>
      <c r="G1389" s="487"/>
      <c r="H1389" s="66"/>
      <c r="I1389" s="66"/>
      <c r="J1389" s="487"/>
      <c r="K1389" s="66"/>
      <c r="L1389" s="66"/>
      <c r="M1389" s="487"/>
      <c r="Q1389" s="72"/>
    </row>
    <row r="1390" spans="1:17" s="5" customFormat="1" ht="17.45" customHeight="1">
      <c r="A1390" s="39"/>
      <c r="B1390" s="39"/>
      <c r="D1390" s="66"/>
      <c r="E1390" s="66"/>
      <c r="F1390" s="66"/>
      <c r="G1390" s="487"/>
      <c r="H1390" s="66"/>
      <c r="I1390" s="66"/>
      <c r="J1390" s="487"/>
      <c r="K1390" s="66"/>
      <c r="L1390" s="66"/>
      <c r="M1390" s="487"/>
      <c r="Q1390" s="72"/>
    </row>
    <row r="1391" spans="1:17" s="5" customFormat="1" ht="17.45" customHeight="1">
      <c r="A1391" s="39"/>
      <c r="B1391" s="39"/>
      <c r="D1391" s="66"/>
      <c r="E1391" s="66"/>
      <c r="F1391" s="66"/>
      <c r="G1391" s="487"/>
      <c r="H1391" s="66"/>
      <c r="I1391" s="66"/>
      <c r="J1391" s="487"/>
      <c r="K1391" s="66"/>
      <c r="L1391" s="66"/>
      <c r="M1391" s="487"/>
      <c r="Q1391" s="72"/>
    </row>
    <row r="1392" spans="1:17" s="5" customFormat="1" ht="17.45" customHeight="1">
      <c r="A1392" s="39"/>
      <c r="B1392" s="39"/>
      <c r="D1392" s="66"/>
      <c r="E1392" s="66"/>
      <c r="F1392" s="66"/>
      <c r="G1392" s="487"/>
      <c r="H1392" s="66"/>
      <c r="I1392" s="66"/>
      <c r="J1392" s="487"/>
      <c r="K1392" s="66"/>
      <c r="L1392" s="66"/>
      <c r="M1392" s="487"/>
      <c r="Q1392" s="72"/>
    </row>
    <row r="1393" spans="1:17" s="5" customFormat="1" ht="17.45" customHeight="1">
      <c r="A1393" s="39"/>
      <c r="B1393" s="39"/>
      <c r="D1393" s="66"/>
      <c r="E1393" s="66"/>
      <c r="F1393" s="66"/>
      <c r="G1393" s="487"/>
      <c r="H1393" s="66"/>
      <c r="I1393" s="66"/>
      <c r="J1393" s="487"/>
      <c r="K1393" s="66"/>
      <c r="L1393" s="66"/>
      <c r="M1393" s="487"/>
      <c r="Q1393" s="72"/>
    </row>
    <row r="1394" spans="1:17" s="5" customFormat="1" ht="17.45" customHeight="1">
      <c r="A1394" s="39"/>
      <c r="B1394" s="39"/>
      <c r="D1394" s="66"/>
      <c r="E1394" s="66"/>
      <c r="F1394" s="66"/>
      <c r="G1394" s="487"/>
      <c r="H1394" s="66"/>
      <c r="I1394" s="66"/>
      <c r="J1394" s="487"/>
      <c r="K1394" s="66"/>
      <c r="L1394" s="66"/>
      <c r="M1394" s="487"/>
      <c r="Q1394" s="72"/>
    </row>
    <row r="1395" spans="1:17" s="5" customFormat="1" ht="17.45" customHeight="1">
      <c r="A1395" s="39"/>
      <c r="B1395" s="39"/>
      <c r="D1395" s="66"/>
      <c r="E1395" s="66"/>
      <c r="F1395" s="66"/>
      <c r="G1395" s="487"/>
      <c r="H1395" s="66"/>
      <c r="I1395" s="66"/>
      <c r="J1395" s="487"/>
      <c r="K1395" s="66"/>
      <c r="L1395" s="66"/>
      <c r="M1395" s="487"/>
      <c r="Q1395" s="72"/>
    </row>
    <row r="1396" spans="1:17" s="5" customFormat="1" ht="17.45" customHeight="1">
      <c r="A1396" s="39"/>
      <c r="B1396" s="39"/>
      <c r="D1396" s="66"/>
      <c r="E1396" s="66"/>
      <c r="F1396" s="66"/>
      <c r="G1396" s="487"/>
      <c r="H1396" s="66"/>
      <c r="I1396" s="66"/>
      <c r="J1396" s="487"/>
      <c r="K1396" s="66"/>
      <c r="L1396" s="66"/>
      <c r="M1396" s="487"/>
      <c r="Q1396" s="72"/>
    </row>
    <row r="1397" spans="1:17" s="5" customFormat="1" ht="17.45" customHeight="1">
      <c r="A1397" s="39"/>
      <c r="B1397" s="39"/>
      <c r="D1397" s="66"/>
      <c r="E1397" s="66"/>
      <c r="F1397" s="66"/>
      <c r="G1397" s="487"/>
      <c r="H1397" s="66"/>
      <c r="I1397" s="66"/>
      <c r="J1397" s="487"/>
      <c r="K1397" s="66"/>
      <c r="L1397" s="66"/>
      <c r="M1397" s="487"/>
      <c r="Q1397" s="72"/>
    </row>
    <row r="1398" spans="1:17" s="5" customFormat="1" ht="17.45" customHeight="1">
      <c r="A1398" s="39"/>
      <c r="B1398" s="39"/>
      <c r="D1398" s="66"/>
      <c r="E1398" s="66"/>
      <c r="F1398" s="66"/>
      <c r="G1398" s="487"/>
      <c r="H1398" s="66"/>
      <c r="I1398" s="66"/>
      <c r="J1398" s="487"/>
      <c r="K1398" s="66"/>
      <c r="L1398" s="66"/>
      <c r="M1398" s="487"/>
      <c r="Q1398" s="72"/>
    </row>
    <row r="1399" spans="1:17" s="5" customFormat="1" ht="17.45" customHeight="1">
      <c r="A1399" s="39"/>
      <c r="B1399" s="39"/>
      <c r="D1399" s="66"/>
      <c r="E1399" s="66"/>
      <c r="F1399" s="66"/>
      <c r="G1399" s="487"/>
      <c r="H1399" s="66"/>
      <c r="I1399" s="66"/>
      <c r="J1399" s="487"/>
      <c r="K1399" s="66"/>
      <c r="L1399" s="66"/>
      <c r="M1399" s="487"/>
      <c r="Q1399" s="72"/>
    </row>
    <row r="1400" spans="1:17" s="5" customFormat="1" ht="17.45" customHeight="1">
      <c r="A1400" s="39"/>
      <c r="B1400" s="39"/>
      <c r="D1400" s="66"/>
      <c r="E1400" s="66"/>
      <c r="F1400" s="66"/>
      <c r="G1400" s="487"/>
      <c r="H1400" s="66"/>
      <c r="I1400" s="66"/>
      <c r="J1400" s="487"/>
      <c r="K1400" s="66"/>
      <c r="L1400" s="66"/>
      <c r="M1400" s="487"/>
      <c r="Q1400" s="72"/>
    </row>
    <row r="1401" spans="1:17" s="5" customFormat="1" ht="17.45" customHeight="1">
      <c r="A1401" s="39"/>
      <c r="B1401" s="39"/>
      <c r="D1401" s="66"/>
      <c r="E1401" s="66"/>
      <c r="F1401" s="66"/>
      <c r="G1401" s="487"/>
      <c r="H1401" s="66"/>
      <c r="I1401" s="66"/>
      <c r="J1401" s="487"/>
      <c r="K1401" s="66"/>
      <c r="L1401" s="66"/>
      <c r="M1401" s="487"/>
      <c r="Q1401" s="72"/>
    </row>
    <row r="1402" spans="1:17" s="5" customFormat="1" ht="17.45" customHeight="1">
      <c r="A1402" s="39"/>
      <c r="B1402" s="39"/>
      <c r="D1402" s="66"/>
      <c r="E1402" s="66"/>
      <c r="F1402" s="66"/>
      <c r="G1402" s="487"/>
      <c r="H1402" s="66"/>
      <c r="I1402" s="66"/>
      <c r="J1402" s="487"/>
      <c r="K1402" s="66"/>
      <c r="L1402" s="66"/>
      <c r="M1402" s="487"/>
      <c r="Q1402" s="72"/>
    </row>
    <row r="1403" spans="1:17" s="5" customFormat="1" ht="17.45" customHeight="1">
      <c r="A1403" s="39"/>
      <c r="B1403" s="39"/>
      <c r="D1403" s="66"/>
      <c r="E1403" s="66"/>
      <c r="F1403" s="66"/>
      <c r="G1403" s="487"/>
      <c r="H1403" s="66"/>
      <c r="I1403" s="66"/>
      <c r="J1403" s="487"/>
      <c r="K1403" s="66"/>
      <c r="L1403" s="66"/>
      <c r="M1403" s="487"/>
      <c r="Q1403" s="72"/>
    </row>
    <row r="1404" spans="1:17" s="5" customFormat="1" ht="17.45" customHeight="1">
      <c r="A1404" s="39"/>
      <c r="B1404" s="39"/>
      <c r="D1404" s="66"/>
      <c r="E1404" s="66"/>
      <c r="F1404" s="66"/>
      <c r="G1404" s="487"/>
      <c r="H1404" s="66"/>
      <c r="I1404" s="66"/>
      <c r="J1404" s="487"/>
      <c r="K1404" s="66"/>
      <c r="L1404" s="66"/>
      <c r="M1404" s="487"/>
      <c r="Q1404" s="72"/>
    </row>
    <row r="1405" spans="1:17" s="5" customFormat="1" ht="17.45" customHeight="1">
      <c r="A1405" s="39"/>
      <c r="B1405" s="39"/>
      <c r="D1405" s="66"/>
      <c r="E1405" s="66"/>
      <c r="F1405" s="66"/>
      <c r="G1405" s="487"/>
      <c r="H1405" s="66"/>
      <c r="I1405" s="66"/>
      <c r="J1405" s="487"/>
      <c r="K1405" s="66"/>
      <c r="L1405" s="66"/>
      <c r="M1405" s="487"/>
      <c r="Q1405" s="72"/>
    </row>
    <row r="1406" spans="1:17" s="5" customFormat="1" ht="17.45" customHeight="1">
      <c r="A1406" s="39"/>
      <c r="B1406" s="39"/>
      <c r="D1406" s="66"/>
      <c r="E1406" s="66"/>
      <c r="F1406" s="66"/>
      <c r="G1406" s="487"/>
      <c r="H1406" s="66"/>
      <c r="I1406" s="66"/>
      <c r="J1406" s="487"/>
      <c r="K1406" s="66"/>
      <c r="L1406" s="66"/>
      <c r="M1406" s="487"/>
      <c r="Q1406" s="72"/>
    </row>
    <row r="1407" spans="1:17" s="5" customFormat="1" ht="17.45" customHeight="1">
      <c r="A1407" s="39"/>
      <c r="B1407" s="39"/>
      <c r="D1407" s="66"/>
      <c r="E1407" s="66"/>
      <c r="F1407" s="66"/>
      <c r="G1407" s="487"/>
      <c r="H1407" s="66"/>
      <c r="I1407" s="66"/>
      <c r="J1407" s="487"/>
      <c r="K1407" s="66"/>
      <c r="L1407" s="66"/>
      <c r="M1407" s="487"/>
      <c r="Q1407" s="72"/>
    </row>
    <row r="1408" spans="1:17" s="5" customFormat="1" ht="17.45" customHeight="1">
      <c r="A1408" s="39"/>
      <c r="B1408" s="39"/>
      <c r="D1408" s="66"/>
      <c r="E1408" s="66"/>
      <c r="F1408" s="66"/>
      <c r="G1408" s="487"/>
      <c r="H1408" s="66"/>
      <c r="I1408" s="66"/>
      <c r="J1408" s="487"/>
      <c r="K1408" s="66"/>
      <c r="L1408" s="66"/>
      <c r="M1408" s="487"/>
      <c r="Q1408" s="72"/>
    </row>
    <row r="1409" spans="1:17" s="5" customFormat="1" ht="17.45" customHeight="1">
      <c r="A1409" s="39"/>
      <c r="B1409" s="39"/>
      <c r="D1409" s="66"/>
      <c r="E1409" s="66"/>
      <c r="F1409" s="66"/>
      <c r="G1409" s="487"/>
      <c r="H1409" s="66"/>
      <c r="I1409" s="66"/>
      <c r="J1409" s="487"/>
      <c r="K1409" s="66"/>
      <c r="L1409" s="66"/>
      <c r="M1409" s="487"/>
      <c r="Q1409" s="72"/>
    </row>
    <row r="1410" spans="1:17" s="5" customFormat="1" ht="17.45" customHeight="1">
      <c r="A1410" s="39"/>
      <c r="B1410" s="39"/>
      <c r="D1410" s="66"/>
      <c r="E1410" s="66"/>
      <c r="F1410" s="66"/>
      <c r="G1410" s="487"/>
      <c r="H1410" s="66"/>
      <c r="I1410" s="66"/>
      <c r="J1410" s="487"/>
      <c r="K1410" s="66"/>
      <c r="L1410" s="66"/>
      <c r="M1410" s="487"/>
      <c r="Q1410" s="72"/>
    </row>
    <row r="1411" spans="1:17" s="5" customFormat="1" ht="17.45" customHeight="1">
      <c r="A1411" s="39"/>
      <c r="B1411" s="39"/>
      <c r="D1411" s="66"/>
      <c r="E1411" s="66"/>
      <c r="F1411" s="66"/>
      <c r="G1411" s="487"/>
      <c r="H1411" s="66"/>
      <c r="I1411" s="66"/>
      <c r="J1411" s="487"/>
      <c r="K1411" s="66"/>
      <c r="L1411" s="66"/>
      <c r="M1411" s="487"/>
      <c r="Q1411" s="72"/>
    </row>
    <row r="1412" spans="1:17" s="5" customFormat="1" ht="17.45" customHeight="1">
      <c r="A1412" s="39"/>
      <c r="B1412" s="39"/>
      <c r="D1412" s="66"/>
      <c r="E1412" s="66"/>
      <c r="F1412" s="66"/>
      <c r="G1412" s="487"/>
      <c r="H1412" s="66"/>
      <c r="I1412" s="66"/>
      <c r="J1412" s="487"/>
      <c r="K1412" s="66"/>
      <c r="L1412" s="66"/>
      <c r="M1412" s="487"/>
      <c r="Q1412" s="72"/>
    </row>
    <row r="1413" spans="1:17" s="5" customFormat="1" ht="17.45" customHeight="1">
      <c r="A1413" s="39"/>
      <c r="B1413" s="39"/>
      <c r="D1413" s="66"/>
      <c r="E1413" s="66"/>
      <c r="F1413" s="66"/>
      <c r="G1413" s="487"/>
      <c r="H1413" s="66"/>
      <c r="I1413" s="66"/>
      <c r="J1413" s="487"/>
      <c r="K1413" s="66"/>
      <c r="L1413" s="66"/>
      <c r="M1413" s="487"/>
      <c r="Q1413" s="72"/>
    </row>
    <row r="1414" spans="1:17" s="5" customFormat="1" ht="17.45" customHeight="1">
      <c r="A1414" s="39"/>
      <c r="B1414" s="39"/>
      <c r="D1414" s="66"/>
      <c r="E1414" s="66"/>
      <c r="F1414" s="66"/>
      <c r="G1414" s="487"/>
      <c r="H1414" s="66"/>
      <c r="I1414" s="66"/>
      <c r="J1414" s="487"/>
      <c r="K1414" s="66"/>
      <c r="L1414" s="66"/>
      <c r="M1414" s="487"/>
      <c r="Q1414" s="72"/>
    </row>
    <row r="1415" spans="1:17" s="5" customFormat="1" ht="17.45" customHeight="1">
      <c r="A1415" s="39"/>
      <c r="B1415" s="39"/>
      <c r="D1415" s="66"/>
      <c r="E1415" s="66"/>
      <c r="F1415" s="66"/>
      <c r="G1415" s="487"/>
      <c r="H1415" s="66"/>
      <c r="I1415" s="66"/>
      <c r="J1415" s="487"/>
      <c r="K1415" s="66"/>
      <c r="L1415" s="66"/>
      <c r="M1415" s="487"/>
      <c r="Q1415" s="72"/>
    </row>
    <row r="1416" spans="1:17" s="5" customFormat="1" ht="17.45" customHeight="1">
      <c r="A1416" s="39"/>
      <c r="B1416" s="39"/>
      <c r="D1416" s="66"/>
      <c r="E1416" s="66"/>
      <c r="F1416" s="66"/>
      <c r="G1416" s="487"/>
      <c r="H1416" s="66"/>
      <c r="I1416" s="66"/>
      <c r="J1416" s="487"/>
      <c r="K1416" s="66"/>
      <c r="L1416" s="66"/>
      <c r="M1416" s="487"/>
      <c r="Q1416" s="72"/>
    </row>
    <row r="1417" spans="1:17" s="5" customFormat="1" ht="17.45" customHeight="1">
      <c r="A1417" s="39"/>
      <c r="B1417" s="39"/>
      <c r="D1417" s="66"/>
      <c r="E1417" s="66"/>
      <c r="F1417" s="66"/>
      <c r="G1417" s="487"/>
      <c r="H1417" s="66"/>
      <c r="I1417" s="66"/>
      <c r="J1417" s="487"/>
      <c r="K1417" s="66"/>
      <c r="L1417" s="66"/>
      <c r="M1417" s="487"/>
      <c r="Q1417" s="72"/>
    </row>
    <row r="1418" spans="1:17" s="5" customFormat="1" ht="17.45" customHeight="1">
      <c r="A1418" s="39"/>
      <c r="B1418" s="39"/>
      <c r="D1418" s="66"/>
      <c r="E1418" s="66"/>
      <c r="F1418" s="66"/>
      <c r="G1418" s="487"/>
      <c r="H1418" s="66"/>
      <c r="I1418" s="66"/>
      <c r="J1418" s="487"/>
      <c r="K1418" s="66"/>
      <c r="L1418" s="66"/>
      <c r="M1418" s="487"/>
      <c r="Q1418" s="72"/>
    </row>
    <row r="1419" spans="1:17" s="5" customFormat="1" ht="17.45" customHeight="1">
      <c r="A1419" s="39"/>
      <c r="B1419" s="39"/>
      <c r="D1419" s="66"/>
      <c r="E1419" s="66"/>
      <c r="F1419" s="66"/>
      <c r="G1419" s="487"/>
      <c r="H1419" s="66"/>
      <c r="I1419" s="66"/>
      <c r="J1419" s="487"/>
      <c r="K1419" s="66"/>
      <c r="L1419" s="66"/>
      <c r="M1419" s="487"/>
      <c r="Q1419" s="72"/>
    </row>
    <row r="1420" spans="1:17" s="5" customFormat="1" ht="17.45" customHeight="1">
      <c r="A1420" s="39"/>
      <c r="B1420" s="39"/>
      <c r="D1420" s="66"/>
      <c r="E1420" s="66"/>
      <c r="F1420" s="66"/>
      <c r="G1420" s="487"/>
      <c r="H1420" s="66"/>
      <c r="I1420" s="66"/>
      <c r="J1420" s="487"/>
      <c r="K1420" s="66"/>
      <c r="L1420" s="66"/>
      <c r="M1420" s="487"/>
      <c r="Q1420" s="72"/>
    </row>
    <row r="1421" spans="1:17" s="5" customFormat="1" ht="17.45" customHeight="1">
      <c r="A1421" s="39"/>
      <c r="B1421" s="39"/>
      <c r="D1421" s="66"/>
      <c r="E1421" s="66"/>
      <c r="F1421" s="66"/>
      <c r="G1421" s="487"/>
      <c r="H1421" s="66"/>
      <c r="I1421" s="66"/>
      <c r="J1421" s="487"/>
      <c r="K1421" s="66"/>
      <c r="L1421" s="66"/>
      <c r="M1421" s="487"/>
      <c r="Q1421" s="72"/>
    </row>
    <row r="1422" spans="1:17" s="5" customFormat="1" ht="17.45" customHeight="1">
      <c r="A1422" s="39"/>
      <c r="B1422" s="39"/>
      <c r="D1422" s="66"/>
      <c r="E1422" s="66"/>
      <c r="F1422" s="66"/>
      <c r="G1422" s="487"/>
      <c r="H1422" s="66"/>
      <c r="I1422" s="66"/>
      <c r="J1422" s="487"/>
      <c r="K1422" s="66"/>
      <c r="L1422" s="66"/>
      <c r="M1422" s="487"/>
      <c r="Q1422" s="72"/>
    </row>
    <row r="1423" spans="1:17" s="5" customFormat="1" ht="17.45" customHeight="1">
      <c r="A1423" s="39"/>
      <c r="B1423" s="39"/>
      <c r="D1423" s="66"/>
      <c r="E1423" s="66"/>
      <c r="F1423" s="66"/>
      <c r="G1423" s="487"/>
      <c r="H1423" s="66"/>
      <c r="I1423" s="66"/>
      <c r="J1423" s="487"/>
      <c r="K1423" s="66"/>
      <c r="L1423" s="66"/>
      <c r="M1423" s="487"/>
      <c r="Q1423" s="72"/>
    </row>
    <row r="1424" spans="1:17" s="5" customFormat="1" ht="17.45" customHeight="1">
      <c r="A1424" s="39"/>
      <c r="B1424" s="39"/>
      <c r="D1424" s="66"/>
      <c r="E1424" s="66"/>
      <c r="F1424" s="66"/>
      <c r="G1424" s="487"/>
      <c r="H1424" s="66"/>
      <c r="I1424" s="66"/>
      <c r="J1424" s="487"/>
      <c r="K1424" s="66"/>
      <c r="L1424" s="66"/>
      <c r="M1424" s="487"/>
      <c r="Q1424" s="72"/>
    </row>
    <row r="1425" spans="1:17" s="5" customFormat="1" ht="17.45" customHeight="1">
      <c r="A1425" s="39"/>
      <c r="B1425" s="39"/>
      <c r="D1425" s="66"/>
      <c r="E1425" s="66"/>
      <c r="F1425" s="66"/>
      <c r="G1425" s="487"/>
      <c r="H1425" s="66"/>
      <c r="I1425" s="66"/>
      <c r="J1425" s="487"/>
      <c r="K1425" s="66"/>
      <c r="L1425" s="66"/>
      <c r="M1425" s="487"/>
      <c r="Q1425" s="72"/>
    </row>
    <row r="1426" spans="1:17" s="5" customFormat="1" ht="17.45" customHeight="1">
      <c r="A1426" s="39"/>
      <c r="B1426" s="39"/>
      <c r="D1426" s="66"/>
      <c r="E1426" s="66"/>
      <c r="F1426" s="66"/>
      <c r="G1426" s="487"/>
      <c r="H1426" s="66"/>
      <c r="I1426" s="66"/>
      <c r="J1426" s="487"/>
      <c r="K1426" s="66"/>
      <c r="L1426" s="66"/>
      <c r="M1426" s="487"/>
      <c r="Q1426" s="72"/>
    </row>
    <row r="1427" spans="1:17" s="5" customFormat="1" ht="17.45" customHeight="1">
      <c r="A1427" s="39"/>
      <c r="B1427" s="39"/>
      <c r="D1427" s="66"/>
      <c r="E1427" s="66"/>
      <c r="F1427" s="66"/>
      <c r="G1427" s="487"/>
      <c r="H1427" s="66"/>
      <c r="I1427" s="66"/>
      <c r="J1427" s="487"/>
      <c r="K1427" s="66"/>
      <c r="L1427" s="66"/>
      <c r="M1427" s="487"/>
      <c r="Q1427" s="72"/>
    </row>
    <row r="1428" spans="1:17" s="5" customFormat="1" ht="17.45" customHeight="1">
      <c r="A1428" s="39"/>
      <c r="B1428" s="39"/>
      <c r="D1428" s="66"/>
      <c r="E1428" s="66"/>
      <c r="F1428" s="66"/>
      <c r="G1428" s="487"/>
      <c r="H1428" s="66"/>
      <c r="I1428" s="66"/>
      <c r="J1428" s="487"/>
      <c r="K1428" s="66"/>
      <c r="L1428" s="66"/>
      <c r="M1428" s="487"/>
      <c r="Q1428" s="72"/>
    </row>
    <row r="1429" spans="1:17" s="5" customFormat="1" ht="17.45" customHeight="1">
      <c r="A1429" s="39"/>
      <c r="B1429" s="39"/>
      <c r="D1429" s="66"/>
      <c r="E1429" s="66"/>
      <c r="F1429" s="66"/>
      <c r="G1429" s="487"/>
      <c r="H1429" s="66"/>
      <c r="I1429" s="66"/>
      <c r="J1429" s="487"/>
      <c r="K1429" s="66"/>
      <c r="L1429" s="66"/>
      <c r="M1429" s="487"/>
      <c r="Q1429" s="72"/>
    </row>
    <row r="1430" spans="1:17" s="5" customFormat="1" ht="17.45" customHeight="1">
      <c r="A1430" s="39"/>
      <c r="B1430" s="39"/>
      <c r="D1430" s="66"/>
      <c r="E1430" s="66"/>
      <c r="F1430" s="66"/>
      <c r="G1430" s="487"/>
      <c r="H1430" s="66"/>
      <c r="I1430" s="66"/>
      <c r="J1430" s="487"/>
      <c r="K1430" s="66"/>
      <c r="L1430" s="66"/>
      <c r="M1430" s="487"/>
      <c r="Q1430" s="72"/>
    </row>
    <row r="1431" spans="1:17" s="5" customFormat="1" ht="17.45" customHeight="1">
      <c r="A1431" s="39"/>
      <c r="B1431" s="39"/>
      <c r="D1431" s="66"/>
      <c r="E1431" s="66"/>
      <c r="F1431" s="66"/>
      <c r="G1431" s="487"/>
      <c r="H1431" s="66"/>
      <c r="I1431" s="66"/>
      <c r="J1431" s="487"/>
      <c r="K1431" s="66"/>
      <c r="L1431" s="66"/>
      <c r="M1431" s="487"/>
      <c r="Q1431" s="72"/>
    </row>
    <row r="1432" spans="1:17" s="5" customFormat="1" ht="17.45" customHeight="1">
      <c r="A1432" s="39"/>
      <c r="B1432" s="39"/>
      <c r="D1432" s="66"/>
      <c r="E1432" s="66"/>
      <c r="F1432" s="66"/>
      <c r="G1432" s="487"/>
      <c r="H1432" s="66"/>
      <c r="I1432" s="66"/>
      <c r="J1432" s="487"/>
      <c r="K1432" s="66"/>
      <c r="L1432" s="66"/>
      <c r="M1432" s="487"/>
      <c r="Q1432" s="72"/>
    </row>
    <row r="1433" spans="1:17" s="5" customFormat="1" ht="17.45" customHeight="1">
      <c r="A1433" s="39"/>
      <c r="B1433" s="39"/>
      <c r="D1433" s="66"/>
      <c r="E1433" s="66"/>
      <c r="F1433" s="66"/>
      <c r="G1433" s="487"/>
      <c r="H1433" s="66"/>
      <c r="I1433" s="66"/>
      <c r="J1433" s="487"/>
      <c r="K1433" s="66"/>
      <c r="L1433" s="66"/>
      <c r="M1433" s="487"/>
      <c r="Q1433" s="72"/>
    </row>
    <row r="1434" spans="1:17" s="5" customFormat="1" ht="17.45" customHeight="1">
      <c r="A1434" s="39"/>
      <c r="B1434" s="39"/>
      <c r="D1434" s="66"/>
      <c r="E1434" s="66"/>
      <c r="F1434" s="66"/>
      <c r="G1434" s="487"/>
      <c r="H1434" s="66"/>
      <c r="I1434" s="66"/>
      <c r="J1434" s="487"/>
      <c r="K1434" s="66"/>
      <c r="L1434" s="66"/>
      <c r="M1434" s="487"/>
      <c r="Q1434" s="72"/>
    </row>
    <row r="1435" spans="1:17" s="5" customFormat="1" ht="17.45" customHeight="1">
      <c r="A1435" s="39"/>
      <c r="B1435" s="39"/>
      <c r="D1435" s="66"/>
      <c r="E1435" s="66"/>
      <c r="F1435" s="66"/>
      <c r="G1435" s="487"/>
      <c r="H1435" s="66"/>
      <c r="I1435" s="66"/>
      <c r="J1435" s="487"/>
      <c r="K1435" s="66"/>
      <c r="L1435" s="66"/>
      <c r="M1435" s="487"/>
      <c r="Q1435" s="72"/>
    </row>
    <row r="1436" spans="1:17" s="5" customFormat="1" ht="17.45" customHeight="1">
      <c r="A1436" s="39"/>
      <c r="B1436" s="39"/>
      <c r="D1436" s="66"/>
      <c r="E1436" s="66"/>
      <c r="F1436" s="66"/>
      <c r="G1436" s="487"/>
      <c r="H1436" s="66"/>
      <c r="I1436" s="66"/>
      <c r="J1436" s="487"/>
      <c r="K1436" s="66"/>
      <c r="L1436" s="66"/>
      <c r="M1436" s="487"/>
      <c r="Q1436" s="72"/>
    </row>
    <row r="1437" spans="1:17" s="5" customFormat="1" ht="17.45" customHeight="1">
      <c r="A1437" s="39"/>
      <c r="B1437" s="39"/>
      <c r="D1437" s="66"/>
      <c r="E1437" s="66"/>
      <c r="F1437" s="66"/>
      <c r="G1437" s="487"/>
      <c r="H1437" s="66"/>
      <c r="I1437" s="66"/>
      <c r="J1437" s="487"/>
      <c r="K1437" s="66"/>
      <c r="L1437" s="66"/>
      <c r="M1437" s="487"/>
      <c r="Q1437" s="72"/>
    </row>
    <row r="1438" spans="1:17" s="5" customFormat="1" ht="17.45" customHeight="1">
      <c r="A1438" s="39"/>
      <c r="B1438" s="39"/>
      <c r="D1438" s="66"/>
      <c r="E1438" s="66"/>
      <c r="F1438" s="66"/>
      <c r="G1438" s="487"/>
      <c r="H1438" s="66"/>
      <c r="I1438" s="66"/>
      <c r="J1438" s="487"/>
      <c r="K1438" s="66"/>
      <c r="L1438" s="66"/>
      <c r="M1438" s="487"/>
      <c r="Q1438" s="72"/>
    </row>
    <row r="1439" spans="1:17" s="5" customFormat="1" ht="17.45" customHeight="1">
      <c r="A1439" s="39"/>
      <c r="B1439" s="39"/>
      <c r="D1439" s="66"/>
      <c r="E1439" s="66"/>
      <c r="F1439" s="66"/>
      <c r="G1439" s="487"/>
      <c r="H1439" s="66"/>
      <c r="I1439" s="66"/>
      <c r="J1439" s="487"/>
      <c r="K1439" s="66"/>
      <c r="L1439" s="66"/>
      <c r="M1439" s="487"/>
      <c r="Q1439" s="72"/>
    </row>
    <row r="1440" spans="1:17" s="5" customFormat="1" ht="17.45" customHeight="1">
      <c r="A1440" s="39"/>
      <c r="B1440" s="39"/>
      <c r="D1440" s="66"/>
      <c r="E1440" s="66"/>
      <c r="F1440" s="66"/>
      <c r="G1440" s="487"/>
      <c r="H1440" s="66"/>
      <c r="I1440" s="66"/>
      <c r="J1440" s="487"/>
      <c r="K1440" s="66"/>
      <c r="L1440" s="66"/>
      <c r="M1440" s="487"/>
      <c r="Q1440" s="72"/>
    </row>
    <row r="1441" spans="1:17" s="5" customFormat="1" ht="17.45" customHeight="1">
      <c r="A1441" s="39"/>
      <c r="B1441" s="39"/>
      <c r="D1441" s="66"/>
      <c r="E1441" s="66"/>
      <c r="F1441" s="66"/>
      <c r="G1441" s="487"/>
      <c r="H1441" s="66"/>
      <c r="I1441" s="66"/>
      <c r="J1441" s="487"/>
      <c r="K1441" s="66"/>
      <c r="L1441" s="66"/>
      <c r="M1441" s="487"/>
      <c r="Q1441" s="72"/>
    </row>
    <row r="1442" spans="1:17" s="5" customFormat="1" ht="17.45" customHeight="1">
      <c r="A1442" s="39"/>
      <c r="B1442" s="39"/>
      <c r="D1442" s="66"/>
      <c r="E1442" s="66"/>
      <c r="F1442" s="66"/>
      <c r="G1442" s="487"/>
      <c r="H1442" s="66"/>
      <c r="I1442" s="66"/>
      <c r="J1442" s="487"/>
      <c r="K1442" s="66"/>
      <c r="L1442" s="66"/>
      <c r="M1442" s="487"/>
      <c r="Q1442" s="72"/>
    </row>
    <row r="1443" spans="1:17" s="5" customFormat="1" ht="17.45" customHeight="1">
      <c r="A1443" s="39"/>
      <c r="B1443" s="39"/>
      <c r="D1443" s="66"/>
      <c r="E1443" s="66"/>
      <c r="F1443" s="66"/>
      <c r="G1443" s="487"/>
      <c r="H1443" s="66"/>
      <c r="I1443" s="66"/>
      <c r="J1443" s="487"/>
      <c r="K1443" s="66"/>
      <c r="L1443" s="66"/>
      <c r="M1443" s="487"/>
      <c r="Q1443" s="72"/>
    </row>
    <row r="1444" spans="1:17" s="5" customFormat="1" ht="17.45" customHeight="1">
      <c r="A1444" s="39"/>
      <c r="B1444" s="39"/>
      <c r="D1444" s="66"/>
      <c r="E1444" s="66"/>
      <c r="F1444" s="66"/>
      <c r="G1444" s="487"/>
      <c r="H1444" s="66"/>
      <c r="I1444" s="66"/>
      <c r="J1444" s="487"/>
      <c r="K1444" s="66"/>
      <c r="L1444" s="66"/>
      <c r="M1444" s="487"/>
      <c r="Q1444" s="72"/>
    </row>
    <row r="1445" spans="1:17" s="5" customFormat="1" ht="17.45" customHeight="1">
      <c r="A1445" s="39"/>
      <c r="B1445" s="39"/>
      <c r="D1445" s="66"/>
      <c r="E1445" s="66"/>
      <c r="F1445" s="66"/>
      <c r="G1445" s="487"/>
      <c r="H1445" s="66"/>
      <c r="I1445" s="66"/>
      <c r="J1445" s="487"/>
      <c r="K1445" s="66"/>
      <c r="L1445" s="66"/>
      <c r="M1445" s="487"/>
      <c r="Q1445" s="72"/>
    </row>
    <row r="1446" spans="1:17" s="5" customFormat="1" ht="17.45" customHeight="1">
      <c r="A1446" s="39"/>
      <c r="B1446" s="39"/>
      <c r="D1446" s="66"/>
      <c r="E1446" s="66"/>
      <c r="F1446" s="66"/>
      <c r="G1446" s="487"/>
      <c r="H1446" s="66"/>
      <c r="I1446" s="66"/>
      <c r="J1446" s="487"/>
      <c r="K1446" s="66"/>
      <c r="L1446" s="66"/>
      <c r="M1446" s="487"/>
      <c r="Q1446" s="72"/>
    </row>
    <row r="1447" spans="1:17" s="5" customFormat="1" ht="17.45" customHeight="1">
      <c r="A1447" s="39"/>
      <c r="B1447" s="39"/>
      <c r="D1447" s="66"/>
      <c r="E1447" s="66"/>
      <c r="F1447" s="66"/>
      <c r="G1447" s="487"/>
      <c r="H1447" s="66"/>
      <c r="I1447" s="66"/>
      <c r="J1447" s="487"/>
      <c r="K1447" s="66"/>
      <c r="L1447" s="66"/>
      <c r="M1447" s="487"/>
      <c r="Q1447" s="72"/>
    </row>
    <row r="1448" spans="1:17" s="5" customFormat="1" ht="17.45" customHeight="1">
      <c r="A1448" s="39"/>
      <c r="B1448" s="39"/>
      <c r="D1448" s="66"/>
      <c r="E1448" s="66"/>
      <c r="F1448" s="66"/>
      <c r="G1448" s="487"/>
      <c r="H1448" s="66"/>
      <c r="I1448" s="66"/>
      <c r="J1448" s="487"/>
      <c r="K1448" s="66"/>
      <c r="L1448" s="66"/>
      <c r="M1448" s="487"/>
      <c r="Q1448" s="72"/>
    </row>
    <row r="1449" spans="1:17" s="5" customFormat="1" ht="17.45" customHeight="1">
      <c r="A1449" s="39"/>
      <c r="B1449" s="39"/>
      <c r="D1449" s="66"/>
      <c r="E1449" s="66"/>
      <c r="F1449" s="66"/>
      <c r="G1449" s="487"/>
      <c r="H1449" s="66"/>
      <c r="I1449" s="66"/>
      <c r="J1449" s="487"/>
      <c r="K1449" s="66"/>
      <c r="L1449" s="66"/>
      <c r="M1449" s="487"/>
      <c r="Q1449" s="72"/>
    </row>
    <row r="1450" spans="1:17" s="5" customFormat="1" ht="17.45" customHeight="1">
      <c r="A1450" s="39"/>
      <c r="B1450" s="39"/>
      <c r="D1450" s="66"/>
      <c r="E1450" s="66"/>
      <c r="F1450" s="66"/>
      <c r="G1450" s="487"/>
      <c r="H1450" s="66"/>
      <c r="I1450" s="66"/>
      <c r="J1450" s="487"/>
      <c r="K1450" s="66"/>
      <c r="L1450" s="66"/>
      <c r="M1450" s="487"/>
      <c r="Q1450" s="72"/>
    </row>
    <row r="1451" spans="1:17" s="5" customFormat="1" ht="17.45" customHeight="1">
      <c r="A1451" s="39"/>
      <c r="B1451" s="39"/>
      <c r="D1451" s="66"/>
      <c r="E1451" s="66"/>
      <c r="F1451" s="66"/>
      <c r="G1451" s="487"/>
      <c r="H1451" s="66"/>
      <c r="I1451" s="66"/>
      <c r="J1451" s="487"/>
      <c r="K1451" s="66"/>
      <c r="L1451" s="66"/>
      <c r="M1451" s="487"/>
      <c r="Q1451" s="72"/>
    </row>
    <row r="1452" spans="1:17" s="5" customFormat="1" ht="17.45" customHeight="1">
      <c r="A1452" s="39"/>
      <c r="B1452" s="39"/>
      <c r="D1452" s="66"/>
      <c r="E1452" s="66"/>
      <c r="F1452" s="66"/>
      <c r="G1452" s="487"/>
      <c r="H1452" s="66"/>
      <c r="I1452" s="66"/>
      <c r="J1452" s="487"/>
      <c r="K1452" s="66"/>
      <c r="L1452" s="66"/>
      <c r="M1452" s="487"/>
      <c r="Q1452" s="72"/>
    </row>
    <row r="1453" spans="1:17" s="5" customFormat="1" ht="17.45" customHeight="1">
      <c r="A1453" s="39"/>
      <c r="B1453" s="39"/>
      <c r="D1453" s="66"/>
      <c r="E1453" s="66"/>
      <c r="F1453" s="66"/>
      <c r="G1453" s="487"/>
      <c r="H1453" s="66"/>
      <c r="I1453" s="66"/>
      <c r="J1453" s="487"/>
      <c r="K1453" s="66"/>
      <c r="L1453" s="66"/>
      <c r="M1453" s="487"/>
      <c r="Q1453" s="72"/>
    </row>
    <row r="1454" spans="1:17" s="5" customFormat="1" ht="17.45" customHeight="1">
      <c r="A1454" s="39"/>
      <c r="B1454" s="39"/>
      <c r="D1454" s="66"/>
      <c r="E1454" s="66"/>
      <c r="F1454" s="66"/>
      <c r="G1454" s="487"/>
      <c r="H1454" s="66"/>
      <c r="I1454" s="66"/>
      <c r="J1454" s="487"/>
      <c r="K1454" s="66"/>
      <c r="L1454" s="66"/>
      <c r="M1454" s="487"/>
      <c r="Q1454" s="72"/>
    </row>
    <row r="1455" spans="1:17" s="5" customFormat="1" ht="17.45" customHeight="1">
      <c r="A1455" s="39"/>
      <c r="B1455" s="39"/>
      <c r="D1455" s="66"/>
      <c r="E1455" s="66"/>
      <c r="F1455" s="66"/>
      <c r="G1455" s="487"/>
      <c r="H1455" s="66"/>
      <c r="I1455" s="66"/>
      <c r="J1455" s="487"/>
      <c r="K1455" s="66"/>
      <c r="L1455" s="66"/>
      <c r="M1455" s="487"/>
      <c r="Q1455" s="72"/>
    </row>
    <row r="1456" spans="1:17" s="5" customFormat="1" ht="17.45" customHeight="1">
      <c r="A1456" s="39"/>
      <c r="B1456" s="39"/>
      <c r="D1456" s="66"/>
      <c r="E1456" s="66"/>
      <c r="F1456" s="66"/>
      <c r="G1456" s="487"/>
      <c r="H1456" s="66"/>
      <c r="I1456" s="66"/>
      <c r="J1456" s="487"/>
      <c r="K1456" s="66"/>
      <c r="L1456" s="66"/>
      <c r="M1456" s="487"/>
      <c r="Q1456" s="72"/>
    </row>
    <row r="1457" spans="1:17" s="5" customFormat="1" ht="17.45" customHeight="1">
      <c r="A1457" s="39"/>
      <c r="B1457" s="39"/>
      <c r="D1457" s="66"/>
      <c r="E1457" s="66"/>
      <c r="F1457" s="66"/>
      <c r="G1457" s="487"/>
      <c r="H1457" s="66"/>
      <c r="I1457" s="66"/>
      <c r="J1457" s="487"/>
      <c r="K1457" s="66"/>
      <c r="L1457" s="66"/>
      <c r="M1457" s="487"/>
      <c r="Q1457" s="72"/>
    </row>
    <row r="1458" spans="1:17" s="5" customFormat="1" ht="17.45" customHeight="1">
      <c r="A1458" s="39"/>
      <c r="B1458" s="39"/>
      <c r="D1458" s="66"/>
      <c r="E1458" s="66"/>
      <c r="F1458" s="66"/>
      <c r="G1458" s="487"/>
      <c r="H1458" s="66"/>
      <c r="I1458" s="66"/>
      <c r="J1458" s="487"/>
      <c r="K1458" s="66"/>
      <c r="L1458" s="66"/>
      <c r="M1458" s="487"/>
      <c r="Q1458" s="72"/>
    </row>
    <row r="1459" spans="1:17" s="5" customFormat="1" ht="17.45" customHeight="1">
      <c r="A1459" s="39"/>
      <c r="B1459" s="39"/>
      <c r="D1459" s="66"/>
      <c r="E1459" s="66"/>
      <c r="F1459" s="66"/>
      <c r="G1459" s="487"/>
      <c r="H1459" s="66"/>
      <c r="I1459" s="66"/>
      <c r="J1459" s="487"/>
      <c r="K1459" s="66"/>
      <c r="L1459" s="66"/>
      <c r="M1459" s="487"/>
      <c r="Q1459" s="72"/>
    </row>
    <row r="1460" spans="1:17" s="5" customFormat="1" ht="17.45" customHeight="1">
      <c r="A1460" s="39"/>
      <c r="B1460" s="39"/>
      <c r="D1460" s="66"/>
      <c r="E1460" s="66"/>
      <c r="F1460" s="66"/>
      <c r="G1460" s="487"/>
      <c r="H1460" s="66"/>
      <c r="I1460" s="66"/>
      <c r="J1460" s="487"/>
      <c r="K1460" s="66"/>
      <c r="L1460" s="66"/>
      <c r="M1460" s="487"/>
      <c r="Q1460" s="72"/>
    </row>
    <row r="1461" spans="1:17" s="5" customFormat="1" ht="17.45" customHeight="1">
      <c r="A1461" s="39"/>
      <c r="B1461" s="39"/>
      <c r="D1461" s="66"/>
      <c r="E1461" s="66"/>
      <c r="F1461" s="66"/>
      <c r="G1461" s="487"/>
      <c r="H1461" s="66"/>
      <c r="I1461" s="66"/>
      <c r="J1461" s="487"/>
      <c r="K1461" s="66"/>
      <c r="L1461" s="66"/>
      <c r="M1461" s="487"/>
      <c r="Q1461" s="72"/>
    </row>
    <row r="1462" spans="1:17" s="5" customFormat="1" ht="17.45" customHeight="1">
      <c r="A1462" s="39"/>
      <c r="B1462" s="39"/>
      <c r="D1462" s="66"/>
      <c r="E1462" s="66"/>
      <c r="F1462" s="66"/>
      <c r="G1462" s="487"/>
      <c r="H1462" s="66"/>
      <c r="I1462" s="66"/>
      <c r="J1462" s="487"/>
      <c r="K1462" s="66"/>
      <c r="L1462" s="66"/>
      <c r="M1462" s="487"/>
      <c r="Q1462" s="72"/>
    </row>
    <row r="1463" spans="1:17" s="5" customFormat="1" ht="17.45" customHeight="1">
      <c r="A1463" s="39"/>
      <c r="B1463" s="39"/>
      <c r="D1463" s="66"/>
      <c r="E1463" s="66"/>
      <c r="F1463" s="66"/>
      <c r="G1463" s="487"/>
      <c r="H1463" s="66"/>
      <c r="I1463" s="66"/>
      <c r="J1463" s="487"/>
      <c r="K1463" s="66"/>
      <c r="L1463" s="66"/>
      <c r="M1463" s="487"/>
      <c r="Q1463" s="72"/>
    </row>
    <row r="1464" spans="1:17" s="5" customFormat="1" ht="17.45" customHeight="1">
      <c r="A1464" s="39"/>
      <c r="B1464" s="39"/>
      <c r="D1464" s="66"/>
      <c r="E1464" s="66"/>
      <c r="F1464" s="66"/>
      <c r="G1464" s="487"/>
      <c r="H1464" s="66"/>
      <c r="I1464" s="66"/>
      <c r="J1464" s="487"/>
      <c r="K1464" s="66"/>
      <c r="L1464" s="66"/>
      <c r="M1464" s="487"/>
      <c r="Q1464" s="72"/>
    </row>
    <row r="1465" spans="1:17" s="5" customFormat="1" ht="17.45" customHeight="1">
      <c r="A1465" s="39"/>
      <c r="B1465" s="39"/>
      <c r="D1465" s="66"/>
      <c r="E1465" s="66"/>
      <c r="F1465" s="66"/>
      <c r="G1465" s="487"/>
      <c r="H1465" s="66"/>
      <c r="I1465" s="66"/>
      <c r="J1465" s="487"/>
      <c r="K1465" s="66"/>
      <c r="L1465" s="66"/>
      <c r="M1465" s="487"/>
      <c r="Q1465" s="72"/>
    </row>
    <row r="1466" spans="1:17" s="5" customFormat="1" ht="17.45" customHeight="1">
      <c r="A1466" s="39"/>
      <c r="B1466" s="39"/>
      <c r="D1466" s="66"/>
      <c r="E1466" s="66"/>
      <c r="F1466" s="66"/>
      <c r="G1466" s="487"/>
      <c r="H1466" s="66"/>
      <c r="I1466" s="66"/>
      <c r="J1466" s="487"/>
      <c r="K1466" s="66"/>
      <c r="L1466" s="66"/>
      <c r="M1466" s="487"/>
      <c r="Q1466" s="72"/>
    </row>
    <row r="1467" spans="1:17" s="5" customFormat="1" ht="17.45" customHeight="1">
      <c r="A1467" s="39"/>
      <c r="B1467" s="39"/>
      <c r="D1467" s="66"/>
      <c r="E1467" s="66"/>
      <c r="F1467" s="66"/>
      <c r="G1467" s="487"/>
      <c r="H1467" s="66"/>
      <c r="I1467" s="66"/>
      <c r="J1467" s="487"/>
      <c r="K1467" s="66"/>
      <c r="L1467" s="66"/>
      <c r="M1467" s="487"/>
      <c r="Q1467" s="72"/>
    </row>
    <row r="1468" spans="1:17" s="5" customFormat="1" ht="17.45" customHeight="1">
      <c r="A1468" s="39"/>
      <c r="B1468" s="39"/>
      <c r="D1468" s="66"/>
      <c r="E1468" s="66"/>
      <c r="F1468" s="66"/>
      <c r="G1468" s="487"/>
      <c r="H1468" s="66"/>
      <c r="I1468" s="66"/>
      <c r="J1468" s="487"/>
      <c r="K1468" s="66"/>
      <c r="L1468" s="66"/>
      <c r="M1468" s="487"/>
      <c r="Q1468" s="72"/>
    </row>
    <row r="1469" spans="1:17" s="5" customFormat="1" ht="17.45" customHeight="1">
      <c r="A1469" s="39"/>
      <c r="B1469" s="39"/>
      <c r="D1469" s="66"/>
      <c r="E1469" s="66"/>
      <c r="F1469" s="66"/>
      <c r="G1469" s="487"/>
      <c r="H1469" s="66"/>
      <c r="I1469" s="66"/>
      <c r="J1469" s="487"/>
      <c r="K1469" s="66"/>
      <c r="L1469" s="66"/>
      <c r="M1469" s="487"/>
      <c r="Q1469" s="72"/>
    </row>
    <row r="1470" spans="1:17" s="5" customFormat="1" ht="17.45" customHeight="1">
      <c r="A1470" s="39"/>
      <c r="B1470" s="39"/>
      <c r="D1470" s="66"/>
      <c r="E1470" s="66"/>
      <c r="F1470" s="66"/>
      <c r="G1470" s="487"/>
      <c r="H1470" s="66"/>
      <c r="I1470" s="66"/>
      <c r="J1470" s="487"/>
      <c r="K1470" s="66"/>
      <c r="L1470" s="66"/>
      <c r="M1470" s="487"/>
      <c r="Q1470" s="72"/>
    </row>
    <row r="1471" spans="1:17" s="5" customFormat="1" ht="17.45" customHeight="1">
      <c r="A1471" s="39"/>
      <c r="B1471" s="39"/>
      <c r="D1471" s="66"/>
      <c r="E1471" s="66"/>
      <c r="F1471" s="66"/>
      <c r="G1471" s="487"/>
      <c r="H1471" s="66"/>
      <c r="I1471" s="66"/>
      <c r="J1471" s="487"/>
      <c r="K1471" s="66"/>
      <c r="L1471" s="66"/>
      <c r="M1471" s="487"/>
      <c r="Q1471" s="72"/>
    </row>
    <row r="1472" spans="1:17" s="5" customFormat="1" ht="17.45" customHeight="1">
      <c r="A1472" s="39"/>
      <c r="B1472" s="39"/>
      <c r="D1472" s="66"/>
      <c r="E1472" s="66"/>
      <c r="F1472" s="66"/>
      <c r="G1472" s="487"/>
      <c r="H1472" s="66"/>
      <c r="I1472" s="66"/>
      <c r="J1472" s="487"/>
      <c r="K1472" s="66"/>
      <c r="L1472" s="66"/>
      <c r="M1472" s="487"/>
      <c r="Q1472" s="72"/>
    </row>
    <row r="1473" spans="1:17" s="5" customFormat="1" ht="17.45" customHeight="1">
      <c r="A1473" s="39"/>
      <c r="B1473" s="39"/>
      <c r="D1473" s="66"/>
      <c r="E1473" s="66"/>
      <c r="F1473" s="66"/>
      <c r="G1473" s="487"/>
      <c r="H1473" s="66"/>
      <c r="I1473" s="66"/>
      <c r="J1473" s="487"/>
      <c r="K1473" s="66"/>
      <c r="L1473" s="66"/>
      <c r="M1473" s="487"/>
      <c r="Q1473" s="72"/>
    </row>
    <row r="1474" spans="1:17" s="5" customFormat="1" ht="17.45" customHeight="1">
      <c r="A1474" s="39"/>
      <c r="B1474" s="39"/>
      <c r="D1474" s="66"/>
      <c r="E1474" s="66"/>
      <c r="F1474" s="66"/>
      <c r="G1474" s="487"/>
      <c r="H1474" s="66"/>
      <c r="I1474" s="66"/>
      <c r="J1474" s="487"/>
      <c r="K1474" s="66"/>
      <c r="L1474" s="66"/>
      <c r="M1474" s="487"/>
      <c r="Q1474" s="72"/>
    </row>
    <row r="1475" spans="1:17" s="5" customFormat="1" ht="17.45" customHeight="1">
      <c r="A1475" s="39"/>
      <c r="B1475" s="39"/>
      <c r="D1475" s="66"/>
      <c r="E1475" s="66"/>
      <c r="F1475" s="66"/>
      <c r="G1475" s="487"/>
      <c r="H1475" s="66"/>
      <c r="I1475" s="66"/>
      <c r="J1475" s="487"/>
      <c r="K1475" s="66"/>
      <c r="L1475" s="66"/>
      <c r="M1475" s="487"/>
      <c r="Q1475" s="72"/>
    </row>
    <row r="1476" spans="1:17" s="5" customFormat="1" ht="17.45" customHeight="1">
      <c r="A1476" s="39"/>
      <c r="B1476" s="39"/>
      <c r="D1476" s="66"/>
      <c r="E1476" s="66"/>
      <c r="F1476" s="66"/>
      <c r="G1476" s="487"/>
      <c r="H1476" s="66"/>
      <c r="I1476" s="66"/>
      <c r="J1476" s="487"/>
      <c r="K1476" s="66"/>
      <c r="L1476" s="66"/>
      <c r="M1476" s="487"/>
      <c r="Q1476" s="72"/>
    </row>
    <row r="1477" spans="1:17" s="5" customFormat="1" ht="17.45" customHeight="1">
      <c r="A1477" s="39"/>
      <c r="B1477" s="39"/>
      <c r="D1477" s="66"/>
      <c r="E1477" s="66"/>
      <c r="F1477" s="66"/>
      <c r="G1477" s="487"/>
      <c r="H1477" s="66"/>
      <c r="I1477" s="66"/>
      <c r="J1477" s="487"/>
      <c r="K1477" s="66"/>
      <c r="L1477" s="66"/>
      <c r="M1477" s="487"/>
      <c r="Q1477" s="72"/>
    </row>
    <row r="1478" spans="1:17" s="5" customFormat="1" ht="17.45" customHeight="1">
      <c r="A1478" s="39"/>
      <c r="B1478" s="39"/>
      <c r="D1478" s="66"/>
      <c r="E1478" s="66"/>
      <c r="F1478" s="66"/>
      <c r="G1478" s="487"/>
      <c r="H1478" s="66"/>
      <c r="I1478" s="66"/>
      <c r="J1478" s="487"/>
      <c r="K1478" s="66"/>
      <c r="L1478" s="66"/>
      <c r="M1478" s="487"/>
      <c r="Q1478" s="72"/>
    </row>
    <row r="1479" spans="1:17" s="5" customFormat="1" ht="17.45" customHeight="1">
      <c r="A1479" s="39"/>
      <c r="B1479" s="39"/>
      <c r="D1479" s="66"/>
      <c r="E1479" s="66"/>
      <c r="F1479" s="66"/>
      <c r="G1479" s="487"/>
      <c r="H1479" s="66"/>
      <c r="I1479" s="66"/>
      <c r="J1479" s="487"/>
      <c r="K1479" s="66"/>
      <c r="L1479" s="66"/>
      <c r="M1479" s="487"/>
      <c r="Q1479" s="72"/>
    </row>
    <row r="1480" spans="1:17" s="5" customFormat="1" ht="17.45" customHeight="1">
      <c r="A1480" s="39"/>
      <c r="B1480" s="39"/>
      <c r="D1480" s="66"/>
      <c r="E1480" s="66"/>
      <c r="F1480" s="66"/>
      <c r="G1480" s="487"/>
      <c r="H1480" s="66"/>
      <c r="I1480" s="66"/>
      <c r="J1480" s="487"/>
      <c r="K1480" s="66"/>
      <c r="L1480" s="66"/>
      <c r="M1480" s="487"/>
      <c r="Q1480" s="72"/>
    </row>
    <row r="1481" spans="1:17" s="5" customFormat="1" ht="17.45" customHeight="1">
      <c r="A1481" s="39"/>
      <c r="B1481" s="39"/>
      <c r="D1481" s="66"/>
      <c r="E1481" s="66"/>
      <c r="F1481" s="66"/>
      <c r="G1481" s="487"/>
      <c r="H1481" s="66"/>
      <c r="I1481" s="66"/>
      <c r="J1481" s="487"/>
      <c r="K1481" s="66"/>
      <c r="L1481" s="66"/>
      <c r="M1481" s="487"/>
      <c r="Q1481" s="72"/>
    </row>
    <row r="1482" spans="1:17" s="5" customFormat="1" ht="17.45" customHeight="1">
      <c r="A1482" s="39"/>
      <c r="B1482" s="39"/>
      <c r="D1482" s="66"/>
      <c r="E1482" s="66"/>
      <c r="F1482" s="66"/>
      <c r="G1482" s="487"/>
      <c r="H1482" s="66"/>
      <c r="I1482" s="66"/>
      <c r="J1482" s="487"/>
      <c r="K1482" s="66"/>
      <c r="L1482" s="66"/>
      <c r="M1482" s="487"/>
      <c r="Q1482" s="72"/>
    </row>
    <row r="1483" spans="1:17" s="5" customFormat="1" ht="17.45" customHeight="1">
      <c r="A1483" s="39"/>
      <c r="B1483" s="39"/>
      <c r="D1483" s="66"/>
      <c r="E1483" s="66"/>
      <c r="F1483" s="66"/>
      <c r="G1483" s="487"/>
      <c r="H1483" s="66"/>
      <c r="I1483" s="66"/>
      <c r="J1483" s="487"/>
      <c r="K1483" s="66"/>
      <c r="L1483" s="66"/>
      <c r="M1483" s="487"/>
      <c r="Q1483" s="72"/>
    </row>
    <row r="1484" spans="1:17" s="5" customFormat="1" ht="17.45" customHeight="1">
      <c r="A1484" s="39"/>
      <c r="B1484" s="39"/>
      <c r="D1484" s="66"/>
      <c r="E1484" s="66"/>
      <c r="F1484" s="66"/>
      <c r="G1484" s="487"/>
      <c r="H1484" s="66"/>
      <c r="I1484" s="66"/>
      <c r="J1484" s="487"/>
      <c r="K1484" s="66"/>
      <c r="L1484" s="66"/>
      <c r="M1484" s="487"/>
      <c r="Q1484" s="72"/>
    </row>
    <row r="1485" spans="1:17" s="5" customFormat="1" ht="17.45" customHeight="1">
      <c r="A1485" s="39"/>
      <c r="B1485" s="39"/>
      <c r="D1485" s="66"/>
      <c r="E1485" s="66"/>
      <c r="F1485" s="66"/>
      <c r="G1485" s="487"/>
      <c r="H1485" s="66"/>
      <c r="I1485" s="66"/>
      <c r="J1485" s="487"/>
      <c r="K1485" s="66"/>
      <c r="L1485" s="66"/>
      <c r="M1485" s="487"/>
      <c r="Q1485" s="72"/>
    </row>
    <row r="1486" spans="1:17" s="5" customFormat="1" ht="17.45" customHeight="1">
      <c r="A1486" s="39"/>
      <c r="B1486" s="39"/>
      <c r="D1486" s="66"/>
      <c r="E1486" s="66"/>
      <c r="F1486" s="66"/>
      <c r="G1486" s="487"/>
      <c r="H1486" s="66"/>
      <c r="I1486" s="66"/>
      <c r="J1486" s="487"/>
      <c r="K1486" s="66"/>
      <c r="L1486" s="66"/>
      <c r="M1486" s="487"/>
      <c r="Q1486" s="72"/>
    </row>
    <row r="1487" spans="1:17" s="5" customFormat="1" ht="17.45" customHeight="1">
      <c r="A1487" s="39"/>
      <c r="B1487" s="39"/>
      <c r="D1487" s="66"/>
      <c r="E1487" s="66"/>
      <c r="F1487" s="66"/>
      <c r="G1487" s="487"/>
      <c r="H1487" s="66"/>
      <c r="I1487" s="66"/>
      <c r="J1487" s="487"/>
      <c r="K1487" s="66"/>
      <c r="L1487" s="66"/>
      <c r="M1487" s="487"/>
      <c r="Q1487" s="72"/>
    </row>
    <row r="1488" spans="1:17" s="5" customFormat="1" ht="17.45" customHeight="1">
      <c r="A1488" s="39"/>
      <c r="B1488" s="39"/>
      <c r="D1488" s="66"/>
      <c r="E1488" s="66"/>
      <c r="F1488" s="66"/>
      <c r="G1488" s="487"/>
      <c r="H1488" s="66"/>
      <c r="I1488" s="66"/>
      <c r="J1488" s="487"/>
      <c r="K1488" s="66"/>
      <c r="L1488" s="66"/>
      <c r="M1488" s="487"/>
      <c r="Q1488" s="72"/>
    </row>
    <row r="1489" spans="1:17" s="5" customFormat="1" ht="17.45" customHeight="1">
      <c r="A1489" s="39"/>
      <c r="B1489" s="39"/>
      <c r="D1489" s="66"/>
      <c r="E1489" s="66"/>
      <c r="F1489" s="66"/>
      <c r="G1489" s="487"/>
      <c r="H1489" s="66"/>
      <c r="I1489" s="66"/>
      <c r="J1489" s="487"/>
      <c r="K1489" s="66"/>
      <c r="L1489" s="66"/>
      <c r="M1489" s="487"/>
      <c r="Q1489" s="72"/>
    </row>
    <row r="1490" spans="1:17" s="5" customFormat="1" ht="17.45" customHeight="1">
      <c r="A1490" s="39"/>
      <c r="B1490" s="39"/>
      <c r="D1490" s="66"/>
      <c r="E1490" s="66"/>
      <c r="F1490" s="66"/>
      <c r="G1490" s="487"/>
      <c r="H1490" s="66"/>
      <c r="I1490" s="66"/>
      <c r="J1490" s="487"/>
      <c r="K1490" s="66"/>
      <c r="L1490" s="66"/>
      <c r="M1490" s="487"/>
      <c r="Q1490" s="72"/>
    </row>
    <row r="1491" spans="1:17" s="5" customFormat="1" ht="17.45" customHeight="1">
      <c r="A1491" s="39"/>
      <c r="B1491" s="39"/>
      <c r="D1491" s="66"/>
      <c r="E1491" s="66"/>
      <c r="F1491" s="66"/>
      <c r="G1491" s="487"/>
      <c r="H1491" s="66"/>
      <c r="I1491" s="66"/>
      <c r="J1491" s="487"/>
      <c r="K1491" s="66"/>
      <c r="L1491" s="66"/>
      <c r="M1491" s="487"/>
      <c r="Q1491" s="72"/>
    </row>
    <row r="1492" spans="1:17" s="5" customFormat="1" ht="17.45" customHeight="1">
      <c r="A1492" s="39"/>
      <c r="B1492" s="39"/>
      <c r="D1492" s="66"/>
      <c r="E1492" s="66"/>
      <c r="F1492" s="66"/>
      <c r="G1492" s="487"/>
      <c r="H1492" s="66"/>
      <c r="I1492" s="66"/>
      <c r="J1492" s="487"/>
      <c r="K1492" s="66"/>
      <c r="L1492" s="66"/>
      <c r="M1492" s="487"/>
      <c r="Q1492" s="72"/>
    </row>
    <row r="1493" spans="1:17" s="5" customFormat="1" ht="17.45" customHeight="1">
      <c r="A1493" s="39"/>
      <c r="B1493" s="39"/>
      <c r="D1493" s="66"/>
      <c r="E1493" s="66"/>
      <c r="F1493" s="66"/>
      <c r="G1493" s="487"/>
      <c r="H1493" s="66"/>
      <c r="I1493" s="66"/>
      <c r="J1493" s="487"/>
      <c r="K1493" s="66"/>
      <c r="L1493" s="66"/>
      <c r="M1493" s="487"/>
      <c r="Q1493" s="72"/>
    </row>
    <row r="1494" spans="1:17" s="5" customFormat="1" ht="17.45" customHeight="1">
      <c r="A1494" s="39"/>
      <c r="B1494" s="39"/>
      <c r="D1494" s="66"/>
      <c r="E1494" s="66"/>
      <c r="F1494" s="66"/>
      <c r="G1494" s="487"/>
      <c r="H1494" s="66"/>
      <c r="I1494" s="66"/>
      <c r="J1494" s="487"/>
      <c r="K1494" s="66"/>
      <c r="L1494" s="66"/>
      <c r="M1494" s="487"/>
      <c r="Q1494" s="72"/>
    </row>
    <row r="1495" spans="1:17" s="5" customFormat="1" ht="17.45" customHeight="1">
      <c r="A1495" s="39"/>
      <c r="B1495" s="39"/>
      <c r="D1495" s="66"/>
      <c r="E1495" s="66"/>
      <c r="F1495" s="66"/>
      <c r="G1495" s="487"/>
      <c r="H1495" s="66"/>
      <c r="I1495" s="66"/>
      <c r="J1495" s="487"/>
      <c r="K1495" s="66"/>
      <c r="L1495" s="66"/>
      <c r="M1495" s="487"/>
      <c r="Q1495" s="72"/>
    </row>
    <row r="1496" spans="1:17" s="5" customFormat="1" ht="17.45" customHeight="1">
      <c r="A1496" s="39"/>
      <c r="B1496" s="39"/>
      <c r="D1496" s="66"/>
      <c r="E1496" s="66"/>
      <c r="F1496" s="66"/>
      <c r="G1496" s="487"/>
      <c r="H1496" s="66"/>
      <c r="I1496" s="66"/>
      <c r="J1496" s="487"/>
      <c r="K1496" s="66"/>
      <c r="L1496" s="66"/>
      <c r="M1496" s="487"/>
      <c r="Q1496" s="72"/>
    </row>
    <row r="1497" spans="1:17" s="5" customFormat="1" ht="17.45" customHeight="1">
      <c r="A1497" s="39"/>
      <c r="B1497" s="39"/>
      <c r="D1497" s="66"/>
      <c r="E1497" s="66"/>
      <c r="F1497" s="66"/>
      <c r="G1497" s="487"/>
      <c r="H1497" s="66"/>
      <c r="I1497" s="66"/>
      <c r="J1497" s="487"/>
      <c r="K1497" s="66"/>
      <c r="L1497" s="66"/>
      <c r="M1497" s="487"/>
      <c r="Q1497" s="72"/>
    </row>
    <row r="1498" spans="1:17" s="5" customFormat="1" ht="17.45" customHeight="1">
      <c r="A1498" s="39"/>
      <c r="B1498" s="39"/>
      <c r="D1498" s="66"/>
      <c r="E1498" s="66"/>
      <c r="F1498" s="66"/>
      <c r="G1498" s="487"/>
      <c r="H1498" s="66"/>
      <c r="I1498" s="66"/>
      <c r="J1498" s="487"/>
      <c r="K1498" s="66"/>
      <c r="L1498" s="66"/>
      <c r="M1498" s="487"/>
      <c r="Q1498" s="72"/>
    </row>
    <row r="1499" spans="1:17" s="5" customFormat="1" ht="17.45" customHeight="1">
      <c r="A1499" s="39"/>
      <c r="B1499" s="39"/>
      <c r="D1499" s="66"/>
      <c r="E1499" s="66"/>
      <c r="F1499" s="66"/>
      <c r="G1499" s="487"/>
      <c r="H1499" s="66"/>
      <c r="I1499" s="66"/>
      <c r="J1499" s="487"/>
      <c r="K1499" s="66"/>
      <c r="L1499" s="66"/>
      <c r="M1499" s="487"/>
      <c r="Q1499" s="72"/>
    </row>
    <row r="1500" spans="1:17" s="5" customFormat="1" ht="17.45" customHeight="1">
      <c r="A1500" s="39"/>
      <c r="B1500" s="39"/>
      <c r="D1500" s="66"/>
      <c r="E1500" s="66"/>
      <c r="F1500" s="66"/>
      <c r="G1500" s="487"/>
      <c r="H1500" s="66"/>
      <c r="I1500" s="66"/>
      <c r="J1500" s="487"/>
      <c r="K1500" s="66"/>
      <c r="L1500" s="66"/>
      <c r="M1500" s="487"/>
      <c r="Q1500" s="72"/>
    </row>
    <row r="1501" spans="1:17" s="5" customFormat="1" ht="17.45" customHeight="1">
      <c r="A1501" s="39"/>
      <c r="B1501" s="39"/>
      <c r="D1501" s="66"/>
      <c r="E1501" s="66"/>
      <c r="F1501" s="66"/>
      <c r="G1501" s="487"/>
      <c r="H1501" s="66"/>
      <c r="I1501" s="66"/>
      <c r="J1501" s="487"/>
      <c r="K1501" s="66"/>
      <c r="L1501" s="66"/>
      <c r="M1501" s="487"/>
      <c r="Q1501" s="72"/>
    </row>
    <row r="1502" spans="1:17" s="5" customFormat="1" ht="17.45" customHeight="1">
      <c r="A1502" s="39"/>
      <c r="B1502" s="39"/>
      <c r="D1502" s="66"/>
      <c r="E1502" s="66"/>
      <c r="F1502" s="66"/>
      <c r="G1502" s="487"/>
      <c r="H1502" s="66"/>
      <c r="I1502" s="66"/>
      <c r="J1502" s="487"/>
      <c r="K1502" s="66"/>
      <c r="L1502" s="66"/>
      <c r="M1502" s="487"/>
      <c r="Q1502" s="72"/>
    </row>
    <row r="1503" spans="1:17" s="5" customFormat="1" ht="17.45" customHeight="1">
      <c r="A1503" s="39"/>
      <c r="B1503" s="39"/>
      <c r="D1503" s="66"/>
      <c r="E1503" s="66"/>
      <c r="F1503" s="66"/>
      <c r="G1503" s="487"/>
      <c r="H1503" s="66"/>
      <c r="I1503" s="66"/>
      <c r="J1503" s="487"/>
      <c r="K1503" s="66"/>
      <c r="L1503" s="66"/>
      <c r="M1503" s="487"/>
      <c r="Q1503" s="72"/>
    </row>
    <row r="1504" spans="1:17" s="5" customFormat="1" ht="17.45" customHeight="1">
      <c r="A1504" s="39"/>
      <c r="B1504" s="39"/>
      <c r="D1504" s="66"/>
      <c r="E1504" s="66"/>
      <c r="F1504" s="66"/>
      <c r="G1504" s="487"/>
      <c r="H1504" s="66"/>
      <c r="I1504" s="66"/>
      <c r="J1504" s="487"/>
      <c r="K1504" s="66"/>
      <c r="L1504" s="66"/>
      <c r="M1504" s="487"/>
      <c r="Q1504" s="72"/>
    </row>
    <row r="1505" spans="1:17" s="5" customFormat="1" ht="17.45" customHeight="1">
      <c r="A1505" s="39"/>
      <c r="B1505" s="39"/>
      <c r="D1505" s="66"/>
      <c r="E1505" s="66"/>
      <c r="F1505" s="66"/>
      <c r="G1505" s="487"/>
      <c r="H1505" s="66"/>
      <c r="I1505" s="66"/>
      <c r="J1505" s="487"/>
      <c r="K1505" s="66"/>
      <c r="L1505" s="66"/>
      <c r="M1505" s="487"/>
      <c r="Q1505" s="72"/>
    </row>
    <row r="1506" spans="1:17">
      <c r="B1506" s="39"/>
      <c r="C1506" s="5"/>
      <c r="D1506" s="66"/>
      <c r="E1506" s="66"/>
      <c r="F1506" s="66"/>
      <c r="G1506" s="487"/>
      <c r="H1506" s="66"/>
      <c r="I1506" s="66"/>
      <c r="J1506" s="487"/>
      <c r="K1506" s="66"/>
      <c r="L1506" s="66"/>
      <c r="M1506" s="487"/>
      <c r="Q1506" s="72"/>
    </row>
    <row r="1507" spans="1:17">
      <c r="B1507" s="39"/>
      <c r="C1507" s="5"/>
    </row>
    <row r="1508" spans="1:17">
      <c r="B1508" s="39"/>
      <c r="C1508" s="5"/>
    </row>
    <row r="1509" spans="1:17">
      <c r="B1509" s="39"/>
      <c r="C1509" s="5"/>
    </row>
    <row r="1510" spans="1:17">
      <c r="B1510" s="39"/>
      <c r="C1510" s="5"/>
    </row>
    <row r="1511" spans="1:17">
      <c r="B1511" s="39"/>
      <c r="C1511" s="5"/>
    </row>
    <row r="1512" spans="1:17">
      <c r="B1512" s="39"/>
      <c r="C1512" s="5"/>
    </row>
    <row r="1513" spans="1:17">
      <c r="B1513" s="39"/>
      <c r="C1513" s="5"/>
    </row>
  </sheetData>
  <mergeCells count="2">
    <mergeCell ref="A3:B3"/>
    <mergeCell ref="C4:C7"/>
  </mergeCells>
  <pageMargins left="0.5" right="0.5" top="0.59055118110236204" bottom="0.59055118110236204" header="0.31496062992126" footer="0.31496062992126"/>
  <pageSetup paperSize="9" scale="92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2566"/>
  <sheetViews>
    <sheetView tabSelected="1" view="pageBreakPreview" topLeftCell="A1022" zoomScale="110" zoomScaleNormal="100" zoomScaleSheetLayoutView="110" workbookViewId="0">
      <selection activeCell="O1030" sqref="O1030"/>
    </sheetView>
  </sheetViews>
  <sheetFormatPr defaultColWidth="9.140625" defaultRowHeight="21"/>
  <cols>
    <col min="1" max="1" width="2.140625" style="31" customWidth="1"/>
    <col min="2" max="2" width="5.5703125" style="31" customWidth="1"/>
    <col min="3" max="3" width="57.140625" style="6" customWidth="1"/>
    <col min="4" max="4" width="6.140625" style="77" customWidth="1"/>
    <col min="5" max="5" width="6.140625" style="6" customWidth="1"/>
    <col min="6" max="6" width="5.28515625" style="6" customWidth="1"/>
    <col min="7" max="7" width="5.85546875" style="6" customWidth="1"/>
    <col min="8" max="8" width="6.140625" style="6" customWidth="1"/>
    <col min="9" max="9" width="4.7109375" style="6" customWidth="1"/>
    <col min="10" max="10" width="5.85546875" style="6" customWidth="1"/>
    <col min="11" max="11" width="6" style="6" customWidth="1"/>
    <col min="12" max="12" width="5.7109375" style="6" customWidth="1"/>
    <col min="13" max="13" width="6.28515625" style="6" customWidth="1"/>
    <col min="14" max="14" width="6.7109375" style="1" customWidth="1"/>
    <col min="15" max="15" width="5.42578125" style="1" customWidth="1"/>
    <col min="16" max="16" width="6.42578125" style="1" customWidth="1"/>
    <col min="17" max="17" width="4.85546875" style="81" customWidth="1"/>
    <col min="18" max="16384" width="9.140625" style="1"/>
  </cols>
  <sheetData>
    <row r="1" spans="1:21" ht="22.7" customHeight="1">
      <c r="A1" s="33"/>
      <c r="B1" s="798"/>
      <c r="C1" s="790"/>
      <c r="D1" s="892"/>
      <c r="E1" s="1573"/>
      <c r="F1" s="790"/>
      <c r="G1" s="790"/>
      <c r="H1" s="790"/>
      <c r="I1" s="790"/>
      <c r="J1" s="790"/>
      <c r="K1" s="790"/>
      <c r="L1" s="790"/>
      <c r="M1" s="491"/>
      <c r="Q1" s="1706"/>
    </row>
    <row r="2" spans="1:21" ht="22.7" customHeight="1">
      <c r="A2" s="33"/>
      <c r="B2" s="3529" t="s">
        <v>1799</v>
      </c>
      <c r="C2" s="790"/>
      <c r="D2" s="2225"/>
      <c r="E2" s="790"/>
      <c r="F2" s="790"/>
      <c r="G2" s="790"/>
      <c r="H2" s="790"/>
      <c r="I2" s="790"/>
      <c r="J2" s="790"/>
      <c r="K2" s="790"/>
      <c r="L2" s="790"/>
      <c r="M2" s="491"/>
      <c r="Q2" s="1706" t="s">
        <v>170</v>
      </c>
    </row>
    <row r="3" spans="1:21" ht="5.25" customHeight="1">
      <c r="A3" s="436"/>
      <c r="B3" s="397"/>
      <c r="C3" s="397"/>
      <c r="D3" s="397"/>
      <c r="E3" s="397"/>
      <c r="F3" s="397"/>
      <c r="G3" s="468"/>
      <c r="H3" s="397"/>
      <c r="I3" s="397"/>
      <c r="J3" s="468"/>
      <c r="K3" s="397"/>
      <c r="L3" s="397"/>
      <c r="M3" s="468"/>
      <c r="Q3" s="259"/>
    </row>
    <row r="4" spans="1:21" s="3" customFormat="1" ht="20.25" customHeight="1">
      <c r="A4" s="3596">
        <v>7.6</v>
      </c>
      <c r="B4" s="3597"/>
      <c r="C4" s="1336" t="s">
        <v>783</v>
      </c>
      <c r="D4" s="1337"/>
      <c r="E4" s="1337"/>
      <c r="F4" s="1337"/>
      <c r="G4" s="1337"/>
      <c r="H4" s="1337"/>
      <c r="I4" s="1337"/>
      <c r="J4" s="1337"/>
      <c r="K4" s="1337"/>
      <c r="L4" s="1337"/>
      <c r="M4" s="1337"/>
      <c r="N4" s="1513"/>
      <c r="O4" s="1513"/>
      <c r="P4" s="1513"/>
      <c r="Q4" s="1338"/>
    </row>
    <row r="5" spans="1:21" s="3" customFormat="1" ht="20.25" customHeight="1">
      <c r="A5" s="1339"/>
      <c r="B5" s="1340"/>
      <c r="C5" s="1341" t="s">
        <v>784</v>
      </c>
      <c r="D5" s="1342"/>
      <c r="E5" s="1342"/>
      <c r="F5" s="1342"/>
      <c r="G5" s="1342"/>
      <c r="H5" s="1342"/>
      <c r="I5" s="1342"/>
      <c r="J5" s="1342"/>
      <c r="K5" s="1342"/>
      <c r="L5" s="1342"/>
      <c r="M5" s="1342"/>
      <c r="N5" s="1518"/>
      <c r="O5" s="1518"/>
      <c r="P5" s="1518"/>
      <c r="Q5" s="1343"/>
    </row>
    <row r="6" spans="1:21" s="3" customFormat="1" ht="20.100000000000001" customHeight="1">
      <c r="A6" s="384"/>
      <c r="B6" s="383"/>
      <c r="C6" s="3583" t="s">
        <v>0</v>
      </c>
      <c r="D6" s="264" t="s">
        <v>10</v>
      </c>
      <c r="E6" s="141"/>
      <c r="F6" s="142"/>
      <c r="G6" s="142"/>
      <c r="H6" s="142"/>
      <c r="I6" s="82" t="s">
        <v>47</v>
      </c>
      <c r="J6" s="142"/>
      <c r="K6" s="142"/>
      <c r="L6" s="142"/>
      <c r="M6" s="1555"/>
      <c r="N6" s="1555"/>
      <c r="O6" s="1555"/>
      <c r="P6" s="1635"/>
      <c r="Q6" s="28" t="s">
        <v>45</v>
      </c>
    </row>
    <row r="7" spans="1:21" s="3" customFormat="1" ht="17.649999999999999" customHeight="1">
      <c r="A7" s="385"/>
      <c r="B7" s="386"/>
      <c r="C7" s="3584"/>
      <c r="D7" s="265" t="s">
        <v>43</v>
      </c>
      <c r="E7" s="86"/>
      <c r="F7" s="87" t="s">
        <v>9</v>
      </c>
      <c r="G7" s="88"/>
      <c r="H7" s="83"/>
      <c r="I7" s="84" t="s">
        <v>8</v>
      </c>
      <c r="J7" s="85"/>
      <c r="K7" s="100"/>
      <c r="L7" s="101" t="s">
        <v>7</v>
      </c>
      <c r="M7" s="102"/>
      <c r="N7" s="321"/>
      <c r="O7" s="322" t="s">
        <v>706</v>
      </c>
      <c r="P7" s="1344"/>
      <c r="Q7" s="29" t="s">
        <v>46</v>
      </c>
    </row>
    <row r="8" spans="1:21" s="3" customFormat="1" ht="19.149999999999999" customHeight="1">
      <c r="A8" s="385"/>
      <c r="B8" s="386"/>
      <c r="C8" s="3584"/>
      <c r="D8" s="265" t="s">
        <v>44</v>
      </c>
      <c r="E8" s="55" t="s">
        <v>42</v>
      </c>
      <c r="F8" s="55" t="s">
        <v>40</v>
      </c>
      <c r="G8" s="55" t="s">
        <v>41</v>
      </c>
      <c r="H8" s="55" t="s">
        <v>42</v>
      </c>
      <c r="I8" s="55" t="s">
        <v>40</v>
      </c>
      <c r="J8" s="55" t="s">
        <v>41</v>
      </c>
      <c r="K8" s="55" t="s">
        <v>42</v>
      </c>
      <c r="L8" s="55" t="s">
        <v>40</v>
      </c>
      <c r="M8" s="55" t="s">
        <v>41</v>
      </c>
      <c r="N8" s="1345" t="s">
        <v>42</v>
      </c>
      <c r="O8" s="1345" t="s">
        <v>40</v>
      </c>
      <c r="P8" s="1345" t="s">
        <v>41</v>
      </c>
      <c r="Q8" s="48" t="s">
        <v>52</v>
      </c>
    </row>
    <row r="9" spans="1:21" s="3" customFormat="1" ht="20.45" customHeight="1">
      <c r="A9" s="387"/>
      <c r="B9" s="388"/>
      <c r="C9" s="3595"/>
      <c r="D9" s="266" t="s">
        <v>706</v>
      </c>
      <c r="E9" s="59"/>
      <c r="F9" s="59"/>
      <c r="G9" s="59"/>
      <c r="H9" s="59"/>
      <c r="I9" s="59"/>
      <c r="J9" s="59"/>
      <c r="K9" s="60"/>
      <c r="L9" s="60"/>
      <c r="M9" s="60"/>
      <c r="N9" s="1346"/>
      <c r="O9" s="1346"/>
      <c r="P9" s="1346"/>
      <c r="Q9" s="51"/>
    </row>
    <row r="10" spans="1:21" s="3" customFormat="1" ht="20.25" customHeight="1">
      <c r="A10" s="390"/>
      <c r="B10" s="360">
        <v>16</v>
      </c>
      <c r="C10" s="959" t="s">
        <v>786</v>
      </c>
      <c r="D10" s="391"/>
      <c r="E10" s="392"/>
      <c r="F10" s="392"/>
      <c r="G10" s="392"/>
      <c r="H10" s="392"/>
      <c r="I10" s="392"/>
      <c r="J10" s="392"/>
      <c r="K10" s="392"/>
      <c r="L10" s="392"/>
      <c r="M10" s="392"/>
      <c r="N10" s="392"/>
      <c r="O10" s="392"/>
      <c r="P10" s="392"/>
      <c r="Q10" s="393"/>
    </row>
    <row r="11" spans="1:21" s="3" customFormat="1" ht="19.7" customHeight="1">
      <c r="A11" s="378"/>
      <c r="B11" s="367"/>
      <c r="C11" s="954" t="s">
        <v>681</v>
      </c>
      <c r="D11" s="370"/>
      <c r="E11" s="368"/>
      <c r="F11" s="368"/>
      <c r="G11" s="368"/>
      <c r="H11" s="368"/>
      <c r="I11" s="368"/>
      <c r="J11" s="368"/>
      <c r="K11" s="368"/>
      <c r="L11" s="368"/>
      <c r="M11" s="1591"/>
      <c r="N11" s="1591"/>
      <c r="O11" s="1591"/>
      <c r="P11" s="1591"/>
      <c r="Q11" s="1705"/>
    </row>
    <row r="12" spans="1:21" s="3" customFormat="1" ht="21.2" customHeight="1">
      <c r="A12" s="384"/>
      <c r="B12" s="376">
        <v>16.100000000000001</v>
      </c>
      <c r="C12" s="1334" t="s">
        <v>137</v>
      </c>
      <c r="D12" s="284" t="s">
        <v>11</v>
      </c>
      <c r="E12" s="985"/>
      <c r="F12" s="986" t="s">
        <v>686</v>
      </c>
      <c r="G12" s="987"/>
      <c r="H12" s="3041">
        <f>SUM(H14:H29)</f>
        <v>92</v>
      </c>
      <c r="I12" s="3041">
        <f>SUM(I14:I29)</f>
        <v>67</v>
      </c>
      <c r="J12" s="504">
        <f>I12/H12*100</f>
        <v>72.826086956521735</v>
      </c>
      <c r="K12" s="3440">
        <f>SUM(K14:K29)</f>
        <v>102</v>
      </c>
      <c r="L12" s="3440">
        <f>SUM(L14:L29)</f>
        <v>99</v>
      </c>
      <c r="M12" s="3441">
        <f>L12/K12*100</f>
        <v>97.058823529411768</v>
      </c>
      <c r="N12" s="1464">
        <f>N15+N16+N17+N18+N24+N25+N26+N27+N28+N29</f>
        <v>120</v>
      </c>
      <c r="O12" s="1464">
        <f>O15+O16+O17+O18+O24+O25+O26+O27+O28+O29</f>
        <v>107</v>
      </c>
      <c r="P12" s="1421">
        <f>O12/N12*100</f>
        <v>89.166666666666671</v>
      </c>
      <c r="Q12" s="991" t="s">
        <v>273</v>
      </c>
    </row>
    <row r="13" spans="1:21" s="3" customFormat="1" ht="17.45" customHeight="1">
      <c r="A13" s="385"/>
      <c r="B13" s="377"/>
      <c r="C13" s="1335" t="s">
        <v>138</v>
      </c>
      <c r="D13" s="389"/>
      <c r="E13" s="992"/>
      <c r="F13" s="105"/>
      <c r="G13" s="993"/>
      <c r="H13" s="374"/>
      <c r="I13" s="374"/>
      <c r="J13" s="680"/>
      <c r="K13" s="847"/>
      <c r="L13" s="847"/>
      <c r="M13" s="847"/>
      <c r="N13" s="3119"/>
      <c r="O13" s="3119"/>
      <c r="P13" s="3120"/>
      <c r="Q13" s="585"/>
    </row>
    <row r="14" spans="1:21" s="3" customFormat="1" ht="18.2" customHeight="1">
      <c r="A14" s="584"/>
      <c r="B14" s="377"/>
      <c r="C14" s="586" t="s">
        <v>375</v>
      </c>
      <c r="D14" s="389"/>
      <c r="E14" s="992"/>
      <c r="F14" s="105"/>
      <c r="G14" s="993"/>
      <c r="H14" s="589"/>
      <c r="I14" s="589"/>
      <c r="J14" s="681"/>
      <c r="K14" s="848"/>
      <c r="L14" s="848"/>
      <c r="M14" s="848"/>
      <c r="N14" s="3121"/>
      <c r="O14" s="3121"/>
      <c r="P14" s="2837"/>
      <c r="Q14" s="585"/>
    </row>
    <row r="15" spans="1:21" s="3" customFormat="1" ht="19.5" customHeight="1">
      <c r="A15" s="584"/>
      <c r="B15" s="377"/>
      <c r="C15" s="586" t="s">
        <v>286</v>
      </c>
      <c r="D15" s="389"/>
      <c r="E15" s="992"/>
      <c r="F15" s="105"/>
      <c r="G15" s="993"/>
      <c r="H15" s="591">
        <v>6</v>
      </c>
      <c r="I15" s="591">
        <v>6</v>
      </c>
      <c r="J15" s="3445">
        <f t="shared" ref="J15:J29" si="0">I15/H15*100</f>
        <v>100</v>
      </c>
      <c r="K15" s="690">
        <v>6</v>
      </c>
      <c r="L15" s="690">
        <v>6</v>
      </c>
      <c r="M15" s="3448">
        <f t="shared" ref="M15:M29" si="1">L15/K15*100</f>
        <v>100</v>
      </c>
      <c r="N15" s="2810">
        <v>6</v>
      </c>
      <c r="O15" s="2810">
        <v>6</v>
      </c>
      <c r="P15" s="3323">
        <f t="shared" ref="P15:P29" si="2">O15/N15*100</f>
        <v>100</v>
      </c>
      <c r="Q15" s="585"/>
    </row>
    <row r="16" spans="1:21" s="3" customFormat="1" ht="18.2" customHeight="1">
      <c r="A16" s="584"/>
      <c r="B16" s="377"/>
      <c r="C16" s="2898" t="s">
        <v>1211</v>
      </c>
      <c r="D16" s="389"/>
      <c r="E16" s="992"/>
      <c r="F16" s="105"/>
      <c r="G16" s="993"/>
      <c r="H16" s="2839">
        <v>28</v>
      </c>
      <c r="I16" s="2839">
        <v>15</v>
      </c>
      <c r="J16" s="3446">
        <f t="shared" si="0"/>
        <v>53.571428571428569</v>
      </c>
      <c r="K16" s="3442">
        <v>20</v>
      </c>
      <c r="L16" s="3442">
        <v>20</v>
      </c>
      <c r="M16" s="3449">
        <f t="shared" si="1"/>
        <v>100</v>
      </c>
      <c r="N16" s="2809">
        <v>5</v>
      </c>
      <c r="O16" s="2809">
        <v>5</v>
      </c>
      <c r="P16" s="3451">
        <f t="shared" si="2"/>
        <v>100</v>
      </c>
      <c r="Q16" s="585"/>
      <c r="R16" s="2905"/>
      <c r="S16" s="9"/>
      <c r="T16" s="9"/>
      <c r="U16" s="9"/>
    </row>
    <row r="17" spans="1:21" s="3" customFormat="1" ht="18.2" customHeight="1">
      <c r="A17" s="584"/>
      <c r="B17" s="377"/>
      <c r="C17" s="2898" t="s">
        <v>1212</v>
      </c>
      <c r="D17" s="389"/>
      <c r="E17" s="992"/>
      <c r="F17" s="105"/>
      <c r="G17" s="993"/>
      <c r="H17" s="3126"/>
      <c r="I17" s="3126"/>
      <c r="J17" s="3447"/>
      <c r="K17" s="2842"/>
      <c r="L17" s="2842"/>
      <c r="M17" s="3450"/>
      <c r="N17" s="3443">
        <v>18</v>
      </c>
      <c r="O17" s="3443">
        <v>18</v>
      </c>
      <c r="P17" s="3451">
        <f t="shared" si="2"/>
        <v>100</v>
      </c>
      <c r="Q17" s="2032"/>
      <c r="R17" s="2905"/>
      <c r="S17" s="9"/>
      <c r="T17" s="9"/>
      <c r="U17" s="9"/>
    </row>
    <row r="18" spans="1:21" s="3" customFormat="1" ht="18.75" customHeight="1">
      <c r="A18" s="584"/>
      <c r="B18" s="377"/>
      <c r="C18" s="586" t="s">
        <v>288</v>
      </c>
      <c r="D18" s="389"/>
      <c r="E18" s="992"/>
      <c r="F18" s="105"/>
      <c r="G18" s="993"/>
      <c r="H18" s="2839">
        <v>37</v>
      </c>
      <c r="I18" s="2839">
        <v>27</v>
      </c>
      <c r="J18" s="3446">
        <f t="shared" si="0"/>
        <v>72.972972972972968</v>
      </c>
      <c r="K18" s="3444">
        <v>26</v>
      </c>
      <c r="L18" s="3444">
        <v>26</v>
      </c>
      <c r="M18" s="3449">
        <f t="shared" si="1"/>
        <v>100</v>
      </c>
      <c r="N18" s="3122">
        <f>N19+N20+N21+N22+N23</f>
        <v>39</v>
      </c>
      <c r="O18" s="3122">
        <f>O19+O20+O21+O22+O23</f>
        <v>29</v>
      </c>
      <c r="P18" s="3452">
        <f t="shared" si="2"/>
        <v>74.358974358974365</v>
      </c>
      <c r="Q18" s="585"/>
      <c r="R18" s="2906"/>
      <c r="S18" s="148"/>
      <c r="T18" s="2907"/>
      <c r="U18" s="9"/>
    </row>
    <row r="19" spans="1:21" s="3" customFormat="1" ht="18" customHeight="1">
      <c r="A19" s="584"/>
      <c r="B19" s="377"/>
      <c r="C19" s="2898" t="s">
        <v>1586</v>
      </c>
      <c r="D19" s="3179"/>
      <c r="E19" s="3180"/>
      <c r="F19" s="3181"/>
      <c r="G19" s="3182"/>
      <c r="H19" s="3183"/>
      <c r="I19" s="3183"/>
      <c r="J19" s="3184"/>
      <c r="K19" s="3127"/>
      <c r="L19" s="3127"/>
      <c r="M19" s="2901"/>
      <c r="N19" s="2899">
        <v>4</v>
      </c>
      <c r="O19" s="2899">
        <v>2</v>
      </c>
      <c r="P19" s="2845">
        <f t="shared" si="2"/>
        <v>50</v>
      </c>
      <c r="Q19" s="2032"/>
    </row>
    <row r="20" spans="1:21" s="3" customFormat="1" ht="18" customHeight="1">
      <c r="A20" s="584"/>
      <c r="B20" s="377"/>
      <c r="C20" s="2898" t="s">
        <v>1606</v>
      </c>
      <c r="D20" s="389"/>
      <c r="E20" s="992"/>
      <c r="F20" s="105"/>
      <c r="G20" s="993"/>
      <c r="H20" s="2030"/>
      <c r="I20" s="2030"/>
      <c r="J20" s="2900"/>
      <c r="K20" s="3127"/>
      <c r="L20" s="3127"/>
      <c r="M20" s="2901"/>
      <c r="N20" s="2487">
        <v>10</v>
      </c>
      <c r="O20" s="2487">
        <v>2</v>
      </c>
      <c r="P20" s="2922">
        <f t="shared" si="2"/>
        <v>20</v>
      </c>
      <c r="Q20" s="2032"/>
    </row>
    <row r="21" spans="1:21" s="3" customFormat="1" ht="18" customHeight="1">
      <c r="A21" s="584"/>
      <c r="B21" s="377"/>
      <c r="C21" s="2898" t="s">
        <v>1587</v>
      </c>
      <c r="D21" s="389"/>
      <c r="E21" s="992"/>
      <c r="F21" s="105"/>
      <c r="G21" s="993"/>
      <c r="H21" s="2030"/>
      <c r="I21" s="2030"/>
      <c r="J21" s="2900"/>
      <c r="K21" s="3127"/>
      <c r="L21" s="3127"/>
      <c r="M21" s="2901"/>
      <c r="N21" s="2899">
        <v>9</v>
      </c>
      <c r="O21" s="2899">
        <v>9</v>
      </c>
      <c r="P21" s="2845">
        <f t="shared" si="2"/>
        <v>100</v>
      </c>
      <c r="Q21" s="2927"/>
    </row>
    <row r="22" spans="1:21" s="3" customFormat="1" ht="19.5" customHeight="1">
      <c r="A22" s="584"/>
      <c r="B22" s="377"/>
      <c r="C22" s="2898" t="s">
        <v>1605</v>
      </c>
      <c r="D22" s="389"/>
      <c r="E22" s="992"/>
      <c r="F22" s="105"/>
      <c r="G22" s="993"/>
      <c r="H22" s="2030"/>
      <c r="I22" s="2030"/>
      <c r="J22" s="2900"/>
      <c r="K22" s="3127"/>
      <c r="L22" s="3127"/>
      <c r="M22" s="2901"/>
      <c r="N22" s="2899">
        <v>8</v>
      </c>
      <c r="O22" s="2899">
        <v>8</v>
      </c>
      <c r="P22" s="2845">
        <f t="shared" si="2"/>
        <v>100</v>
      </c>
      <c r="Q22" s="2032"/>
    </row>
    <row r="23" spans="1:21" s="3" customFormat="1" ht="18" customHeight="1">
      <c r="A23" s="584"/>
      <c r="B23" s="377"/>
      <c r="C23" s="2838" t="s">
        <v>1588</v>
      </c>
      <c r="D23" s="389"/>
      <c r="E23" s="992"/>
      <c r="F23" s="105"/>
      <c r="G23" s="993"/>
      <c r="H23" s="3126"/>
      <c r="I23" s="3126"/>
      <c r="J23" s="2841"/>
      <c r="K23" s="3128"/>
      <c r="L23" s="3128"/>
      <c r="M23" s="2842"/>
      <c r="N23" s="2899">
        <v>8</v>
      </c>
      <c r="O23" s="2899">
        <v>8</v>
      </c>
      <c r="P23" s="2845">
        <f t="shared" si="2"/>
        <v>100</v>
      </c>
      <c r="Q23" s="2811"/>
    </row>
    <row r="24" spans="1:21" s="3" customFormat="1" ht="19.7" customHeight="1">
      <c r="A24" s="584"/>
      <c r="B24" s="377"/>
      <c r="C24" s="586" t="s">
        <v>884</v>
      </c>
      <c r="D24" s="389"/>
      <c r="E24" s="992"/>
      <c r="F24" s="105"/>
      <c r="G24" s="993"/>
      <c r="H24" s="2810">
        <v>3</v>
      </c>
      <c r="I24" s="2810">
        <v>1</v>
      </c>
      <c r="J24" s="3454">
        <f t="shared" si="0"/>
        <v>33.333333333333329</v>
      </c>
      <c r="K24" s="2810">
        <v>11</v>
      </c>
      <c r="L24" s="2810">
        <v>11</v>
      </c>
      <c r="M24" s="3453">
        <f t="shared" si="1"/>
        <v>100</v>
      </c>
      <c r="N24" s="2810">
        <v>13</v>
      </c>
      <c r="O24" s="2810">
        <v>12</v>
      </c>
      <c r="P24" s="3360">
        <f t="shared" si="2"/>
        <v>92.307692307692307</v>
      </c>
      <c r="Q24" s="2812"/>
    </row>
    <row r="25" spans="1:21" s="3" customFormat="1" ht="18.75" customHeight="1">
      <c r="A25" s="584"/>
      <c r="B25" s="377"/>
      <c r="C25" s="586" t="s">
        <v>290</v>
      </c>
      <c r="D25" s="389"/>
      <c r="E25" s="992"/>
      <c r="F25" s="105"/>
      <c r="G25" s="993"/>
      <c r="H25" s="591">
        <v>5</v>
      </c>
      <c r="I25" s="591">
        <v>5</v>
      </c>
      <c r="J25" s="3445">
        <f t="shared" si="0"/>
        <v>100</v>
      </c>
      <c r="K25" s="2810">
        <v>8</v>
      </c>
      <c r="L25" s="2810">
        <v>8</v>
      </c>
      <c r="M25" s="3453">
        <f t="shared" si="1"/>
        <v>100</v>
      </c>
      <c r="N25" s="2810">
        <v>8</v>
      </c>
      <c r="O25" s="2810">
        <v>8</v>
      </c>
      <c r="P25" s="3323">
        <f t="shared" si="2"/>
        <v>100</v>
      </c>
      <c r="Q25" s="2812"/>
    </row>
    <row r="26" spans="1:21" s="3" customFormat="1" ht="18.75" customHeight="1">
      <c r="A26" s="584"/>
      <c r="B26" s="377"/>
      <c r="C26" s="586" t="s">
        <v>291</v>
      </c>
      <c r="D26" s="389"/>
      <c r="E26" s="992"/>
      <c r="F26" s="105"/>
      <c r="G26" s="993"/>
      <c r="H26" s="591">
        <v>3</v>
      </c>
      <c r="I26" s="591">
        <v>3</v>
      </c>
      <c r="J26" s="3445">
        <f t="shared" si="0"/>
        <v>100</v>
      </c>
      <c r="K26" s="984">
        <v>6</v>
      </c>
      <c r="L26" s="984">
        <v>4</v>
      </c>
      <c r="M26" s="3455">
        <f t="shared" si="1"/>
        <v>66.666666666666657</v>
      </c>
      <c r="N26" s="2810">
        <v>6</v>
      </c>
      <c r="O26" s="2810">
        <v>4</v>
      </c>
      <c r="P26" s="3452">
        <f t="shared" si="2"/>
        <v>66.666666666666657</v>
      </c>
      <c r="Q26" s="2812"/>
    </row>
    <row r="27" spans="1:21" s="3" customFormat="1" ht="18" customHeight="1">
      <c r="A27" s="584"/>
      <c r="B27" s="377"/>
      <c r="C27" s="586" t="s">
        <v>292</v>
      </c>
      <c r="D27" s="389"/>
      <c r="E27" s="992"/>
      <c r="F27" s="105"/>
      <c r="G27" s="993"/>
      <c r="H27" s="591">
        <v>1</v>
      </c>
      <c r="I27" s="591">
        <v>1</v>
      </c>
      <c r="J27" s="3445">
        <f t="shared" si="0"/>
        <v>100</v>
      </c>
      <c r="K27" s="984">
        <v>6</v>
      </c>
      <c r="L27" s="984">
        <v>5</v>
      </c>
      <c r="M27" s="3455">
        <f t="shared" si="1"/>
        <v>83.333333333333343</v>
      </c>
      <c r="N27" s="690">
        <v>6</v>
      </c>
      <c r="O27" s="690">
        <v>6</v>
      </c>
      <c r="P27" s="3323">
        <f t="shared" si="2"/>
        <v>100</v>
      </c>
      <c r="Q27" s="585"/>
    </row>
    <row r="28" spans="1:21" s="3" customFormat="1" ht="18" customHeight="1">
      <c r="A28" s="584"/>
      <c r="B28" s="377"/>
      <c r="C28" s="586" t="s">
        <v>293</v>
      </c>
      <c r="D28" s="389"/>
      <c r="E28" s="992"/>
      <c r="F28" s="105"/>
      <c r="G28" s="993"/>
      <c r="H28" s="591">
        <v>8</v>
      </c>
      <c r="I28" s="591">
        <v>8</v>
      </c>
      <c r="J28" s="3445">
        <f t="shared" si="0"/>
        <v>100</v>
      </c>
      <c r="K28" s="984">
        <v>15</v>
      </c>
      <c r="L28" s="984">
        <v>15</v>
      </c>
      <c r="M28" s="3456">
        <f t="shared" si="1"/>
        <v>100</v>
      </c>
      <c r="N28" s="690">
        <v>15</v>
      </c>
      <c r="O28" s="690">
        <v>15</v>
      </c>
      <c r="P28" s="3323">
        <f t="shared" si="2"/>
        <v>100</v>
      </c>
      <c r="Q28" s="997"/>
    </row>
    <row r="29" spans="1:21" s="3" customFormat="1" ht="19.7" customHeight="1">
      <c r="A29" s="584"/>
      <c r="B29" s="377"/>
      <c r="C29" s="586" t="s">
        <v>294</v>
      </c>
      <c r="D29" s="389"/>
      <c r="E29" s="3123"/>
      <c r="F29" s="3124"/>
      <c r="G29" s="3125"/>
      <c r="H29" s="591">
        <v>1</v>
      </c>
      <c r="I29" s="591">
        <v>1</v>
      </c>
      <c r="J29" s="3445">
        <f t="shared" si="0"/>
        <v>100</v>
      </c>
      <c r="K29" s="984">
        <v>4</v>
      </c>
      <c r="L29" s="984">
        <v>4</v>
      </c>
      <c r="M29" s="3456">
        <f t="shared" si="1"/>
        <v>100</v>
      </c>
      <c r="N29" s="1349">
        <v>4</v>
      </c>
      <c r="O29" s="1349">
        <v>4</v>
      </c>
      <c r="P29" s="3457">
        <f t="shared" si="2"/>
        <v>100</v>
      </c>
      <c r="Q29" s="997"/>
    </row>
    <row r="30" spans="1:21" s="1007" customFormat="1" ht="3.4" customHeight="1">
      <c r="A30" s="1021"/>
      <c r="B30" s="1022"/>
      <c r="C30" s="1023" t="s">
        <v>690</v>
      </c>
      <c r="D30" s="1024"/>
      <c r="E30" s="1025"/>
      <c r="F30" s="1025"/>
      <c r="G30" s="1025"/>
      <c r="H30" s="1025"/>
      <c r="I30" s="1025"/>
      <c r="J30" s="1025"/>
      <c r="K30" s="1025"/>
      <c r="L30" s="1025"/>
      <c r="M30" s="1025"/>
      <c r="Q30" s="1026"/>
    </row>
    <row r="31" spans="1:21" s="3" customFormat="1" ht="19.7" customHeight="1">
      <c r="A31" s="542"/>
      <c r="B31" s="587"/>
      <c r="C31" s="588"/>
      <c r="D31" s="587"/>
      <c r="E31" s="396"/>
      <c r="F31" s="396"/>
      <c r="G31" s="396"/>
      <c r="H31" s="396"/>
      <c r="I31" s="396"/>
      <c r="J31" s="396"/>
      <c r="K31" s="396"/>
      <c r="L31" s="396"/>
      <c r="M31" s="396"/>
      <c r="Q31" s="544"/>
    </row>
    <row r="32" spans="1:21" s="3" customFormat="1" ht="19.7" customHeight="1">
      <c r="A32" s="542"/>
      <c r="B32" s="587"/>
      <c r="C32" s="588"/>
      <c r="D32" s="587"/>
      <c r="E32" s="396"/>
      <c r="F32" s="396"/>
      <c r="G32" s="396"/>
      <c r="H32" s="396"/>
      <c r="I32" s="396"/>
      <c r="J32" s="396"/>
      <c r="K32" s="396"/>
      <c r="L32" s="396"/>
      <c r="M32" s="396"/>
      <c r="Q32" s="544"/>
    </row>
    <row r="33" spans="1:17" ht="22.7" customHeight="1">
      <c r="A33" s="33"/>
      <c r="B33" s="3529" t="s">
        <v>1799</v>
      </c>
      <c r="C33" s="790"/>
      <c r="D33" s="892"/>
      <c r="E33" s="790"/>
      <c r="F33" s="790"/>
      <c r="G33" s="790"/>
      <c r="H33" s="790"/>
      <c r="I33" s="790"/>
      <c r="J33" s="790"/>
      <c r="K33" s="790"/>
      <c r="L33" s="790"/>
      <c r="M33" s="491"/>
      <c r="Q33" s="1706" t="s">
        <v>171</v>
      </c>
    </row>
    <row r="34" spans="1:17" ht="5.25" customHeight="1">
      <c r="A34" s="436"/>
      <c r="B34" s="402"/>
      <c r="C34" s="402"/>
      <c r="D34" s="402"/>
      <c r="E34" s="402"/>
      <c r="F34" s="402"/>
      <c r="G34" s="468"/>
      <c r="H34" s="402"/>
      <c r="I34" s="402"/>
      <c r="J34" s="468"/>
      <c r="K34" s="402"/>
      <c r="L34" s="402"/>
      <c r="M34" s="468"/>
      <c r="Q34" s="259"/>
    </row>
    <row r="35" spans="1:17" s="3" customFormat="1" ht="20.100000000000001" customHeight="1">
      <c r="A35" s="384"/>
      <c r="B35" s="383"/>
      <c r="C35" s="3583" t="s">
        <v>0</v>
      </c>
      <c r="D35" s="403" t="s">
        <v>10</v>
      </c>
      <c r="E35" s="141"/>
      <c r="F35" s="142"/>
      <c r="G35" s="142"/>
      <c r="H35" s="142"/>
      <c r="I35" s="82" t="s">
        <v>47</v>
      </c>
      <c r="J35" s="142"/>
      <c r="K35" s="142"/>
      <c r="L35" s="142"/>
      <c r="M35" s="1555"/>
      <c r="N35" s="1543"/>
      <c r="O35" s="1543"/>
      <c r="P35" s="1544"/>
      <c r="Q35" s="28" t="s">
        <v>45</v>
      </c>
    </row>
    <row r="36" spans="1:17" s="3" customFormat="1" ht="17.649999999999999" customHeight="1">
      <c r="A36" s="385"/>
      <c r="B36" s="386"/>
      <c r="C36" s="3584"/>
      <c r="D36" s="404" t="s">
        <v>43</v>
      </c>
      <c r="E36" s="86"/>
      <c r="F36" s="87" t="s">
        <v>9</v>
      </c>
      <c r="G36" s="88"/>
      <c r="H36" s="83"/>
      <c r="I36" s="84" t="s">
        <v>8</v>
      </c>
      <c r="J36" s="85"/>
      <c r="K36" s="100"/>
      <c r="L36" s="101" t="s">
        <v>7</v>
      </c>
      <c r="M36" s="102"/>
      <c r="N36" s="1035"/>
      <c r="O36" s="1036" t="s">
        <v>706</v>
      </c>
      <c r="P36" s="1037"/>
      <c r="Q36" s="29" t="s">
        <v>46</v>
      </c>
    </row>
    <row r="37" spans="1:17" s="3" customFormat="1" ht="19.149999999999999" customHeight="1">
      <c r="A37" s="385"/>
      <c r="B37" s="386"/>
      <c r="C37" s="3584"/>
      <c r="D37" s="404" t="s">
        <v>44</v>
      </c>
      <c r="E37" s="55" t="s">
        <v>42</v>
      </c>
      <c r="F37" s="55" t="s">
        <v>40</v>
      </c>
      <c r="G37" s="55" t="s">
        <v>41</v>
      </c>
      <c r="H37" s="55" t="s">
        <v>42</v>
      </c>
      <c r="I37" s="55" t="s">
        <v>40</v>
      </c>
      <c r="J37" s="55" t="s">
        <v>41</v>
      </c>
      <c r="K37" s="55" t="s">
        <v>42</v>
      </c>
      <c r="L37" s="55" t="s">
        <v>40</v>
      </c>
      <c r="M37" s="55" t="s">
        <v>41</v>
      </c>
      <c r="N37" s="55" t="s">
        <v>42</v>
      </c>
      <c r="O37" s="55" t="s">
        <v>40</v>
      </c>
      <c r="P37" s="55" t="s">
        <v>41</v>
      </c>
      <c r="Q37" s="48" t="s">
        <v>52</v>
      </c>
    </row>
    <row r="38" spans="1:17" s="3" customFormat="1" ht="20.45" customHeight="1">
      <c r="A38" s="387"/>
      <c r="B38" s="388"/>
      <c r="C38" s="3595"/>
      <c r="D38" s="408" t="s">
        <v>706</v>
      </c>
      <c r="E38" s="59"/>
      <c r="F38" s="59"/>
      <c r="G38" s="59"/>
      <c r="H38" s="59"/>
      <c r="I38" s="59"/>
      <c r="J38" s="59"/>
      <c r="K38" s="60"/>
      <c r="L38" s="60"/>
      <c r="M38" s="60"/>
      <c r="N38" s="60"/>
      <c r="O38" s="60"/>
      <c r="P38" s="60"/>
      <c r="Q38" s="51"/>
    </row>
    <row r="39" spans="1:17" s="3" customFormat="1" ht="18.75" customHeight="1">
      <c r="A39" s="384"/>
      <c r="B39" s="376">
        <v>16.2</v>
      </c>
      <c r="C39" s="588" t="s">
        <v>139</v>
      </c>
      <c r="D39" s="389" t="s">
        <v>11</v>
      </c>
      <c r="E39" s="985"/>
      <c r="F39" s="986" t="s">
        <v>686</v>
      </c>
      <c r="G39" s="987"/>
      <c r="H39" s="3042">
        <f>SUM(H42:H53)</f>
        <v>36</v>
      </c>
      <c r="I39" s="3042">
        <f>SUM(I42:I53)</f>
        <v>15</v>
      </c>
      <c r="J39" s="996">
        <f>I39/H39*100</f>
        <v>41.666666666666671</v>
      </c>
      <c r="K39" s="2339">
        <f>SUM(K42:K53)</f>
        <v>61</v>
      </c>
      <c r="L39" s="2339">
        <f>SUM(L42:L53)</f>
        <v>44</v>
      </c>
      <c r="M39" s="3459">
        <f>L39/K39*100</f>
        <v>72.131147540983605</v>
      </c>
      <c r="N39" s="3461">
        <f>N42+N43+N44+N45+N46+N47+N50+N51+N52+N53</f>
        <v>59</v>
      </c>
      <c r="O39" s="3461">
        <f>O42+O43+O44+O45+O46+O47+O50+O51+O52+O53</f>
        <v>48</v>
      </c>
      <c r="P39" s="3460">
        <f>O39/N39*100</f>
        <v>81.355932203389841</v>
      </c>
      <c r="Q39" s="3458" t="s">
        <v>272</v>
      </c>
    </row>
    <row r="40" spans="1:17" s="3" customFormat="1" ht="18" customHeight="1">
      <c r="A40" s="584"/>
      <c r="B40" s="377"/>
      <c r="C40" s="1335" t="s">
        <v>140</v>
      </c>
      <c r="D40" s="389"/>
      <c r="E40" s="992"/>
      <c r="F40" s="105"/>
      <c r="G40" s="993"/>
      <c r="H40" s="374"/>
      <c r="I40" s="374"/>
      <c r="J40" s="374"/>
      <c r="K40" s="847"/>
      <c r="L40" s="847"/>
      <c r="M40" s="849"/>
      <c r="N40" s="1351"/>
      <c r="O40" s="1351"/>
      <c r="P40" s="1350"/>
      <c r="Q40" s="585"/>
    </row>
    <row r="41" spans="1:17" s="3" customFormat="1" ht="19.5" customHeight="1">
      <c r="A41" s="584"/>
      <c r="B41" s="377"/>
      <c r="C41" s="1335" t="s">
        <v>141</v>
      </c>
      <c r="D41" s="389"/>
      <c r="E41" s="907"/>
      <c r="F41" s="988"/>
      <c r="G41" s="989"/>
      <c r="H41" s="374"/>
      <c r="I41" s="374"/>
      <c r="J41" s="374"/>
      <c r="K41" s="847"/>
      <c r="L41" s="847"/>
      <c r="M41" s="849"/>
      <c r="N41" s="1351"/>
      <c r="O41" s="1351"/>
      <c r="P41" s="1350"/>
      <c r="Q41" s="585"/>
    </row>
    <row r="42" spans="1:17" s="3" customFormat="1" ht="19.5" customHeight="1">
      <c r="A42" s="584"/>
      <c r="B42" s="377"/>
      <c r="C42" s="586" t="s">
        <v>295</v>
      </c>
      <c r="D42" s="389"/>
      <c r="E42" s="538"/>
      <c r="F42" s="732"/>
      <c r="G42" s="990"/>
      <c r="H42" s="591">
        <v>7</v>
      </c>
      <c r="I42" s="591">
        <v>5</v>
      </c>
      <c r="J42" s="3462">
        <f>I42/H42*100</f>
        <v>71.428571428571431</v>
      </c>
      <c r="K42" s="690">
        <v>7</v>
      </c>
      <c r="L42" s="690">
        <v>6</v>
      </c>
      <c r="M42" s="3291">
        <f>L42/K42*100</f>
        <v>85.714285714285708</v>
      </c>
      <c r="N42" s="2810">
        <v>7</v>
      </c>
      <c r="O42" s="2810">
        <v>5</v>
      </c>
      <c r="P42" s="3452">
        <f>O42/N42*100</f>
        <v>71.428571428571431</v>
      </c>
      <c r="Q42" s="585"/>
    </row>
    <row r="43" spans="1:17" s="3" customFormat="1" ht="19.149999999999999" customHeight="1">
      <c r="A43" s="584"/>
      <c r="B43" s="377"/>
      <c r="C43" s="678" t="s">
        <v>296</v>
      </c>
      <c r="D43" s="389"/>
      <c r="E43" s="538"/>
      <c r="F43" s="732"/>
      <c r="G43" s="990"/>
      <c r="H43" s="591">
        <v>3</v>
      </c>
      <c r="I43" s="591">
        <v>0</v>
      </c>
      <c r="J43" s="3463">
        <f t="shared" ref="J43:J53" si="3">I43/H43*100</f>
        <v>0</v>
      </c>
      <c r="K43" s="690">
        <v>8</v>
      </c>
      <c r="L43" s="690">
        <v>8</v>
      </c>
      <c r="M43" s="3448">
        <f t="shared" ref="M43:M53" si="4">L43/K43*100</f>
        <v>100</v>
      </c>
      <c r="N43" s="690">
        <v>7</v>
      </c>
      <c r="O43" s="690">
        <v>7</v>
      </c>
      <c r="P43" s="3323">
        <f t="shared" ref="P43:P53" si="5">O43/N43*100</f>
        <v>100</v>
      </c>
      <c r="Q43" s="585"/>
    </row>
    <row r="44" spans="1:17" s="3" customFormat="1" ht="19.5" customHeight="1">
      <c r="A44" s="584"/>
      <c r="B44" s="377"/>
      <c r="C44" s="586" t="s">
        <v>297</v>
      </c>
      <c r="D44" s="389"/>
      <c r="E44" s="538"/>
      <c r="F44" s="732"/>
      <c r="G44" s="990"/>
      <c r="H44" s="591">
        <v>2</v>
      </c>
      <c r="I44" s="591">
        <v>2</v>
      </c>
      <c r="J44" s="3463">
        <f t="shared" si="3"/>
        <v>100</v>
      </c>
      <c r="K44" s="690">
        <v>3</v>
      </c>
      <c r="L44" s="690">
        <v>3</v>
      </c>
      <c r="M44" s="3448">
        <f t="shared" si="4"/>
        <v>100</v>
      </c>
      <c r="N44" s="690">
        <v>3</v>
      </c>
      <c r="O44" s="690">
        <v>3</v>
      </c>
      <c r="P44" s="3323">
        <f t="shared" si="5"/>
        <v>100</v>
      </c>
      <c r="Q44" s="585"/>
    </row>
    <row r="45" spans="1:17" s="3" customFormat="1" ht="19.5" customHeight="1">
      <c r="A45" s="584"/>
      <c r="B45" s="377"/>
      <c r="C45" s="586" t="s">
        <v>298</v>
      </c>
      <c r="D45" s="389"/>
      <c r="E45" s="538"/>
      <c r="F45" s="732"/>
      <c r="G45" s="990"/>
      <c r="H45" s="591">
        <v>2</v>
      </c>
      <c r="I45" s="591">
        <v>2</v>
      </c>
      <c r="J45" s="3463">
        <f t="shared" si="3"/>
        <v>100</v>
      </c>
      <c r="K45" s="690">
        <v>2</v>
      </c>
      <c r="L45" s="690">
        <v>2</v>
      </c>
      <c r="M45" s="3448">
        <f t="shared" si="4"/>
        <v>100</v>
      </c>
      <c r="N45" s="690">
        <v>2</v>
      </c>
      <c r="O45" s="690">
        <v>2</v>
      </c>
      <c r="P45" s="3323">
        <f t="shared" si="5"/>
        <v>100</v>
      </c>
      <c r="Q45" s="585"/>
    </row>
    <row r="46" spans="1:17" s="3" customFormat="1" ht="19.5" customHeight="1">
      <c r="A46" s="584"/>
      <c r="B46" s="377"/>
      <c r="C46" s="586" t="s">
        <v>299</v>
      </c>
      <c r="D46" s="389"/>
      <c r="E46" s="538"/>
      <c r="F46" s="732"/>
      <c r="G46" s="990"/>
      <c r="H46" s="591">
        <v>5</v>
      </c>
      <c r="I46" s="591">
        <v>0</v>
      </c>
      <c r="J46" s="3463">
        <f t="shared" si="3"/>
        <v>0</v>
      </c>
      <c r="K46" s="690">
        <v>5</v>
      </c>
      <c r="L46" s="690">
        <v>5</v>
      </c>
      <c r="M46" s="3448">
        <f t="shared" si="4"/>
        <v>100</v>
      </c>
      <c r="N46" s="690">
        <v>5</v>
      </c>
      <c r="O46" s="690">
        <v>5</v>
      </c>
      <c r="P46" s="3323">
        <f t="shared" si="5"/>
        <v>100</v>
      </c>
      <c r="Q46" s="585"/>
    </row>
    <row r="47" spans="1:17" s="3" customFormat="1" ht="19.5" customHeight="1">
      <c r="A47" s="584"/>
      <c r="B47" s="377"/>
      <c r="C47" s="586" t="s">
        <v>300</v>
      </c>
      <c r="D47" s="389"/>
      <c r="E47" s="2902"/>
      <c r="F47" s="2903"/>
      <c r="G47" s="2904"/>
      <c r="H47" s="2839">
        <v>3</v>
      </c>
      <c r="I47" s="2839">
        <v>1</v>
      </c>
      <c r="J47" s="3446">
        <f t="shared" si="3"/>
        <v>33.333333333333329</v>
      </c>
      <c r="K47" s="2908">
        <v>8</v>
      </c>
      <c r="L47" s="2908">
        <v>6</v>
      </c>
      <c r="M47" s="3465">
        <f t="shared" si="4"/>
        <v>75</v>
      </c>
      <c r="N47" s="2810">
        <f>N48+N49</f>
        <v>6</v>
      </c>
      <c r="O47" s="2810">
        <f>O48+O49</f>
        <v>6</v>
      </c>
      <c r="P47" s="3323">
        <v>100</v>
      </c>
      <c r="Q47" s="585"/>
    </row>
    <row r="48" spans="1:17" s="3" customFormat="1" ht="19.5" customHeight="1">
      <c r="A48" s="584"/>
      <c r="B48" s="377"/>
      <c r="C48" s="2838" t="s">
        <v>1589</v>
      </c>
      <c r="D48" s="389"/>
      <c r="E48" s="992"/>
      <c r="F48" s="105"/>
      <c r="G48" s="993"/>
      <c r="H48" s="2626"/>
      <c r="I48" s="2626"/>
      <c r="J48" s="3464"/>
      <c r="K48" s="1208"/>
      <c r="L48" s="1208"/>
      <c r="M48" s="2909"/>
      <c r="N48" s="2899">
        <v>2</v>
      </c>
      <c r="O48" s="2899">
        <v>2</v>
      </c>
      <c r="P48" s="2845">
        <f t="shared" si="5"/>
        <v>100</v>
      </c>
      <c r="Q48" s="2032"/>
    </row>
    <row r="49" spans="1:17" s="3" customFormat="1" ht="19.5" customHeight="1">
      <c r="A49" s="584"/>
      <c r="B49" s="377"/>
      <c r="C49" s="2838" t="s">
        <v>1590</v>
      </c>
      <c r="D49" s="389"/>
      <c r="E49" s="907"/>
      <c r="F49" s="988"/>
      <c r="G49" s="989"/>
      <c r="H49" s="2840"/>
      <c r="I49" s="2840"/>
      <c r="J49" s="3447"/>
      <c r="K49" s="2910"/>
      <c r="L49" s="2910"/>
      <c r="M49" s="2911"/>
      <c r="N49" s="2899">
        <v>4</v>
      </c>
      <c r="O49" s="2899">
        <v>4</v>
      </c>
      <c r="P49" s="2845">
        <f t="shared" si="5"/>
        <v>100</v>
      </c>
      <c r="Q49" s="2032"/>
    </row>
    <row r="50" spans="1:17" s="3" customFormat="1" ht="19.5" customHeight="1">
      <c r="A50" s="584"/>
      <c r="B50" s="377"/>
      <c r="C50" s="586" t="s">
        <v>301</v>
      </c>
      <c r="D50" s="389"/>
      <c r="E50" s="538"/>
      <c r="F50" s="732"/>
      <c r="G50" s="990"/>
      <c r="H50" s="591">
        <v>2</v>
      </c>
      <c r="I50" s="591">
        <v>2</v>
      </c>
      <c r="J50" s="3463">
        <f t="shared" si="3"/>
        <v>100</v>
      </c>
      <c r="K50" s="2810">
        <v>5</v>
      </c>
      <c r="L50" s="2810">
        <v>5</v>
      </c>
      <c r="M50" s="3453">
        <f t="shared" si="4"/>
        <v>100</v>
      </c>
      <c r="N50" s="2809">
        <v>5</v>
      </c>
      <c r="O50" s="2809">
        <v>5</v>
      </c>
      <c r="P50" s="3451">
        <f t="shared" si="5"/>
        <v>100</v>
      </c>
      <c r="Q50" s="585"/>
    </row>
    <row r="51" spans="1:17" s="3" customFormat="1" ht="20.25" customHeight="1">
      <c r="A51" s="584"/>
      <c r="B51" s="377"/>
      <c r="C51" s="586" t="s">
        <v>302</v>
      </c>
      <c r="D51" s="389"/>
      <c r="E51" s="538"/>
      <c r="F51" s="732"/>
      <c r="G51" s="990"/>
      <c r="H51" s="591">
        <v>4</v>
      </c>
      <c r="I51" s="591">
        <v>0</v>
      </c>
      <c r="J51" s="3463">
        <f t="shared" si="3"/>
        <v>0</v>
      </c>
      <c r="K51" s="690">
        <v>9</v>
      </c>
      <c r="L51" s="690">
        <v>7</v>
      </c>
      <c r="M51" s="3291">
        <f t="shared" si="4"/>
        <v>77.777777777777786</v>
      </c>
      <c r="N51" s="3466">
        <v>9</v>
      </c>
      <c r="O51" s="3466">
        <v>5</v>
      </c>
      <c r="P51" s="3467">
        <f t="shared" si="5"/>
        <v>55.555555555555557</v>
      </c>
      <c r="Q51" s="585"/>
    </row>
    <row r="52" spans="1:17" s="3" customFormat="1" ht="20.25" customHeight="1">
      <c r="A52" s="584"/>
      <c r="B52" s="377"/>
      <c r="C52" s="586" t="s">
        <v>303</v>
      </c>
      <c r="D52" s="389"/>
      <c r="E52" s="538"/>
      <c r="F52" s="732"/>
      <c r="G52" s="990"/>
      <c r="H52" s="591">
        <v>4</v>
      </c>
      <c r="I52" s="591">
        <v>0</v>
      </c>
      <c r="J52" s="3463">
        <f t="shared" si="3"/>
        <v>0</v>
      </c>
      <c r="K52" s="2810">
        <v>7</v>
      </c>
      <c r="L52" s="2810">
        <v>0</v>
      </c>
      <c r="M52" s="3453">
        <f t="shared" si="4"/>
        <v>0</v>
      </c>
      <c r="N52" s="2810">
        <v>8</v>
      </c>
      <c r="O52" s="2810">
        <v>8</v>
      </c>
      <c r="P52" s="3451">
        <f t="shared" si="5"/>
        <v>100</v>
      </c>
      <c r="Q52" s="2926"/>
    </row>
    <row r="53" spans="1:17" s="3" customFormat="1" ht="20.25" customHeight="1">
      <c r="A53" s="584"/>
      <c r="B53" s="377"/>
      <c r="C53" s="586" t="s">
        <v>304</v>
      </c>
      <c r="D53" s="389"/>
      <c r="E53" s="994"/>
      <c r="F53" s="736"/>
      <c r="G53" s="995"/>
      <c r="H53" s="591">
        <v>4</v>
      </c>
      <c r="I53" s="591">
        <v>3</v>
      </c>
      <c r="J53" s="3462">
        <f t="shared" si="3"/>
        <v>75</v>
      </c>
      <c r="K53" s="591">
        <v>7</v>
      </c>
      <c r="L53" s="591">
        <v>2</v>
      </c>
      <c r="M53" s="3291">
        <f t="shared" si="4"/>
        <v>28.571428571428569</v>
      </c>
      <c r="N53" s="2810">
        <v>7</v>
      </c>
      <c r="O53" s="2810">
        <v>2</v>
      </c>
      <c r="P53" s="3452">
        <f t="shared" si="5"/>
        <v>28.571428571428569</v>
      </c>
      <c r="Q53" s="2846"/>
    </row>
    <row r="54" spans="1:17" s="45" customFormat="1" ht="19.7" customHeight="1">
      <c r="A54" s="2470"/>
      <c r="B54" s="2611"/>
      <c r="C54" s="2562"/>
      <c r="D54" s="2470"/>
      <c r="E54" s="2470"/>
      <c r="F54" s="2470"/>
      <c r="G54" s="2612"/>
      <c r="H54" s="2470"/>
      <c r="I54" s="2470"/>
      <c r="J54" s="2612"/>
      <c r="K54" s="2470"/>
      <c r="L54" s="2470"/>
      <c r="M54" s="2612"/>
      <c r="N54" s="2470"/>
      <c r="O54" s="2470"/>
      <c r="P54" s="2470"/>
      <c r="Q54" s="2563"/>
    </row>
    <row r="55" spans="1:17" s="45" customFormat="1" ht="19.7" customHeight="1">
      <c r="A55" s="643"/>
      <c r="B55" s="1306"/>
      <c r="C55" s="978"/>
      <c r="D55" s="643"/>
      <c r="E55" s="643"/>
      <c r="F55" s="643"/>
      <c r="G55" s="649"/>
      <c r="H55" s="643"/>
      <c r="I55" s="643"/>
      <c r="J55" s="649"/>
      <c r="K55" s="643"/>
      <c r="L55" s="643"/>
      <c r="M55" s="649"/>
      <c r="N55" s="643"/>
      <c r="O55" s="643"/>
      <c r="P55" s="643"/>
      <c r="Q55" s="2333"/>
    </row>
    <row r="56" spans="1:17" s="45" customFormat="1" ht="19.7" customHeight="1">
      <c r="A56" s="643"/>
      <c r="B56" s="1306"/>
      <c r="C56" s="978"/>
      <c r="D56" s="643"/>
      <c r="E56" s="643"/>
      <c r="F56" s="643"/>
      <c r="G56" s="649"/>
      <c r="H56" s="643"/>
      <c r="I56" s="643"/>
      <c r="J56" s="649"/>
      <c r="K56" s="643"/>
      <c r="L56" s="643"/>
      <c r="M56" s="649"/>
      <c r="N56" s="643"/>
      <c r="O56" s="643"/>
      <c r="P56" s="643"/>
      <c r="Q56" s="2333"/>
    </row>
    <row r="57" spans="1:17" s="45" customFormat="1" ht="19.7" customHeight="1">
      <c r="A57" s="643"/>
      <c r="B57" s="1306"/>
      <c r="C57" s="978"/>
      <c r="D57" s="643"/>
      <c r="E57" s="643"/>
      <c r="F57" s="643"/>
      <c r="G57" s="649"/>
      <c r="H57" s="643"/>
      <c r="I57" s="643"/>
      <c r="J57" s="649"/>
      <c r="K57" s="643"/>
      <c r="L57" s="643"/>
      <c r="M57" s="649"/>
      <c r="N57" s="643"/>
      <c r="O57" s="643"/>
      <c r="P57" s="643"/>
      <c r="Q57" s="2333"/>
    </row>
    <row r="58" spans="1:17" s="45" customFormat="1" ht="19.7" customHeight="1">
      <c r="A58" s="643"/>
      <c r="B58" s="1306"/>
      <c r="C58" s="978"/>
      <c r="D58" s="643"/>
      <c r="E58" s="643"/>
      <c r="F58" s="643"/>
      <c r="G58" s="649"/>
      <c r="H58" s="643"/>
      <c r="I58" s="643"/>
      <c r="J58" s="649"/>
      <c r="K58" s="643"/>
      <c r="L58" s="643"/>
      <c r="M58" s="649"/>
      <c r="N58" s="643"/>
      <c r="O58" s="643"/>
      <c r="P58" s="643"/>
      <c r="Q58" s="2333"/>
    </row>
    <row r="59" spans="1:17" s="45" customFormat="1" ht="19.7" customHeight="1">
      <c r="A59" s="643"/>
      <c r="B59" s="1306"/>
      <c r="C59" s="978"/>
      <c r="D59" s="643"/>
      <c r="E59" s="643"/>
      <c r="F59" s="643"/>
      <c r="G59" s="649"/>
      <c r="H59" s="643"/>
      <c r="I59" s="643"/>
      <c r="J59" s="649"/>
      <c r="K59" s="643"/>
      <c r="L59" s="643"/>
      <c r="M59" s="649"/>
      <c r="N59" s="643"/>
      <c r="O59" s="643"/>
      <c r="P59" s="643"/>
      <c r="Q59" s="2333"/>
    </row>
    <row r="60" spans="1:17" s="45" customFormat="1" ht="19.7" customHeight="1">
      <c r="A60" s="643"/>
      <c r="B60" s="1306"/>
      <c r="C60" s="978"/>
      <c r="D60" s="643"/>
      <c r="E60" s="643"/>
      <c r="F60" s="643"/>
      <c r="G60" s="649"/>
      <c r="H60" s="643"/>
      <c r="I60" s="643"/>
      <c r="J60" s="649"/>
      <c r="K60" s="643"/>
      <c r="L60" s="643"/>
      <c r="M60" s="649"/>
      <c r="N60" s="643"/>
      <c r="O60" s="643"/>
      <c r="P60" s="643"/>
      <c r="Q60" s="2333"/>
    </row>
    <row r="61" spans="1:17" s="45" customFormat="1" ht="18" customHeight="1">
      <c r="A61" s="643"/>
      <c r="B61" s="1306"/>
      <c r="C61" s="978"/>
      <c r="D61" s="643"/>
      <c r="E61" s="643"/>
      <c r="F61" s="643"/>
      <c r="G61" s="649"/>
      <c r="H61" s="643"/>
      <c r="I61" s="643"/>
      <c r="J61" s="649"/>
      <c r="K61" s="643"/>
      <c r="L61" s="643"/>
      <c r="M61" s="649"/>
      <c r="N61" s="643"/>
      <c r="O61" s="643"/>
      <c r="P61" s="643"/>
      <c r="Q61" s="2333"/>
    </row>
    <row r="62" spans="1:17" ht="22.7" customHeight="1">
      <c r="A62" s="33"/>
      <c r="B62" s="3529" t="s">
        <v>1799</v>
      </c>
      <c r="C62" s="790"/>
      <c r="D62" s="2501"/>
      <c r="E62" s="790"/>
      <c r="F62" s="790"/>
      <c r="G62" s="790"/>
      <c r="H62" s="790"/>
      <c r="I62" s="790"/>
      <c r="J62" s="790"/>
      <c r="K62" s="790"/>
      <c r="L62" s="790"/>
      <c r="M62" s="491"/>
      <c r="N62" s="799"/>
      <c r="O62" s="799"/>
      <c r="P62" s="799"/>
      <c r="Q62" s="1706" t="s">
        <v>1494</v>
      </c>
    </row>
    <row r="63" spans="1:17" ht="5.25" customHeight="1">
      <c r="A63" s="33"/>
      <c r="B63" s="2144"/>
      <c r="C63" s="2144"/>
      <c r="D63" s="2144"/>
      <c r="E63" s="2144"/>
      <c r="F63" s="2144"/>
      <c r="G63" s="491"/>
      <c r="H63" s="2144"/>
      <c r="I63" s="2144"/>
      <c r="J63" s="491"/>
      <c r="K63" s="2144"/>
      <c r="L63" s="2144"/>
      <c r="M63" s="491"/>
      <c r="N63" s="799"/>
      <c r="O63" s="799"/>
      <c r="P63" s="799"/>
      <c r="Q63" s="50"/>
    </row>
    <row r="64" spans="1:17" s="3" customFormat="1" ht="20.100000000000001" customHeight="1">
      <c r="A64" s="384"/>
      <c r="B64" s="383"/>
      <c r="C64" s="3583" t="s">
        <v>0</v>
      </c>
      <c r="D64" s="2935" t="s">
        <v>10</v>
      </c>
      <c r="E64" s="141"/>
      <c r="F64" s="142"/>
      <c r="G64" s="142"/>
      <c r="H64" s="142"/>
      <c r="I64" s="82" t="s">
        <v>47</v>
      </c>
      <c r="J64" s="142"/>
      <c r="K64" s="142"/>
      <c r="L64" s="142"/>
      <c r="M64" s="1555"/>
      <c r="N64" s="1543"/>
      <c r="O64" s="1543"/>
      <c r="P64" s="1544"/>
      <c r="Q64" s="28" t="s">
        <v>45</v>
      </c>
    </row>
    <row r="65" spans="1:17" s="3" customFormat="1" ht="17.649999999999999" customHeight="1">
      <c r="A65" s="385"/>
      <c r="B65" s="386"/>
      <c r="C65" s="3584"/>
      <c r="D65" s="2936" t="s">
        <v>43</v>
      </c>
      <c r="E65" s="86"/>
      <c r="F65" s="87" t="s">
        <v>9</v>
      </c>
      <c r="G65" s="88"/>
      <c r="H65" s="83"/>
      <c r="I65" s="84" t="s">
        <v>8</v>
      </c>
      <c r="J65" s="85"/>
      <c r="K65" s="100"/>
      <c r="L65" s="101" t="s">
        <v>7</v>
      </c>
      <c r="M65" s="102"/>
      <c r="N65" s="1035"/>
      <c r="O65" s="1036" t="s">
        <v>706</v>
      </c>
      <c r="P65" s="1037"/>
      <c r="Q65" s="29" t="s">
        <v>46</v>
      </c>
    </row>
    <row r="66" spans="1:17" s="3" customFormat="1" ht="19.149999999999999" customHeight="1">
      <c r="A66" s="385"/>
      <c r="B66" s="386"/>
      <c r="C66" s="3584"/>
      <c r="D66" s="2936" t="s">
        <v>44</v>
      </c>
      <c r="E66" s="55" t="s">
        <v>42</v>
      </c>
      <c r="F66" s="55" t="s">
        <v>40</v>
      </c>
      <c r="G66" s="55" t="s">
        <v>41</v>
      </c>
      <c r="H66" s="55" t="s">
        <v>42</v>
      </c>
      <c r="I66" s="55" t="s">
        <v>40</v>
      </c>
      <c r="J66" s="55" t="s">
        <v>41</v>
      </c>
      <c r="K66" s="55" t="s">
        <v>42</v>
      </c>
      <c r="L66" s="55" t="s">
        <v>40</v>
      </c>
      <c r="M66" s="55" t="s">
        <v>41</v>
      </c>
      <c r="N66" s="55" t="s">
        <v>42</v>
      </c>
      <c r="O66" s="55" t="s">
        <v>40</v>
      </c>
      <c r="P66" s="55" t="s">
        <v>41</v>
      </c>
      <c r="Q66" s="48" t="s">
        <v>52</v>
      </c>
    </row>
    <row r="67" spans="1:17" s="3" customFormat="1" ht="20.45" customHeight="1">
      <c r="A67" s="387"/>
      <c r="B67" s="388"/>
      <c r="C67" s="3595"/>
      <c r="D67" s="2938" t="s">
        <v>706</v>
      </c>
      <c r="E67" s="59"/>
      <c r="F67" s="59"/>
      <c r="G67" s="59"/>
      <c r="H67" s="59"/>
      <c r="I67" s="59"/>
      <c r="J67" s="59"/>
      <c r="K67" s="60"/>
      <c r="L67" s="60"/>
      <c r="M67" s="60"/>
      <c r="N67" s="60"/>
      <c r="O67" s="60"/>
      <c r="P67" s="60"/>
      <c r="Q67" s="51"/>
    </row>
    <row r="68" spans="1:17" s="3" customFormat="1" ht="20.25" customHeight="1">
      <c r="A68" s="2893"/>
      <c r="B68" s="2894">
        <v>16.3</v>
      </c>
      <c r="C68" s="2955" t="s">
        <v>142</v>
      </c>
      <c r="D68" s="2876" t="s">
        <v>23</v>
      </c>
      <c r="E68" s="2390">
        <v>20</v>
      </c>
      <c r="F68" s="2390">
        <v>20</v>
      </c>
      <c r="G68" s="3468">
        <f>F68/E68*100</f>
        <v>100</v>
      </c>
      <c r="H68" s="2390">
        <v>66</v>
      </c>
      <c r="I68" s="2390">
        <v>66</v>
      </c>
      <c r="J68" s="3469">
        <f>I68/H68*100</f>
        <v>100</v>
      </c>
      <c r="K68" s="2390">
        <v>91</v>
      </c>
      <c r="L68" s="2390">
        <v>91</v>
      </c>
      <c r="M68" s="3470">
        <f>L68/K68*100</f>
        <v>100</v>
      </c>
      <c r="N68" s="3363">
        <v>69</v>
      </c>
      <c r="O68" s="3363">
        <v>69</v>
      </c>
      <c r="P68" s="3471">
        <f>O68/N68*100</f>
        <v>100</v>
      </c>
      <c r="Q68" s="3363" t="s">
        <v>272</v>
      </c>
    </row>
    <row r="69" spans="1:17" s="3" customFormat="1" ht="17.649999999999999" customHeight="1">
      <c r="A69" s="584"/>
      <c r="B69" s="377"/>
      <c r="C69" s="588" t="s">
        <v>186</v>
      </c>
      <c r="D69" s="389"/>
      <c r="E69" s="2029"/>
      <c r="F69" s="2029"/>
      <c r="G69" s="2029"/>
      <c r="H69" s="2030"/>
      <c r="I69" s="2030"/>
      <c r="J69" s="2030"/>
      <c r="K69" s="2031"/>
      <c r="L69" s="2031"/>
      <c r="M69" s="2031"/>
      <c r="N69" s="1315"/>
      <c r="O69" s="1315"/>
      <c r="P69" s="1315"/>
      <c r="Q69" s="2956"/>
    </row>
    <row r="70" spans="1:17" s="3" customFormat="1" ht="19.5" customHeight="1">
      <c r="A70" s="584"/>
      <c r="B70" s="377"/>
      <c r="C70" s="588" t="s">
        <v>185</v>
      </c>
      <c r="D70" s="389"/>
      <c r="E70" s="2029"/>
      <c r="F70" s="2029"/>
      <c r="G70" s="2029"/>
      <c r="H70" s="2030"/>
      <c r="I70" s="2030"/>
      <c r="J70" s="2030"/>
      <c r="K70" s="2031"/>
      <c r="L70" s="2031"/>
      <c r="M70" s="2031"/>
      <c r="N70" s="1315"/>
      <c r="O70" s="1315"/>
      <c r="P70" s="1315"/>
      <c r="Q70" s="2032"/>
    </row>
    <row r="71" spans="1:17" s="1007" customFormat="1" ht="19.7" customHeight="1">
      <c r="A71" s="2957"/>
      <c r="B71" s="2027"/>
      <c r="C71" s="2037" t="s">
        <v>998</v>
      </c>
      <c r="D71" s="2033"/>
      <c r="E71" s="2034"/>
      <c r="F71" s="2034"/>
      <c r="G71" s="2034"/>
      <c r="H71" s="2034"/>
      <c r="I71" s="2034"/>
      <c r="J71" s="2034"/>
      <c r="K71" s="2034"/>
      <c r="L71" s="2034"/>
      <c r="M71" s="2034"/>
      <c r="N71" s="2035"/>
      <c r="O71" s="2035"/>
      <c r="P71" s="2035"/>
      <c r="Q71" s="2036"/>
    </row>
    <row r="72" spans="1:17" s="45" customFormat="1" ht="19.7" customHeight="1">
      <c r="A72" s="2378"/>
      <c r="B72" s="2360"/>
      <c r="C72" s="2072" t="s">
        <v>1757</v>
      </c>
      <c r="D72" s="643"/>
      <c r="E72" s="643"/>
      <c r="F72" s="643"/>
      <c r="G72" s="649"/>
      <c r="H72" s="643"/>
      <c r="I72" s="643"/>
      <c r="J72" s="649"/>
      <c r="K72" s="643"/>
      <c r="L72" s="643"/>
      <c r="M72" s="649"/>
      <c r="N72" s="643"/>
      <c r="O72" s="643"/>
      <c r="P72" s="643"/>
      <c r="Q72" s="2379"/>
    </row>
    <row r="73" spans="1:17" s="45" customFormat="1" ht="18.75" customHeight="1">
      <c r="A73" s="2378"/>
      <c r="B73" s="2360"/>
      <c r="C73" s="2742" t="s">
        <v>1509</v>
      </c>
      <c r="D73" s="643"/>
      <c r="E73" s="643"/>
      <c r="F73" s="643"/>
      <c r="G73" s="649"/>
      <c r="H73" s="643"/>
      <c r="I73" s="643"/>
      <c r="J73" s="649"/>
      <c r="K73" s="643"/>
      <c r="L73" s="643"/>
      <c r="M73" s="649"/>
      <c r="N73" s="643"/>
      <c r="O73" s="643"/>
      <c r="P73" s="643"/>
      <c r="Q73" s="2379"/>
    </row>
    <row r="74" spans="1:17" s="45" customFormat="1" ht="18.75" customHeight="1">
      <c r="A74" s="2378"/>
      <c r="B74" s="2397"/>
      <c r="C74" s="2499" t="s">
        <v>977</v>
      </c>
      <c r="D74" s="643"/>
      <c r="E74" s="643"/>
      <c r="F74" s="643"/>
      <c r="G74" s="649"/>
      <c r="H74" s="643"/>
      <c r="I74" s="643"/>
      <c r="J74" s="649"/>
      <c r="K74" s="643"/>
      <c r="L74" s="643"/>
      <c r="M74" s="649"/>
      <c r="N74" s="643"/>
      <c r="O74" s="643"/>
      <c r="P74" s="643"/>
      <c r="Q74" s="2379"/>
    </row>
    <row r="75" spans="1:17" s="45" customFormat="1" ht="18.75" customHeight="1">
      <c r="A75" s="2378"/>
      <c r="B75" s="2397"/>
      <c r="C75" s="2499" t="s">
        <v>877</v>
      </c>
      <c r="D75" s="643"/>
      <c r="E75" s="643"/>
      <c r="F75" s="643"/>
      <c r="G75" s="649"/>
      <c r="H75" s="643"/>
      <c r="I75" s="643"/>
      <c r="J75" s="649"/>
      <c r="K75" s="643"/>
      <c r="L75" s="643"/>
      <c r="M75" s="649"/>
      <c r="N75" s="643"/>
      <c r="O75" s="643"/>
      <c r="P75" s="643"/>
      <c r="Q75" s="2379"/>
    </row>
    <row r="76" spans="1:17" s="45" customFormat="1" ht="18.75" customHeight="1">
      <c r="A76" s="2378"/>
      <c r="B76" s="2397"/>
      <c r="C76" s="978" t="s">
        <v>978</v>
      </c>
      <c r="D76" s="643"/>
      <c r="E76" s="643"/>
      <c r="F76" s="643"/>
      <c r="G76" s="649"/>
      <c r="H76" s="643"/>
      <c r="I76" s="643"/>
      <c r="J76" s="649"/>
      <c r="K76" s="643"/>
      <c r="L76" s="643"/>
      <c r="M76" s="649"/>
      <c r="N76" s="643"/>
      <c r="O76" s="643"/>
      <c r="P76" s="643"/>
      <c r="Q76" s="2379"/>
    </row>
    <row r="77" spans="1:17" s="45" customFormat="1" ht="18.75" customHeight="1">
      <c r="A77" s="2378"/>
      <c r="B77" s="2397"/>
      <c r="C77" s="2742" t="s">
        <v>1507</v>
      </c>
      <c r="D77" s="643"/>
      <c r="E77" s="643"/>
      <c r="F77" s="643"/>
      <c r="G77" s="649"/>
      <c r="H77" s="643"/>
      <c r="I77" s="643"/>
      <c r="J77" s="649"/>
      <c r="K77" s="643"/>
      <c r="L77" s="643"/>
      <c r="M77" s="649"/>
      <c r="N77" s="643"/>
      <c r="O77" s="643"/>
      <c r="P77" s="643"/>
      <c r="Q77" s="2379"/>
    </row>
    <row r="78" spans="1:17" s="45" customFormat="1" ht="18.75" customHeight="1">
      <c r="A78" s="2378"/>
      <c r="B78" s="2397"/>
      <c r="C78" s="2499" t="s">
        <v>1374</v>
      </c>
      <c r="D78" s="643"/>
      <c r="E78" s="643"/>
      <c r="F78" s="643"/>
      <c r="G78" s="649"/>
      <c r="H78" s="643"/>
      <c r="I78" s="643"/>
      <c r="J78" s="649"/>
      <c r="K78" s="643"/>
      <c r="L78" s="643"/>
      <c r="M78" s="649"/>
      <c r="N78" s="643"/>
      <c r="O78" s="643"/>
      <c r="P78" s="643"/>
      <c r="Q78" s="2379"/>
    </row>
    <row r="79" spans="1:17" s="45" customFormat="1" ht="18.75" customHeight="1">
      <c r="A79" s="2378"/>
      <c r="B79" s="2397"/>
      <c r="C79" s="2499" t="s">
        <v>877</v>
      </c>
      <c r="D79" s="643"/>
      <c r="E79" s="643"/>
      <c r="F79" s="643"/>
      <c r="G79" s="649"/>
      <c r="H79" s="643"/>
      <c r="I79" s="643"/>
      <c r="J79" s="649"/>
      <c r="K79" s="643"/>
      <c r="L79" s="643"/>
      <c r="M79" s="649"/>
      <c r="N79" s="643"/>
      <c r="O79" s="643"/>
      <c r="P79" s="643"/>
      <c r="Q79" s="2379"/>
    </row>
    <row r="80" spans="1:17" s="45" customFormat="1" ht="18.75" customHeight="1">
      <c r="A80" s="2378"/>
      <c r="B80" s="2397"/>
      <c r="C80" s="2499" t="s">
        <v>1279</v>
      </c>
      <c r="D80" s="643"/>
      <c r="E80" s="643"/>
      <c r="F80" s="643"/>
      <c r="G80" s="649"/>
      <c r="H80" s="643"/>
      <c r="I80" s="643"/>
      <c r="J80" s="649"/>
      <c r="K80" s="643"/>
      <c r="L80" s="643"/>
      <c r="M80" s="649"/>
      <c r="N80" s="643"/>
      <c r="O80" s="643"/>
      <c r="P80" s="643"/>
      <c r="Q80" s="2379"/>
    </row>
    <row r="81" spans="1:17" s="45" customFormat="1" ht="18.75" customHeight="1">
      <c r="A81" s="2378"/>
      <c r="B81" s="2397"/>
      <c r="C81" s="2499" t="s">
        <v>1280</v>
      </c>
      <c r="D81" s="643"/>
      <c r="E81" s="643"/>
      <c r="F81" s="643"/>
      <c r="G81" s="649"/>
      <c r="H81" s="643"/>
      <c r="I81" s="643"/>
      <c r="J81" s="649"/>
      <c r="K81" s="643"/>
      <c r="L81" s="643"/>
      <c r="M81" s="649"/>
      <c r="N81" s="643"/>
      <c r="O81" s="643"/>
      <c r="P81" s="643"/>
      <c r="Q81" s="2379"/>
    </row>
    <row r="82" spans="1:17" s="45" customFormat="1" ht="18.75" customHeight="1">
      <c r="A82" s="2378"/>
      <c r="B82" s="2397"/>
      <c r="C82" s="2499" t="s">
        <v>878</v>
      </c>
      <c r="D82" s="643"/>
      <c r="E82" s="643"/>
      <c r="F82" s="643"/>
      <c r="G82" s="649"/>
      <c r="H82" s="643"/>
      <c r="I82" s="643"/>
      <c r="J82" s="649"/>
      <c r="K82" s="643"/>
      <c r="L82" s="643"/>
      <c r="M82" s="649"/>
      <c r="N82" s="643"/>
      <c r="O82" s="643"/>
      <c r="P82" s="643"/>
      <c r="Q82" s="2379"/>
    </row>
    <row r="83" spans="1:17" s="45" customFormat="1" ht="18.75" customHeight="1">
      <c r="A83" s="2378"/>
      <c r="B83" s="2397"/>
      <c r="C83" s="2499" t="s">
        <v>1281</v>
      </c>
      <c r="D83" s="643"/>
      <c r="E83" s="643"/>
      <c r="F83" s="643"/>
      <c r="G83" s="649"/>
      <c r="H83" s="643"/>
      <c r="I83" s="643"/>
      <c r="J83" s="649"/>
      <c r="K83" s="643"/>
      <c r="L83" s="643"/>
      <c r="M83" s="649"/>
      <c r="N83" s="643"/>
      <c r="O83" s="643"/>
      <c r="P83" s="643"/>
      <c r="Q83" s="2379"/>
    </row>
    <row r="84" spans="1:17" s="45" customFormat="1" ht="18.75" customHeight="1">
      <c r="A84" s="2378"/>
      <c r="B84" s="2397"/>
      <c r="C84" s="2742" t="s">
        <v>1508</v>
      </c>
      <c r="D84" s="643"/>
      <c r="E84" s="643"/>
      <c r="F84" s="643"/>
      <c r="G84" s="649"/>
      <c r="H84" s="643"/>
      <c r="I84" s="643"/>
      <c r="J84" s="649"/>
      <c r="K84" s="643"/>
      <c r="L84" s="643"/>
      <c r="M84" s="649"/>
      <c r="N84" s="643"/>
      <c r="O84" s="643"/>
      <c r="P84" s="643"/>
      <c r="Q84" s="2379"/>
    </row>
    <row r="85" spans="1:17" s="45" customFormat="1" ht="18.75" customHeight="1">
      <c r="A85" s="2378"/>
      <c r="B85" s="2397"/>
      <c r="C85" s="2499" t="s">
        <v>1282</v>
      </c>
      <c r="D85" s="643"/>
      <c r="E85" s="643"/>
      <c r="F85" s="643"/>
      <c r="G85" s="649"/>
      <c r="H85" s="643"/>
      <c r="I85" s="643"/>
      <c r="J85" s="649"/>
      <c r="K85" s="643"/>
      <c r="L85" s="643"/>
      <c r="M85" s="649"/>
      <c r="N85" s="643"/>
      <c r="O85" s="643"/>
      <c r="P85" s="643"/>
      <c r="Q85" s="2379"/>
    </row>
    <row r="86" spans="1:17" s="45" customFormat="1" ht="18.75" customHeight="1">
      <c r="A86" s="2378"/>
      <c r="B86" s="2397"/>
      <c r="C86" s="2499" t="s">
        <v>877</v>
      </c>
      <c r="D86" s="643"/>
      <c r="E86" s="643"/>
      <c r="F86" s="643"/>
      <c r="G86" s="649"/>
      <c r="H86" s="643"/>
      <c r="I86" s="643"/>
      <c r="J86" s="649"/>
      <c r="K86" s="643"/>
      <c r="L86" s="643"/>
      <c r="M86" s="649"/>
      <c r="N86" s="643"/>
      <c r="O86" s="643"/>
      <c r="P86" s="643"/>
      <c r="Q86" s="2379"/>
    </row>
    <row r="87" spans="1:17" s="45" customFormat="1" ht="18.75" customHeight="1">
      <c r="A87" s="2378"/>
      <c r="B87" s="2397"/>
      <c r="C87" s="2365" t="s">
        <v>1793</v>
      </c>
      <c r="D87" s="643"/>
      <c r="E87" s="643"/>
      <c r="F87" s="643"/>
      <c r="G87" s="649"/>
      <c r="H87" s="643"/>
      <c r="I87" s="643"/>
      <c r="J87" s="649"/>
      <c r="K87" s="643"/>
      <c r="L87" s="643"/>
      <c r="M87" s="649"/>
      <c r="N87" s="643"/>
      <c r="O87" s="643"/>
      <c r="P87" s="643"/>
      <c r="Q87" s="2379"/>
    </row>
    <row r="88" spans="1:17" s="45" customFormat="1" ht="18.75" customHeight="1">
      <c r="A88" s="2378"/>
      <c r="B88" s="2397"/>
      <c r="C88" s="2365" t="s">
        <v>1506</v>
      </c>
      <c r="D88" s="643"/>
      <c r="E88" s="643"/>
      <c r="F88" s="643"/>
      <c r="G88" s="649"/>
      <c r="H88" s="643"/>
      <c r="I88" s="643"/>
      <c r="J88" s="649"/>
      <c r="K88" s="643"/>
      <c r="L88" s="643"/>
      <c r="M88" s="649"/>
      <c r="N88" s="643"/>
      <c r="O88" s="643"/>
      <c r="P88" s="643"/>
      <c r="Q88" s="2379"/>
    </row>
    <row r="89" spans="1:17" s="45" customFormat="1" ht="18.2" customHeight="1">
      <c r="A89" s="2378"/>
      <c r="B89" s="2397"/>
      <c r="C89" s="2577" t="s">
        <v>1607</v>
      </c>
      <c r="D89" s="643"/>
      <c r="E89" s="643"/>
      <c r="F89" s="643"/>
      <c r="G89" s="649"/>
      <c r="H89" s="643"/>
      <c r="I89" s="643"/>
      <c r="J89" s="649"/>
      <c r="K89" s="643"/>
      <c r="L89" s="643"/>
      <c r="M89" s="649"/>
      <c r="N89" s="643"/>
      <c r="O89" s="643"/>
      <c r="P89" s="643"/>
      <c r="Q89" s="2379"/>
    </row>
    <row r="90" spans="1:17" s="45" customFormat="1" ht="18.75" customHeight="1">
      <c r="A90" s="2378"/>
      <c r="B90" s="2397"/>
      <c r="C90" s="2362" t="s">
        <v>1283</v>
      </c>
      <c r="D90" s="643"/>
      <c r="E90" s="643"/>
      <c r="F90" s="643"/>
      <c r="G90" s="649"/>
      <c r="H90" s="643"/>
      <c r="I90" s="643"/>
      <c r="J90" s="649"/>
      <c r="K90" s="643"/>
      <c r="L90" s="643"/>
      <c r="M90" s="649"/>
      <c r="N90" s="643"/>
      <c r="O90" s="643"/>
      <c r="P90" s="643"/>
      <c r="Q90" s="2379"/>
    </row>
    <row r="91" spans="1:17" s="45" customFormat="1" ht="18.75" customHeight="1">
      <c r="A91" s="2958"/>
      <c r="B91" s="2959"/>
      <c r="C91" s="2960" t="s">
        <v>1168</v>
      </c>
      <c r="D91" s="2961"/>
      <c r="E91" s="2961"/>
      <c r="F91" s="2961"/>
      <c r="G91" s="2962"/>
      <c r="H91" s="2961"/>
      <c r="I91" s="2961"/>
      <c r="J91" s="2962"/>
      <c r="K91" s="2961"/>
      <c r="L91" s="2961"/>
      <c r="M91" s="2962"/>
      <c r="N91" s="2961"/>
      <c r="O91" s="2961"/>
      <c r="P91" s="2961"/>
      <c r="Q91" s="2963"/>
    </row>
    <row r="92" spans="1:17" s="45" customFormat="1" ht="14.25" customHeight="1">
      <c r="A92" s="643"/>
      <c r="B92" s="1306"/>
      <c r="C92" s="2472"/>
      <c r="G92" s="2402"/>
      <c r="J92" s="2402"/>
      <c r="M92" s="2402"/>
      <c r="Q92" s="2333"/>
    </row>
    <row r="93" spans="1:17" s="45" customFormat="1" ht="10.5" customHeight="1">
      <c r="A93" s="643"/>
      <c r="B93" s="1306"/>
      <c r="C93" s="2472"/>
      <c r="G93" s="2402"/>
      <c r="J93" s="2402"/>
      <c r="M93" s="2402"/>
      <c r="Q93" s="2333"/>
    </row>
    <row r="94" spans="1:17" ht="22.7" customHeight="1">
      <c r="A94" s="33"/>
      <c r="B94" s="3529" t="s">
        <v>1799</v>
      </c>
      <c r="C94" s="790"/>
      <c r="D94" s="2681"/>
      <c r="E94" s="790"/>
      <c r="F94" s="790"/>
      <c r="G94" s="790"/>
      <c r="H94" s="790"/>
      <c r="I94" s="790"/>
      <c r="J94" s="790"/>
      <c r="K94" s="790"/>
      <c r="L94" s="790"/>
      <c r="M94" s="491"/>
      <c r="N94" s="799"/>
      <c r="O94" s="799"/>
      <c r="P94" s="799"/>
      <c r="Q94" s="1706" t="s">
        <v>190</v>
      </c>
    </row>
    <row r="95" spans="1:17" s="2386" customFormat="1" ht="11.25" customHeight="1">
      <c r="A95" s="2377"/>
      <c r="B95" s="2377"/>
      <c r="C95" s="2613"/>
      <c r="D95" s="2377"/>
      <c r="E95" s="2377"/>
      <c r="F95" s="2377"/>
      <c r="G95" s="2614"/>
      <c r="H95" s="2377"/>
      <c r="I95" s="2377"/>
      <c r="J95" s="2614"/>
      <c r="K95" s="2377"/>
      <c r="L95" s="2377"/>
      <c r="M95" s="2614"/>
      <c r="N95" s="2377"/>
      <c r="O95" s="2377"/>
      <c r="P95" s="2377"/>
      <c r="Q95" s="2377"/>
    </row>
    <row r="96" spans="1:17" s="2386" customFormat="1" ht="18.75" customHeight="1">
      <c r="A96" s="2964"/>
      <c r="B96" s="2965"/>
      <c r="C96" s="3472" t="s">
        <v>1774</v>
      </c>
      <c r="D96" s="2572"/>
      <c r="E96" s="2572"/>
      <c r="F96" s="2572"/>
      <c r="G96" s="2574"/>
      <c r="H96" s="2572"/>
      <c r="I96" s="2572"/>
      <c r="J96" s="2574"/>
      <c r="K96" s="2572"/>
      <c r="L96" s="2572"/>
      <c r="M96" s="2574"/>
      <c r="N96" s="2572"/>
      <c r="O96" s="2572"/>
      <c r="P96" s="2572"/>
      <c r="Q96" s="2966"/>
    </row>
    <row r="97" spans="1:17" s="2386" customFormat="1" ht="18.75" customHeight="1">
      <c r="A97" s="2405"/>
      <c r="B97" s="2375"/>
      <c r="C97" s="3384" t="s">
        <v>1284</v>
      </c>
      <c r="D97" s="2375"/>
      <c r="E97" s="2375"/>
      <c r="F97" s="2375"/>
      <c r="G97" s="2404"/>
      <c r="H97" s="2375"/>
      <c r="I97" s="2375"/>
      <c r="J97" s="2404"/>
      <c r="K97" s="2375"/>
      <c r="L97" s="2375"/>
      <c r="M97" s="2404"/>
      <c r="N97" s="2375"/>
      <c r="O97" s="2375"/>
      <c r="P97" s="2375"/>
      <c r="Q97" s="2372"/>
    </row>
    <row r="98" spans="1:17" s="2386" customFormat="1" ht="18.75" customHeight="1">
      <c r="A98" s="2405"/>
      <c r="B98" s="2375"/>
      <c r="C98" s="3384" t="s">
        <v>1285</v>
      </c>
      <c r="D98" s="2375"/>
      <c r="E98" s="2375"/>
      <c r="F98" s="2375"/>
      <c r="G98" s="2404"/>
      <c r="H98" s="2375"/>
      <c r="I98" s="2375"/>
      <c r="J98" s="2404"/>
      <c r="K98" s="2375"/>
      <c r="L98" s="2375"/>
      <c r="M98" s="2404"/>
      <c r="N98" s="2375"/>
      <c r="O98" s="2375"/>
      <c r="P98" s="2375"/>
      <c r="Q98" s="2372"/>
    </row>
    <row r="99" spans="1:17" s="2386" customFormat="1" ht="18.75" customHeight="1">
      <c r="A99" s="2405"/>
      <c r="B99" s="2375"/>
      <c r="C99" s="3384" t="s">
        <v>1286</v>
      </c>
      <c r="D99" s="2375"/>
      <c r="E99" s="2375"/>
      <c r="F99" s="2375"/>
      <c r="G99" s="2404"/>
      <c r="H99" s="2375"/>
      <c r="I99" s="2375"/>
      <c r="J99" s="2404"/>
      <c r="K99" s="2375"/>
      <c r="L99" s="2375"/>
      <c r="M99" s="2404"/>
      <c r="N99" s="2375"/>
      <c r="O99" s="2375"/>
      <c r="P99" s="2375"/>
      <c r="Q99" s="2372"/>
    </row>
    <row r="100" spans="1:17" s="2386" customFormat="1" ht="18.75" customHeight="1">
      <c r="A100" s="2405"/>
      <c r="B100" s="2375"/>
      <c r="C100" s="3384" t="s">
        <v>1708</v>
      </c>
      <c r="D100" s="2375"/>
      <c r="E100" s="2375"/>
      <c r="F100" s="2375"/>
      <c r="G100" s="2404"/>
      <c r="H100" s="2375"/>
      <c r="I100" s="2375"/>
      <c r="J100" s="2404"/>
      <c r="K100" s="2375"/>
      <c r="L100" s="2375"/>
      <c r="M100" s="2404"/>
      <c r="N100" s="2375"/>
      <c r="O100" s="2375"/>
      <c r="P100" s="2375"/>
      <c r="Q100" s="2372"/>
    </row>
    <row r="101" spans="1:17" s="2386" customFormat="1" ht="18.75" customHeight="1">
      <c r="A101" s="2405"/>
      <c r="B101" s="2375"/>
      <c r="C101" s="3384" t="s">
        <v>1709</v>
      </c>
      <c r="D101" s="2375"/>
      <c r="E101" s="2375"/>
      <c r="F101" s="2375"/>
      <c r="G101" s="2404"/>
      <c r="H101" s="2375"/>
      <c r="I101" s="2375"/>
      <c r="J101" s="2404"/>
      <c r="K101" s="2375"/>
      <c r="L101" s="2375"/>
      <c r="M101" s="2404"/>
      <c r="N101" s="2375"/>
      <c r="O101" s="2375"/>
      <c r="P101" s="2375"/>
      <c r="Q101" s="2372"/>
    </row>
    <row r="102" spans="1:17" s="2386" customFormat="1" ht="18.75" customHeight="1">
      <c r="A102" s="2405"/>
      <c r="B102" s="2375"/>
      <c r="C102" s="3384" t="s">
        <v>1287</v>
      </c>
      <c r="D102" s="2375"/>
      <c r="E102" s="2375"/>
      <c r="F102" s="2375"/>
      <c r="G102" s="2404"/>
      <c r="H102" s="2375"/>
      <c r="I102" s="2375"/>
      <c r="J102" s="2404"/>
      <c r="K102" s="2375"/>
      <c r="L102" s="2375"/>
      <c r="M102" s="2404"/>
      <c r="N102" s="2375"/>
      <c r="O102" s="2375"/>
      <c r="P102" s="2375"/>
      <c r="Q102" s="2372"/>
    </row>
    <row r="103" spans="1:17" s="2386" customFormat="1" ht="18.75" customHeight="1">
      <c r="A103" s="2405"/>
      <c r="B103" s="2375"/>
      <c r="C103" s="3384" t="s">
        <v>1341</v>
      </c>
      <c r="D103" s="2375"/>
      <c r="E103" s="2375"/>
      <c r="F103" s="2375"/>
      <c r="G103" s="2404"/>
      <c r="H103" s="2375"/>
      <c r="I103" s="2375"/>
      <c r="J103" s="2404"/>
      <c r="K103" s="2375"/>
      <c r="L103" s="2375"/>
      <c r="M103" s="2404"/>
      <c r="N103" s="2375"/>
      <c r="O103" s="2375"/>
      <c r="P103" s="2375"/>
      <c r="Q103" s="2372"/>
    </row>
    <row r="104" spans="1:17" s="2386" customFormat="1" ht="18.75" customHeight="1">
      <c r="A104" s="2405"/>
      <c r="B104" s="2375"/>
      <c r="C104" s="3384" t="s">
        <v>1342</v>
      </c>
      <c r="D104" s="2375"/>
      <c r="E104" s="2375"/>
      <c r="F104" s="2375"/>
      <c r="G104" s="2404"/>
      <c r="H104" s="2375"/>
      <c r="I104" s="2375"/>
      <c r="J104" s="2404"/>
      <c r="K104" s="2375"/>
      <c r="L104" s="2375"/>
      <c r="M104" s="2404"/>
      <c r="N104" s="2375"/>
      <c r="O104" s="2375"/>
      <c r="P104" s="2375"/>
      <c r="Q104" s="2372"/>
    </row>
    <row r="105" spans="1:17" s="2386" customFormat="1" ht="18.75" customHeight="1">
      <c r="A105" s="2405"/>
      <c r="B105" s="2375"/>
      <c r="C105" s="3384" t="s">
        <v>1343</v>
      </c>
      <c r="D105" s="2375"/>
      <c r="E105" s="2375"/>
      <c r="F105" s="2375"/>
      <c r="G105" s="2404"/>
      <c r="H105" s="2375"/>
      <c r="I105" s="2375"/>
      <c r="J105" s="2404"/>
      <c r="K105" s="2375"/>
      <c r="L105" s="2375"/>
      <c r="M105" s="2404"/>
      <c r="N105" s="2375"/>
      <c r="O105" s="2375"/>
      <c r="P105" s="2375"/>
      <c r="Q105" s="2372"/>
    </row>
    <row r="106" spans="1:17" s="2386" customFormat="1" ht="18.75" customHeight="1">
      <c r="A106" s="2405"/>
      <c r="B106" s="2375"/>
      <c r="C106" s="3384" t="s">
        <v>1344</v>
      </c>
      <c r="D106" s="2375"/>
      <c r="E106" s="2375"/>
      <c r="F106" s="2375"/>
      <c r="G106" s="2404"/>
      <c r="H106" s="2375"/>
      <c r="I106" s="2375"/>
      <c r="J106" s="2404"/>
      <c r="K106" s="2375"/>
      <c r="L106" s="2375"/>
      <c r="M106" s="2404"/>
      <c r="N106" s="2375"/>
      <c r="O106" s="2375"/>
      <c r="P106" s="2375"/>
      <c r="Q106" s="2372"/>
    </row>
    <row r="107" spans="1:17" s="2386" customFormat="1" ht="18.75" customHeight="1">
      <c r="A107" s="2405"/>
      <c r="B107" s="2375"/>
      <c r="C107" s="3384" t="s">
        <v>1345</v>
      </c>
      <c r="D107" s="2375"/>
      <c r="E107" s="2375"/>
      <c r="F107" s="2375"/>
      <c r="G107" s="2404"/>
      <c r="H107" s="2375"/>
      <c r="I107" s="2375"/>
      <c r="J107" s="2404"/>
      <c r="K107" s="2375"/>
      <c r="L107" s="2375"/>
      <c r="M107" s="2404"/>
      <c r="N107" s="2375"/>
      <c r="O107" s="2375"/>
      <c r="P107" s="2375"/>
      <c r="Q107" s="2372"/>
    </row>
    <row r="108" spans="1:17" s="2386" customFormat="1" ht="18.75" customHeight="1">
      <c r="A108" s="2405"/>
      <c r="B108" s="2375"/>
      <c r="C108" s="3384" t="s">
        <v>1346</v>
      </c>
      <c r="D108" s="2375"/>
      <c r="E108" s="2375"/>
      <c r="F108" s="2375"/>
      <c r="G108" s="2404"/>
      <c r="H108" s="2375"/>
      <c r="I108" s="2375"/>
      <c r="J108" s="2404"/>
      <c r="K108" s="2375"/>
      <c r="L108" s="2375"/>
      <c r="M108" s="2404"/>
      <c r="N108" s="2375"/>
      <c r="O108" s="2375"/>
      <c r="P108" s="2375"/>
      <c r="Q108" s="2372"/>
    </row>
    <row r="109" spans="1:17" s="2386" customFormat="1" ht="18.75" customHeight="1">
      <c r="A109" s="2405"/>
      <c r="B109" s="2375"/>
      <c r="C109" s="3384" t="s">
        <v>1288</v>
      </c>
      <c r="D109" s="2375"/>
      <c r="E109" s="2375"/>
      <c r="F109" s="2375"/>
      <c r="G109" s="2404"/>
      <c r="H109" s="2375"/>
      <c r="I109" s="2375"/>
      <c r="J109" s="2404"/>
      <c r="K109" s="2375"/>
      <c r="L109" s="2375"/>
      <c r="M109" s="2404"/>
      <c r="N109" s="2375"/>
      <c r="O109" s="2375"/>
      <c r="P109" s="2375"/>
      <c r="Q109" s="2372"/>
    </row>
    <row r="110" spans="1:17" s="2386" customFormat="1" ht="18.75" customHeight="1">
      <c r="A110" s="2405"/>
      <c r="B110" s="2375"/>
      <c r="C110" s="3384" t="s">
        <v>1347</v>
      </c>
      <c r="D110" s="2375"/>
      <c r="E110" s="2375"/>
      <c r="F110" s="2375"/>
      <c r="G110" s="2404"/>
      <c r="H110" s="2375"/>
      <c r="I110" s="2375"/>
      <c r="J110" s="2404"/>
      <c r="K110" s="2375"/>
      <c r="L110" s="2375"/>
      <c r="M110" s="2404"/>
      <c r="N110" s="2375"/>
      <c r="O110" s="2375"/>
      <c r="P110" s="2375"/>
      <c r="Q110" s="2372"/>
    </row>
    <row r="111" spans="1:17" s="2386" customFormat="1" ht="18.75" customHeight="1">
      <c r="A111" s="2405"/>
      <c r="B111" s="2375"/>
      <c r="C111" s="3384" t="s">
        <v>1348</v>
      </c>
      <c r="D111" s="2375"/>
      <c r="E111" s="2375"/>
      <c r="F111" s="2375"/>
      <c r="G111" s="2404"/>
      <c r="H111" s="2375"/>
      <c r="I111" s="2375"/>
      <c r="J111" s="2404"/>
      <c r="K111" s="2375"/>
      <c r="L111" s="2375"/>
      <c r="M111" s="2404"/>
      <c r="N111" s="2375"/>
      <c r="O111" s="2375"/>
      <c r="P111" s="2375"/>
      <c r="Q111" s="2372"/>
    </row>
    <row r="112" spans="1:17" s="2386" customFormat="1" ht="18.75" customHeight="1">
      <c r="A112" s="2405"/>
      <c r="B112" s="2375"/>
      <c r="C112" s="3384" t="s">
        <v>1289</v>
      </c>
      <c r="D112" s="2375"/>
      <c r="E112" s="2375"/>
      <c r="F112" s="2375"/>
      <c r="G112" s="2404"/>
      <c r="H112" s="2375"/>
      <c r="I112" s="2375"/>
      <c r="J112" s="2404"/>
      <c r="K112" s="2375"/>
      <c r="L112" s="2375"/>
      <c r="M112" s="2404"/>
      <c r="N112" s="2375"/>
      <c r="O112" s="2375"/>
      <c r="P112" s="2375"/>
      <c r="Q112" s="2372"/>
    </row>
    <row r="113" spans="1:17" s="2386" customFormat="1" ht="18.75" customHeight="1">
      <c r="A113" s="2405"/>
      <c r="B113" s="2375"/>
      <c r="C113" s="3384" t="s">
        <v>1290</v>
      </c>
      <c r="D113" s="2375"/>
      <c r="E113" s="2375"/>
      <c r="F113" s="2375"/>
      <c r="G113" s="2404"/>
      <c r="H113" s="2375"/>
      <c r="I113" s="2375"/>
      <c r="J113" s="2404"/>
      <c r="K113" s="2375"/>
      <c r="L113" s="2375"/>
      <c r="M113" s="2404"/>
      <c r="N113" s="2375"/>
      <c r="O113" s="2375"/>
      <c r="P113" s="2375"/>
      <c r="Q113" s="2372"/>
    </row>
    <row r="114" spans="1:17" s="2386" customFormat="1" ht="18.75" customHeight="1">
      <c r="A114" s="2405"/>
      <c r="B114" s="2375"/>
      <c r="C114" s="3384" t="s">
        <v>1375</v>
      </c>
      <c r="D114" s="2375"/>
      <c r="E114" s="2375"/>
      <c r="F114" s="2375"/>
      <c r="G114" s="2404"/>
      <c r="H114" s="2375"/>
      <c r="I114" s="2375"/>
      <c r="J114" s="2404"/>
      <c r="K114" s="2375"/>
      <c r="L114" s="2375"/>
      <c r="M114" s="2404"/>
      <c r="N114" s="2375"/>
      <c r="O114" s="2375"/>
      <c r="P114" s="2375"/>
      <c r="Q114" s="2372"/>
    </row>
    <row r="115" spans="1:17" s="2386" customFormat="1" ht="18.75" customHeight="1">
      <c r="A115" s="2405"/>
      <c r="B115" s="2375"/>
      <c r="C115" s="3384" t="s">
        <v>1292</v>
      </c>
      <c r="D115" s="2375"/>
      <c r="E115" s="2375"/>
      <c r="F115" s="2375"/>
      <c r="G115" s="2404"/>
      <c r="H115" s="2375"/>
      <c r="I115" s="2375"/>
      <c r="J115" s="2404"/>
      <c r="K115" s="2375"/>
      <c r="L115" s="2375"/>
      <c r="M115" s="2404"/>
      <c r="N115" s="2375"/>
      <c r="O115" s="2375"/>
      <c r="P115" s="2375"/>
      <c r="Q115" s="2372"/>
    </row>
    <row r="116" spans="1:17" s="2386" customFormat="1" ht="18.75" customHeight="1">
      <c r="A116" s="2405"/>
      <c r="B116" s="2375"/>
      <c r="C116" s="3384" t="s">
        <v>1349</v>
      </c>
      <c r="D116" s="2375"/>
      <c r="E116" s="2375"/>
      <c r="F116" s="2375"/>
      <c r="G116" s="2404"/>
      <c r="H116" s="2375"/>
      <c r="I116" s="2375"/>
      <c r="J116" s="2404"/>
      <c r="K116" s="2375"/>
      <c r="L116" s="2375"/>
      <c r="M116" s="2404"/>
      <c r="N116" s="2375"/>
      <c r="O116" s="2375"/>
      <c r="P116" s="2375"/>
      <c r="Q116" s="2372"/>
    </row>
    <row r="117" spans="1:17" s="2386" customFormat="1" ht="18.75" customHeight="1">
      <c r="A117" s="2405"/>
      <c r="B117" s="2375"/>
      <c r="C117" s="3384" t="s">
        <v>1350</v>
      </c>
      <c r="D117" s="2375"/>
      <c r="E117" s="2375"/>
      <c r="F117" s="2375"/>
      <c r="G117" s="2404"/>
      <c r="H117" s="2375"/>
      <c r="I117" s="2375"/>
      <c r="J117" s="2404"/>
      <c r="K117" s="2375"/>
      <c r="L117" s="2375"/>
      <c r="M117" s="2404"/>
      <c r="N117" s="2375"/>
      <c r="O117" s="2375"/>
      <c r="P117" s="2375"/>
      <c r="Q117" s="2372"/>
    </row>
    <row r="118" spans="1:17" s="2386" customFormat="1" ht="18.75" customHeight="1">
      <c r="A118" s="2405"/>
      <c r="B118" s="2375"/>
      <c r="C118" s="3384" t="s">
        <v>1293</v>
      </c>
      <c r="D118" s="2375"/>
      <c r="E118" s="2375"/>
      <c r="F118" s="2375"/>
      <c r="G118" s="2404"/>
      <c r="H118" s="2375"/>
      <c r="I118" s="2375"/>
      <c r="J118" s="2404"/>
      <c r="K118" s="2375"/>
      <c r="L118" s="2375"/>
      <c r="M118" s="2404"/>
      <c r="N118" s="2375"/>
      <c r="O118" s="2375"/>
      <c r="P118" s="2375"/>
      <c r="Q118" s="2372"/>
    </row>
    <row r="119" spans="1:17" s="2386" customFormat="1" ht="18.75" customHeight="1">
      <c r="A119" s="2405"/>
      <c r="B119" s="2375"/>
      <c r="C119" s="3384" t="s">
        <v>1351</v>
      </c>
      <c r="D119" s="2375"/>
      <c r="E119" s="2375"/>
      <c r="F119" s="2375"/>
      <c r="G119" s="2404"/>
      <c r="H119" s="2375"/>
      <c r="I119" s="2375"/>
      <c r="J119" s="2404"/>
      <c r="K119" s="2375"/>
      <c r="L119" s="2375"/>
      <c r="M119" s="2404"/>
      <c r="N119" s="2375"/>
      <c r="O119" s="2375"/>
      <c r="P119" s="2375"/>
      <c r="Q119" s="2372"/>
    </row>
    <row r="120" spans="1:17" s="2386" customFormat="1" ht="18.75" customHeight="1">
      <c r="A120" s="2405"/>
      <c r="B120" s="2375"/>
      <c r="C120" s="3384" t="s">
        <v>1352</v>
      </c>
      <c r="D120" s="2375"/>
      <c r="E120" s="2375"/>
      <c r="F120" s="2375"/>
      <c r="G120" s="2404"/>
      <c r="H120" s="2375"/>
      <c r="I120" s="2375"/>
      <c r="J120" s="2404"/>
      <c r="K120" s="2375"/>
      <c r="L120" s="2375"/>
      <c r="M120" s="2404"/>
      <c r="N120" s="2375"/>
      <c r="O120" s="2375"/>
      <c r="P120" s="2375"/>
      <c r="Q120" s="2372"/>
    </row>
    <row r="121" spans="1:17" s="2386" customFormat="1" ht="18.75" customHeight="1">
      <c r="A121" s="2405"/>
      <c r="B121" s="2375"/>
      <c r="C121" s="3384" t="s">
        <v>1353</v>
      </c>
      <c r="D121" s="2375"/>
      <c r="E121" s="2375"/>
      <c r="F121" s="2375"/>
      <c r="G121" s="2404"/>
      <c r="H121" s="2375"/>
      <c r="I121" s="2375"/>
      <c r="J121" s="2404"/>
      <c r="K121" s="2375"/>
      <c r="L121" s="2375"/>
      <c r="M121" s="2404"/>
      <c r="N121" s="2375"/>
      <c r="O121" s="2375"/>
      <c r="P121" s="2375"/>
      <c r="Q121" s="2372"/>
    </row>
    <row r="122" spans="1:17" s="2386" customFormat="1" ht="18.75" customHeight="1">
      <c r="A122" s="2967"/>
      <c r="B122" s="2968"/>
      <c r="C122" s="3473" t="s">
        <v>1354</v>
      </c>
      <c r="D122" s="2968"/>
      <c r="E122" s="2968"/>
      <c r="F122" s="2968"/>
      <c r="G122" s="2969"/>
      <c r="H122" s="2968"/>
      <c r="I122" s="2968"/>
      <c r="J122" s="2969"/>
      <c r="K122" s="2968"/>
      <c r="L122" s="2968"/>
      <c r="M122" s="2969"/>
      <c r="N122" s="2968"/>
      <c r="O122" s="2968"/>
      <c r="P122" s="2968"/>
      <c r="Q122" s="2970"/>
    </row>
    <row r="123" spans="1:17" s="2386" customFormat="1" ht="16.350000000000001" customHeight="1">
      <c r="A123" s="2375"/>
      <c r="B123" s="2375"/>
      <c r="C123" s="2575"/>
      <c r="D123" s="2375"/>
      <c r="E123" s="2375"/>
      <c r="F123" s="2375"/>
      <c r="G123" s="2404"/>
      <c r="H123" s="2375"/>
      <c r="I123" s="2375"/>
      <c r="J123" s="2404"/>
      <c r="K123" s="2375"/>
      <c r="L123" s="2375"/>
      <c r="M123" s="2404"/>
      <c r="N123" s="2375"/>
      <c r="O123" s="2375"/>
      <c r="P123" s="2375"/>
      <c r="Q123" s="2375"/>
    </row>
    <row r="124" spans="1:17" s="45" customFormat="1" ht="18.2" customHeight="1">
      <c r="A124" s="643"/>
      <c r="B124" s="1306"/>
      <c r="C124" s="2472"/>
      <c r="G124" s="2402"/>
      <c r="J124" s="2402"/>
      <c r="M124" s="2402"/>
      <c r="Q124" s="2333"/>
    </row>
    <row r="125" spans="1:17" ht="22.7" customHeight="1">
      <c r="A125" s="33"/>
      <c r="B125" s="3529" t="s">
        <v>1799</v>
      </c>
      <c r="C125" s="790"/>
      <c r="D125" s="2818"/>
      <c r="E125" s="790"/>
      <c r="F125" s="790"/>
      <c r="G125" s="790"/>
      <c r="H125" s="790"/>
      <c r="I125" s="790"/>
      <c r="J125" s="790"/>
      <c r="K125" s="790"/>
      <c r="L125" s="790"/>
      <c r="M125" s="491"/>
      <c r="N125" s="799"/>
      <c r="O125" s="799"/>
      <c r="P125" s="799"/>
      <c r="Q125" s="1706" t="s">
        <v>1713</v>
      </c>
    </row>
    <row r="126" spans="1:17" s="2386" customFormat="1" ht="11.25" customHeight="1">
      <c r="A126" s="2377"/>
      <c r="B126" s="2377"/>
      <c r="C126" s="2613"/>
      <c r="D126" s="2377"/>
      <c r="E126" s="2377"/>
      <c r="F126" s="2377"/>
      <c r="G126" s="2614"/>
      <c r="H126" s="2377"/>
      <c r="I126" s="2377"/>
      <c r="J126" s="2614"/>
      <c r="K126" s="2377"/>
      <c r="L126" s="2377"/>
      <c r="M126" s="2614"/>
      <c r="N126" s="2377"/>
      <c r="O126" s="2377"/>
      <c r="P126" s="2377"/>
      <c r="Q126" s="2377"/>
    </row>
    <row r="127" spans="1:17" s="2386" customFormat="1" ht="18.75" customHeight="1">
      <c r="A127" s="2964"/>
      <c r="B127" s="2572"/>
      <c r="C127" s="3474" t="s">
        <v>1355</v>
      </c>
      <c r="D127" s="2572"/>
      <c r="E127" s="2572"/>
      <c r="F127" s="2572"/>
      <c r="G127" s="2574"/>
      <c r="H127" s="2572"/>
      <c r="I127" s="2572"/>
      <c r="J127" s="2574"/>
      <c r="K127" s="2572"/>
      <c r="L127" s="2572"/>
      <c r="M127" s="2574"/>
      <c r="N127" s="2572"/>
      <c r="O127" s="2572"/>
      <c r="P127" s="2572"/>
      <c r="Q127" s="2966"/>
    </row>
    <row r="128" spans="1:17" s="2386" customFormat="1" ht="18.75" customHeight="1">
      <c r="A128" s="2405"/>
      <c r="B128" s="2375"/>
      <c r="C128" s="3384" t="s">
        <v>1356</v>
      </c>
      <c r="D128" s="2375"/>
      <c r="E128" s="2375"/>
      <c r="F128" s="2375"/>
      <c r="G128" s="2404"/>
      <c r="H128" s="2375"/>
      <c r="I128" s="2375"/>
      <c r="J128" s="2404"/>
      <c r="K128" s="2375"/>
      <c r="L128" s="2375"/>
      <c r="M128" s="2404"/>
      <c r="N128" s="2375"/>
      <c r="O128" s="2375"/>
      <c r="P128" s="2375"/>
      <c r="Q128" s="2372"/>
    </row>
    <row r="129" spans="1:17" s="2386" customFormat="1" ht="18.75" customHeight="1">
      <c r="A129" s="2405"/>
      <c r="B129" s="2375"/>
      <c r="C129" s="3384" t="s">
        <v>1294</v>
      </c>
      <c r="D129" s="2375"/>
      <c r="E129" s="2375"/>
      <c r="F129" s="2375"/>
      <c r="G129" s="2404"/>
      <c r="H129" s="2375"/>
      <c r="I129" s="2375"/>
      <c r="J129" s="2404"/>
      <c r="K129" s="2375"/>
      <c r="L129" s="2375"/>
      <c r="M129" s="2404"/>
      <c r="N129" s="2375"/>
      <c r="O129" s="2375"/>
      <c r="P129" s="2375"/>
      <c r="Q129" s="2372"/>
    </row>
    <row r="130" spans="1:17" s="2386" customFormat="1" ht="18.75" customHeight="1">
      <c r="A130" s="2405"/>
      <c r="B130" s="2375"/>
      <c r="C130" s="3384" t="s">
        <v>1357</v>
      </c>
      <c r="D130" s="2375"/>
      <c r="E130" s="2375"/>
      <c r="F130" s="2375"/>
      <c r="G130" s="2404"/>
      <c r="H130" s="2375"/>
      <c r="I130" s="2375"/>
      <c r="J130" s="2404"/>
      <c r="K130" s="2375"/>
      <c r="L130" s="2375"/>
      <c r="M130" s="2404"/>
      <c r="N130" s="2375"/>
      <c r="O130" s="2375"/>
      <c r="P130" s="2375"/>
      <c r="Q130" s="2372"/>
    </row>
    <row r="131" spans="1:17" s="2386" customFormat="1" ht="18.75" customHeight="1">
      <c r="A131" s="2405"/>
      <c r="B131" s="2375"/>
      <c r="C131" s="3384" t="s">
        <v>1358</v>
      </c>
      <c r="D131" s="2375"/>
      <c r="E131" s="2375"/>
      <c r="F131" s="2375"/>
      <c r="G131" s="2404"/>
      <c r="H131" s="2375"/>
      <c r="I131" s="2375"/>
      <c r="J131" s="2404"/>
      <c r="K131" s="2375"/>
      <c r="L131" s="2375"/>
      <c r="M131" s="2404"/>
      <c r="N131" s="2375"/>
      <c r="O131" s="2375"/>
      <c r="P131" s="2375"/>
      <c r="Q131" s="2372"/>
    </row>
    <row r="132" spans="1:17" s="2386" customFormat="1" ht="18.75" customHeight="1">
      <c r="A132" s="2405"/>
      <c r="B132" s="2375"/>
      <c r="C132" s="3384" t="s">
        <v>1359</v>
      </c>
      <c r="D132" s="2375"/>
      <c r="E132" s="2375"/>
      <c r="F132" s="2375"/>
      <c r="G132" s="2404"/>
      <c r="H132" s="2375"/>
      <c r="I132" s="2375"/>
      <c r="J132" s="2404"/>
      <c r="K132" s="2375"/>
      <c r="L132" s="2375"/>
      <c r="M132" s="2404"/>
      <c r="N132" s="2375"/>
      <c r="O132" s="2375"/>
      <c r="P132" s="2375"/>
      <c r="Q132" s="2372"/>
    </row>
    <row r="133" spans="1:17" s="2386" customFormat="1" ht="18.75" customHeight="1">
      <c r="A133" s="2405"/>
      <c r="B133" s="2375"/>
      <c r="C133" s="3384" t="s">
        <v>1364</v>
      </c>
      <c r="D133" s="2375"/>
      <c r="E133" s="2375"/>
      <c r="F133" s="2375"/>
      <c r="G133" s="2404"/>
      <c r="H133" s="2375"/>
      <c r="I133" s="2375"/>
      <c r="J133" s="2404"/>
      <c r="K133" s="2375"/>
      <c r="L133" s="2375"/>
      <c r="M133" s="2404"/>
      <c r="N133" s="2375"/>
      <c r="O133" s="2375"/>
      <c r="P133" s="2375"/>
      <c r="Q133" s="2372"/>
    </row>
    <row r="134" spans="1:17" s="2386" customFormat="1" ht="18.75" customHeight="1">
      <c r="A134" s="2405"/>
      <c r="B134" s="2375"/>
      <c r="C134" s="3384" t="s">
        <v>1360</v>
      </c>
      <c r="D134" s="2375"/>
      <c r="E134" s="2375"/>
      <c r="F134" s="2375"/>
      <c r="G134" s="2404"/>
      <c r="H134" s="2375"/>
      <c r="I134" s="2375"/>
      <c r="J134" s="2404"/>
      <c r="K134" s="2375"/>
      <c r="L134" s="2375"/>
      <c r="M134" s="2404"/>
      <c r="N134" s="2375"/>
      <c r="O134" s="2375"/>
      <c r="P134" s="2375"/>
      <c r="Q134" s="2372"/>
    </row>
    <row r="135" spans="1:17" s="2386" customFormat="1" ht="18.75" customHeight="1">
      <c r="A135" s="2405"/>
      <c r="B135" s="2375"/>
      <c r="C135" s="3384" t="s">
        <v>1363</v>
      </c>
      <c r="D135" s="2375"/>
      <c r="E135" s="2375"/>
      <c r="F135" s="2375"/>
      <c r="G135" s="2404"/>
      <c r="H135" s="2375"/>
      <c r="I135" s="2375"/>
      <c r="J135" s="2404"/>
      <c r="K135" s="2375"/>
      <c r="L135" s="2375"/>
      <c r="M135" s="2404"/>
      <c r="N135" s="2375"/>
      <c r="O135" s="2375"/>
      <c r="P135" s="2375"/>
      <c r="Q135" s="2372"/>
    </row>
    <row r="136" spans="1:17" s="2386" customFormat="1" ht="18.75" customHeight="1">
      <c r="A136" s="2405"/>
      <c r="B136" s="2375"/>
      <c r="C136" s="3384" t="s">
        <v>1295</v>
      </c>
      <c r="D136" s="2375"/>
      <c r="E136" s="2375"/>
      <c r="F136" s="2375"/>
      <c r="G136" s="2404"/>
      <c r="H136" s="2375"/>
      <c r="I136" s="2375"/>
      <c r="J136" s="2404"/>
      <c r="K136" s="2375"/>
      <c r="L136" s="2375"/>
      <c r="M136" s="2404"/>
      <c r="N136" s="2375"/>
      <c r="O136" s="2375"/>
      <c r="P136" s="2375"/>
      <c r="Q136" s="2372"/>
    </row>
    <row r="137" spans="1:17" s="2386" customFormat="1" ht="18.75" customHeight="1">
      <c r="A137" s="2405"/>
      <c r="B137" s="2375"/>
      <c r="C137" s="3384" t="s">
        <v>1361</v>
      </c>
      <c r="D137" s="2375"/>
      <c r="E137" s="2375"/>
      <c r="F137" s="2375"/>
      <c r="G137" s="2404"/>
      <c r="H137" s="2375"/>
      <c r="I137" s="2375"/>
      <c r="J137" s="2404"/>
      <c r="K137" s="2375"/>
      <c r="L137" s="2375"/>
      <c r="M137" s="2404"/>
      <c r="N137" s="2375"/>
      <c r="O137" s="2375"/>
      <c r="P137" s="2375"/>
      <c r="Q137" s="2372"/>
    </row>
    <row r="138" spans="1:17" s="2386" customFormat="1" ht="18.75" customHeight="1">
      <c r="A138" s="2405"/>
      <c r="B138" s="2375"/>
      <c r="C138" s="3384" t="s">
        <v>1362</v>
      </c>
      <c r="D138" s="2375"/>
      <c r="E138" s="2375"/>
      <c r="F138" s="2375"/>
      <c r="G138" s="2404"/>
      <c r="H138" s="2375"/>
      <c r="I138" s="2375"/>
      <c r="J138" s="2404"/>
      <c r="K138" s="2375"/>
      <c r="L138" s="2375"/>
      <c r="M138" s="2404"/>
      <c r="N138" s="2375"/>
      <c r="O138" s="2375"/>
      <c r="P138" s="2375"/>
      <c r="Q138" s="2372"/>
    </row>
    <row r="139" spans="1:17" s="2386" customFormat="1" ht="18.75" customHeight="1">
      <c r="A139" s="2405"/>
      <c r="B139" s="2375"/>
      <c r="C139" s="3384" t="s">
        <v>1365</v>
      </c>
      <c r="D139" s="2375"/>
      <c r="E139" s="2375"/>
      <c r="F139" s="2375"/>
      <c r="G139" s="2404"/>
      <c r="H139" s="2375"/>
      <c r="I139" s="2375"/>
      <c r="J139" s="2404"/>
      <c r="K139" s="2375"/>
      <c r="L139" s="2375"/>
      <c r="M139" s="2404"/>
      <c r="N139" s="2375"/>
      <c r="O139" s="2375"/>
      <c r="P139" s="2375"/>
      <c r="Q139" s="2372"/>
    </row>
    <row r="140" spans="1:17" s="2386" customFormat="1" ht="18.75" customHeight="1">
      <c r="A140" s="2405"/>
      <c r="B140" s="2375"/>
      <c r="C140" s="3384" t="s">
        <v>1366</v>
      </c>
      <c r="D140" s="2375"/>
      <c r="E140" s="2375"/>
      <c r="F140" s="2375"/>
      <c r="G140" s="2404"/>
      <c r="H140" s="2375"/>
      <c r="I140" s="2375"/>
      <c r="J140" s="2404"/>
      <c r="K140" s="2375"/>
      <c r="L140" s="2375"/>
      <c r="M140" s="2404"/>
      <c r="N140" s="2375"/>
      <c r="O140" s="2375"/>
      <c r="P140" s="2375"/>
      <c r="Q140" s="2372"/>
    </row>
    <row r="141" spans="1:17" s="2386" customFormat="1" ht="19.5" customHeight="1">
      <c r="A141" s="2405"/>
      <c r="B141" s="2375"/>
      <c r="C141" s="3384" t="s">
        <v>1495</v>
      </c>
      <c r="D141" s="2375"/>
      <c r="E141" s="2375"/>
      <c r="F141" s="2375"/>
      <c r="G141" s="2404"/>
      <c r="H141" s="2375"/>
      <c r="I141" s="2375"/>
      <c r="J141" s="2404"/>
      <c r="K141" s="2375"/>
      <c r="L141" s="2375"/>
      <c r="M141" s="2404"/>
      <c r="N141" s="2375"/>
      <c r="O141" s="2375"/>
      <c r="P141" s="2375"/>
      <c r="Q141" s="2372"/>
    </row>
    <row r="142" spans="1:17" s="2386" customFormat="1" ht="17.850000000000001" customHeight="1">
      <c r="A142" s="2405"/>
      <c r="B142" s="2375"/>
      <c r="C142" s="3384" t="s">
        <v>1496</v>
      </c>
      <c r="D142" s="2375"/>
      <c r="E142" s="2375"/>
      <c r="F142" s="2375"/>
      <c r="G142" s="2404"/>
      <c r="H142" s="2375"/>
      <c r="I142" s="2375"/>
      <c r="J142" s="2404"/>
      <c r="K142" s="2375"/>
      <c r="L142" s="2375"/>
      <c r="M142" s="2404"/>
      <c r="N142" s="2375"/>
      <c r="O142" s="2375"/>
      <c r="P142" s="2375"/>
      <c r="Q142" s="2372"/>
    </row>
    <row r="143" spans="1:17" s="2407" customFormat="1" ht="17.850000000000001" customHeight="1">
      <c r="A143" s="2406"/>
      <c r="B143" s="113"/>
      <c r="C143" s="3384" t="s">
        <v>1371</v>
      </c>
      <c r="D143" s="113"/>
      <c r="E143" s="113"/>
      <c r="F143" s="113"/>
      <c r="G143" s="2409"/>
      <c r="H143" s="113"/>
      <c r="I143" s="113"/>
      <c r="J143" s="2409"/>
      <c r="K143" s="113"/>
      <c r="L143" s="113"/>
      <c r="M143" s="2409"/>
      <c r="N143" s="113"/>
      <c r="O143" s="113"/>
      <c r="P143" s="113"/>
      <c r="Q143" s="2376"/>
    </row>
    <row r="144" spans="1:17" s="2407" customFormat="1" ht="18" customHeight="1">
      <c r="A144" s="2406"/>
      <c r="B144" s="113"/>
      <c r="C144" s="3384" t="s">
        <v>1367</v>
      </c>
      <c r="D144" s="113"/>
      <c r="E144" s="113"/>
      <c r="F144" s="113"/>
      <c r="G144" s="2409"/>
      <c r="H144" s="113"/>
      <c r="I144" s="113"/>
      <c r="J144" s="2409"/>
      <c r="K144" s="113"/>
      <c r="L144" s="113"/>
      <c r="M144" s="2409"/>
      <c r="N144" s="113"/>
      <c r="O144" s="113"/>
      <c r="P144" s="113"/>
      <c r="Q144" s="2376"/>
    </row>
    <row r="145" spans="1:17" s="2407" customFormat="1" ht="18" customHeight="1">
      <c r="A145" s="2406"/>
      <c r="B145" s="113"/>
      <c r="C145" s="3384" t="s">
        <v>1368</v>
      </c>
      <c r="D145" s="113"/>
      <c r="E145" s="113"/>
      <c r="F145" s="113"/>
      <c r="G145" s="2409"/>
      <c r="H145" s="113"/>
      <c r="I145" s="113"/>
      <c r="J145" s="2409"/>
      <c r="K145" s="113"/>
      <c r="L145" s="113"/>
      <c r="M145" s="2409"/>
      <c r="N145" s="113"/>
      <c r="O145" s="113"/>
      <c r="P145" s="113"/>
      <c r="Q145" s="2376"/>
    </row>
    <row r="146" spans="1:17" s="2407" customFormat="1" ht="18" customHeight="1">
      <c r="A146" s="2406"/>
      <c r="B146" s="113"/>
      <c r="C146" s="3384" t="s">
        <v>1369</v>
      </c>
      <c r="D146" s="113"/>
      <c r="E146" s="113"/>
      <c r="F146" s="113"/>
      <c r="G146" s="2409"/>
      <c r="H146" s="113"/>
      <c r="I146" s="113"/>
      <c r="J146" s="2409"/>
      <c r="K146" s="113"/>
      <c r="L146" s="113"/>
      <c r="M146" s="2409"/>
      <c r="N146" s="113"/>
      <c r="O146" s="113"/>
      <c r="P146" s="113"/>
      <c r="Q146" s="2376"/>
    </row>
    <row r="147" spans="1:17" s="2407" customFormat="1" ht="18" customHeight="1">
      <c r="A147" s="2406"/>
      <c r="B147" s="113"/>
      <c r="C147" s="3384" t="s">
        <v>1370</v>
      </c>
      <c r="D147" s="113"/>
      <c r="E147" s="113"/>
      <c r="F147" s="113"/>
      <c r="G147" s="2409"/>
      <c r="H147" s="113"/>
      <c r="I147" s="113"/>
      <c r="J147" s="2409"/>
      <c r="K147" s="113"/>
      <c r="L147" s="113"/>
      <c r="M147" s="2409"/>
      <c r="N147" s="113"/>
      <c r="O147" s="113"/>
      <c r="P147" s="113"/>
      <c r="Q147" s="2376"/>
    </row>
    <row r="148" spans="1:17" s="2407" customFormat="1" ht="18" customHeight="1">
      <c r="A148" s="2406"/>
      <c r="B148" s="113"/>
      <c r="C148" s="3384" t="s">
        <v>1296</v>
      </c>
      <c r="D148" s="113"/>
      <c r="E148" s="113"/>
      <c r="F148" s="113"/>
      <c r="G148" s="2409"/>
      <c r="H148" s="113"/>
      <c r="I148" s="113"/>
      <c r="J148" s="2409"/>
      <c r="K148" s="113"/>
      <c r="L148" s="113"/>
      <c r="M148" s="2409"/>
      <c r="N148" s="113"/>
      <c r="O148" s="113"/>
      <c r="P148" s="113"/>
      <c r="Q148" s="2376"/>
    </row>
    <row r="149" spans="1:17" s="2407" customFormat="1" ht="18" customHeight="1">
      <c r="A149" s="2406"/>
      <c r="B149" s="113"/>
      <c r="C149" s="3384" t="s">
        <v>1297</v>
      </c>
      <c r="D149" s="113"/>
      <c r="E149" s="113"/>
      <c r="F149" s="113"/>
      <c r="G149" s="2409"/>
      <c r="H149" s="113"/>
      <c r="I149" s="113"/>
      <c r="J149" s="2409"/>
      <c r="K149" s="113"/>
      <c r="L149" s="113"/>
      <c r="M149" s="2409"/>
      <c r="N149" s="113"/>
      <c r="O149" s="113"/>
      <c r="P149" s="113"/>
      <c r="Q149" s="2376"/>
    </row>
    <row r="150" spans="1:17" s="2407" customFormat="1" ht="18" customHeight="1">
      <c r="A150" s="2406"/>
      <c r="B150" s="113"/>
      <c r="C150" s="3384" t="s">
        <v>1298</v>
      </c>
      <c r="D150" s="113"/>
      <c r="E150" s="113"/>
      <c r="F150" s="113"/>
      <c r="G150" s="2409"/>
      <c r="H150" s="113"/>
      <c r="I150" s="113"/>
      <c r="J150" s="2409"/>
      <c r="K150" s="113"/>
      <c r="L150" s="113"/>
      <c r="M150" s="2409"/>
      <c r="N150" s="113"/>
      <c r="O150" s="113"/>
      <c r="P150" s="113"/>
      <c r="Q150" s="2376"/>
    </row>
    <row r="151" spans="1:17" s="2407" customFormat="1" ht="18" customHeight="1">
      <c r="A151" s="2406"/>
      <c r="B151" s="113"/>
      <c r="C151" s="3384" t="s">
        <v>1299</v>
      </c>
      <c r="D151" s="113"/>
      <c r="E151" s="113"/>
      <c r="F151" s="113"/>
      <c r="G151" s="2409"/>
      <c r="H151" s="113"/>
      <c r="I151" s="113"/>
      <c r="J151" s="2409"/>
      <c r="K151" s="113"/>
      <c r="L151" s="113"/>
      <c r="M151" s="2409"/>
      <c r="N151" s="113"/>
      <c r="O151" s="113"/>
      <c r="P151" s="113"/>
      <c r="Q151" s="2376"/>
    </row>
    <row r="152" spans="1:17" s="2407" customFormat="1" ht="18" customHeight="1">
      <c r="A152" s="2406"/>
      <c r="B152" s="113"/>
      <c r="C152" s="3384" t="s">
        <v>1372</v>
      </c>
      <c r="D152" s="113"/>
      <c r="E152" s="113"/>
      <c r="F152" s="113"/>
      <c r="G152" s="2409"/>
      <c r="H152" s="113"/>
      <c r="I152" s="113"/>
      <c r="J152" s="2409"/>
      <c r="K152" s="113"/>
      <c r="L152" s="113"/>
      <c r="M152" s="2409"/>
      <c r="N152" s="113"/>
      <c r="O152" s="113"/>
      <c r="P152" s="113"/>
      <c r="Q152" s="2376"/>
    </row>
    <row r="153" spans="1:17" s="2407" customFormat="1" ht="18" customHeight="1">
      <c r="A153" s="2971"/>
      <c r="B153" s="2972"/>
      <c r="C153" s="3473" t="s">
        <v>1373</v>
      </c>
      <c r="D153" s="2972"/>
      <c r="E153" s="2972"/>
      <c r="F153" s="2972"/>
      <c r="G153" s="2973"/>
      <c r="H153" s="2972"/>
      <c r="I153" s="2972"/>
      <c r="J153" s="2973"/>
      <c r="K153" s="2972"/>
      <c r="L153" s="2972"/>
      <c r="M153" s="2973"/>
      <c r="N153" s="2972"/>
      <c r="O153" s="2972"/>
      <c r="P153" s="2972"/>
      <c r="Q153" s="2974"/>
    </row>
    <row r="154" spans="1:17" s="45" customFormat="1" ht="18.2" customHeight="1">
      <c r="A154" s="643"/>
      <c r="B154" s="1306"/>
      <c r="C154" s="2472"/>
      <c r="G154" s="2402"/>
      <c r="J154" s="2402"/>
      <c r="M154" s="2402"/>
      <c r="Q154" s="2333"/>
    </row>
    <row r="155" spans="1:17" s="45" customFormat="1" ht="18.2" customHeight="1">
      <c r="A155" s="643"/>
      <c r="B155" s="1306"/>
      <c r="C155" s="2472"/>
      <c r="G155" s="2402"/>
      <c r="J155" s="2402"/>
      <c r="M155" s="2402"/>
      <c r="Q155" s="2333"/>
    </row>
    <row r="156" spans="1:17" ht="22.7" customHeight="1">
      <c r="A156" s="33"/>
      <c r="B156" s="3529" t="s">
        <v>1799</v>
      </c>
      <c r="C156" s="790"/>
      <c r="D156" s="2818"/>
      <c r="E156" s="790"/>
      <c r="F156" s="790"/>
      <c r="G156" s="790"/>
      <c r="H156" s="790"/>
      <c r="I156" s="790"/>
      <c r="J156" s="790"/>
      <c r="K156" s="790"/>
      <c r="L156" s="790"/>
      <c r="M156" s="491"/>
      <c r="N156" s="799"/>
      <c r="O156" s="799"/>
      <c r="P156" s="799"/>
      <c r="Q156" s="1706" t="s">
        <v>1712</v>
      </c>
    </row>
    <row r="157" spans="1:17" s="2386" customFormat="1" ht="11.25" customHeight="1">
      <c r="A157" s="2377"/>
      <c r="B157" s="2377"/>
      <c r="C157" s="2613"/>
      <c r="D157" s="2377"/>
      <c r="E157" s="2377"/>
      <c r="F157" s="2377"/>
      <c r="G157" s="2614"/>
      <c r="H157" s="2377"/>
      <c r="I157" s="2377"/>
      <c r="J157" s="2614"/>
      <c r="K157" s="2377"/>
      <c r="L157" s="2377"/>
      <c r="M157" s="2614"/>
      <c r="N157" s="2377"/>
      <c r="O157" s="2377"/>
      <c r="P157" s="2377"/>
      <c r="Q157" s="2377"/>
    </row>
    <row r="158" spans="1:17" s="2407" customFormat="1" ht="18" customHeight="1">
      <c r="A158" s="2406"/>
      <c r="B158" s="113"/>
      <c r="C158" s="3384" t="s">
        <v>1300</v>
      </c>
      <c r="D158" s="113"/>
      <c r="E158" s="113"/>
      <c r="F158" s="113"/>
      <c r="G158" s="2409"/>
      <c r="H158" s="113"/>
      <c r="I158" s="113"/>
      <c r="J158" s="2409"/>
      <c r="K158" s="113"/>
      <c r="L158" s="113"/>
      <c r="M158" s="2409"/>
      <c r="N158" s="113"/>
      <c r="O158" s="113"/>
      <c r="P158" s="113"/>
      <c r="Q158" s="2376"/>
    </row>
    <row r="159" spans="1:17" s="2407" customFormat="1" ht="18" customHeight="1">
      <c r="A159" s="2406"/>
      <c r="B159" s="113"/>
      <c r="C159" s="3384" t="s">
        <v>1301</v>
      </c>
      <c r="D159" s="113"/>
      <c r="E159" s="113"/>
      <c r="F159" s="113"/>
      <c r="G159" s="2409"/>
      <c r="H159" s="113"/>
      <c r="I159" s="113"/>
      <c r="J159" s="2409"/>
      <c r="K159" s="113"/>
      <c r="L159" s="113"/>
      <c r="M159" s="2409"/>
      <c r="N159" s="113"/>
      <c r="O159" s="113"/>
      <c r="P159" s="113"/>
      <c r="Q159" s="2376"/>
    </row>
    <row r="160" spans="1:17" s="2407" customFormat="1" ht="18" customHeight="1">
      <c r="A160" s="2406"/>
      <c r="B160" s="113"/>
      <c r="C160" s="3384" t="s">
        <v>1302</v>
      </c>
      <c r="D160" s="113"/>
      <c r="E160" s="113"/>
      <c r="F160" s="113"/>
      <c r="G160" s="2409"/>
      <c r="H160" s="113"/>
      <c r="I160" s="113"/>
      <c r="J160" s="2409"/>
      <c r="K160" s="113"/>
      <c r="L160" s="113"/>
      <c r="M160" s="2409"/>
      <c r="N160" s="113"/>
      <c r="O160" s="113"/>
      <c r="P160" s="113"/>
      <c r="Q160" s="2376"/>
    </row>
    <row r="161" spans="1:17" s="2407" customFormat="1" ht="18" customHeight="1">
      <c r="A161" s="2406"/>
      <c r="B161" s="113"/>
      <c r="C161" s="3384" t="s">
        <v>1303</v>
      </c>
      <c r="D161" s="113"/>
      <c r="E161" s="113"/>
      <c r="F161" s="113"/>
      <c r="G161" s="2409"/>
      <c r="H161" s="113"/>
      <c r="I161" s="113"/>
      <c r="J161" s="2409"/>
      <c r="K161" s="113"/>
      <c r="L161" s="113"/>
      <c r="M161" s="2409"/>
      <c r="N161" s="113"/>
      <c r="O161" s="113"/>
      <c r="P161" s="113"/>
      <c r="Q161" s="2376"/>
    </row>
    <row r="162" spans="1:17" s="2407" customFormat="1" ht="18" customHeight="1">
      <c r="A162" s="2406"/>
      <c r="B162" s="113"/>
      <c r="C162" s="3384" t="s">
        <v>1304</v>
      </c>
      <c r="D162" s="113"/>
      <c r="E162" s="113"/>
      <c r="F162" s="113"/>
      <c r="G162" s="2409"/>
      <c r="H162" s="113"/>
      <c r="I162" s="113"/>
      <c r="J162" s="2409"/>
      <c r="K162" s="113"/>
      <c r="L162" s="113"/>
      <c r="M162" s="2409"/>
      <c r="N162" s="113"/>
      <c r="O162" s="113"/>
      <c r="P162" s="113"/>
      <c r="Q162" s="2376"/>
    </row>
    <row r="163" spans="1:17" s="2407" customFormat="1" ht="18" customHeight="1">
      <c r="A163" s="2406"/>
      <c r="B163" s="113"/>
      <c r="C163" s="3384" t="s">
        <v>1305</v>
      </c>
      <c r="D163" s="113"/>
      <c r="E163" s="113"/>
      <c r="F163" s="113"/>
      <c r="G163" s="2409"/>
      <c r="H163" s="113"/>
      <c r="I163" s="113"/>
      <c r="J163" s="2409"/>
      <c r="K163" s="113"/>
      <c r="L163" s="113"/>
      <c r="M163" s="2409"/>
      <c r="N163" s="113"/>
      <c r="O163" s="113"/>
      <c r="P163" s="113"/>
      <c r="Q163" s="2376"/>
    </row>
    <row r="164" spans="1:17" s="2407" customFormat="1" ht="18" customHeight="1">
      <c r="A164" s="2406"/>
      <c r="B164" s="113"/>
      <c r="C164" s="3384" t="s">
        <v>1306</v>
      </c>
      <c r="D164" s="113"/>
      <c r="E164" s="113"/>
      <c r="F164" s="113"/>
      <c r="G164" s="2409"/>
      <c r="H164" s="113"/>
      <c r="I164" s="113"/>
      <c r="J164" s="2409"/>
      <c r="K164" s="113"/>
      <c r="L164" s="113"/>
      <c r="M164" s="2409"/>
      <c r="N164" s="113"/>
      <c r="O164" s="113"/>
      <c r="P164" s="113"/>
      <c r="Q164" s="2376"/>
    </row>
    <row r="165" spans="1:17" s="2407" customFormat="1" ht="18" customHeight="1">
      <c r="A165" s="2406"/>
      <c r="B165" s="113"/>
      <c r="C165" s="3384" t="s">
        <v>1710</v>
      </c>
      <c r="D165" s="113"/>
      <c r="E165" s="113"/>
      <c r="F165" s="113"/>
      <c r="G165" s="2409"/>
      <c r="H165" s="113"/>
      <c r="I165" s="113"/>
      <c r="J165" s="2409"/>
      <c r="K165" s="113"/>
      <c r="L165" s="113"/>
      <c r="M165" s="2409"/>
      <c r="N165" s="113"/>
      <c r="O165" s="113"/>
      <c r="P165" s="113"/>
      <c r="Q165" s="2376"/>
    </row>
    <row r="166" spans="1:17" s="2407" customFormat="1" ht="18" customHeight="1">
      <c r="A166" s="2406"/>
      <c r="B166" s="113"/>
      <c r="C166" s="3384" t="s">
        <v>1711</v>
      </c>
      <c r="D166" s="113"/>
      <c r="E166" s="113"/>
      <c r="F166" s="113"/>
      <c r="G166" s="2409"/>
      <c r="H166" s="113"/>
      <c r="I166" s="113"/>
      <c r="J166" s="2409"/>
      <c r="K166" s="113"/>
      <c r="L166" s="113"/>
      <c r="M166" s="2409"/>
      <c r="N166" s="113"/>
      <c r="O166" s="113"/>
      <c r="P166" s="113"/>
      <c r="Q166" s="2376"/>
    </row>
    <row r="167" spans="1:17" s="2407" customFormat="1" ht="18" customHeight="1">
      <c r="A167" s="2406"/>
      <c r="B167" s="113"/>
      <c r="C167" s="3384" t="s">
        <v>1307</v>
      </c>
      <c r="D167" s="113"/>
      <c r="E167" s="113"/>
      <c r="F167" s="113"/>
      <c r="G167" s="2409"/>
      <c r="H167" s="113"/>
      <c r="I167" s="113"/>
      <c r="J167" s="2409"/>
      <c r="K167" s="113"/>
      <c r="L167" s="113"/>
      <c r="M167" s="2409"/>
      <c r="N167" s="113"/>
      <c r="O167" s="113"/>
      <c r="P167" s="113"/>
      <c r="Q167" s="2376"/>
    </row>
    <row r="168" spans="1:17" s="2407" customFormat="1" ht="18" customHeight="1">
      <c r="A168" s="2406"/>
      <c r="B168" s="113"/>
      <c r="C168" s="3384" t="s">
        <v>1308</v>
      </c>
      <c r="D168" s="113"/>
      <c r="E168" s="113"/>
      <c r="F168" s="113"/>
      <c r="G168" s="2409"/>
      <c r="H168" s="113"/>
      <c r="I168" s="113"/>
      <c r="J168" s="2409"/>
      <c r="K168" s="113"/>
      <c r="L168" s="113"/>
      <c r="M168" s="2409"/>
      <c r="N168" s="113"/>
      <c r="O168" s="113"/>
      <c r="P168" s="113"/>
      <c r="Q168" s="2376"/>
    </row>
    <row r="169" spans="1:17" s="2407" customFormat="1" ht="18" customHeight="1">
      <c r="A169" s="2406"/>
      <c r="B169" s="113"/>
      <c r="C169" s="3384" t="s">
        <v>1309</v>
      </c>
      <c r="D169" s="113"/>
      <c r="E169" s="113"/>
      <c r="F169" s="113"/>
      <c r="G169" s="2409"/>
      <c r="H169" s="113"/>
      <c r="I169" s="113"/>
      <c r="J169" s="2409"/>
      <c r="K169" s="113"/>
      <c r="L169" s="113"/>
      <c r="M169" s="2409"/>
      <c r="N169" s="113"/>
      <c r="O169" s="113"/>
      <c r="P169" s="113"/>
      <c r="Q169" s="2376"/>
    </row>
    <row r="170" spans="1:17" s="2407" customFormat="1" ht="18" customHeight="1">
      <c r="A170" s="2406"/>
      <c r="B170" s="113"/>
      <c r="C170" s="3384" t="s">
        <v>1310</v>
      </c>
      <c r="D170" s="113"/>
      <c r="E170" s="113"/>
      <c r="F170" s="113"/>
      <c r="G170" s="2409"/>
      <c r="H170" s="113"/>
      <c r="I170" s="113"/>
      <c r="J170" s="2409"/>
      <c r="K170" s="113"/>
      <c r="L170" s="113"/>
      <c r="M170" s="2409"/>
      <c r="N170" s="113"/>
      <c r="O170" s="113"/>
      <c r="P170" s="113"/>
      <c r="Q170" s="2376"/>
    </row>
    <row r="171" spans="1:17" s="2407" customFormat="1" ht="18" customHeight="1">
      <c r="A171" s="2406"/>
      <c r="B171" s="113"/>
      <c r="C171" s="3384" t="s">
        <v>1311</v>
      </c>
      <c r="D171" s="113"/>
      <c r="E171" s="113"/>
      <c r="F171" s="113"/>
      <c r="G171" s="2409"/>
      <c r="H171" s="113"/>
      <c r="I171" s="113"/>
      <c r="J171" s="2409"/>
      <c r="K171" s="113"/>
      <c r="L171" s="113"/>
      <c r="M171" s="2409"/>
      <c r="N171" s="113"/>
      <c r="O171" s="113"/>
      <c r="P171" s="113"/>
      <c r="Q171" s="2376"/>
    </row>
    <row r="172" spans="1:17" s="2407" customFormat="1" ht="18" customHeight="1">
      <c r="A172" s="2406"/>
      <c r="B172" s="113"/>
      <c r="C172" s="3384" t="s">
        <v>1312</v>
      </c>
      <c r="D172" s="113"/>
      <c r="E172" s="113"/>
      <c r="F172" s="113"/>
      <c r="G172" s="2409"/>
      <c r="H172" s="113"/>
      <c r="I172" s="113"/>
      <c r="J172" s="2409"/>
      <c r="K172" s="113"/>
      <c r="L172" s="113"/>
      <c r="M172" s="2409"/>
      <c r="N172" s="113"/>
      <c r="O172" s="113"/>
      <c r="P172" s="113"/>
      <c r="Q172" s="2376"/>
    </row>
    <row r="173" spans="1:17" s="2407" customFormat="1" ht="18" customHeight="1">
      <c r="A173" s="2406"/>
      <c r="B173" s="113"/>
      <c r="C173" s="3384" t="s">
        <v>1313</v>
      </c>
      <c r="D173" s="113"/>
      <c r="E173" s="113"/>
      <c r="F173" s="113"/>
      <c r="G173" s="2409"/>
      <c r="H173" s="113"/>
      <c r="I173" s="113"/>
      <c r="J173" s="2409"/>
      <c r="K173" s="113"/>
      <c r="L173" s="113"/>
      <c r="M173" s="2409"/>
      <c r="N173" s="113"/>
      <c r="O173" s="113"/>
      <c r="P173" s="113"/>
      <c r="Q173" s="2376"/>
    </row>
    <row r="174" spans="1:17" s="2407" customFormat="1" ht="18" customHeight="1">
      <c r="A174" s="2406"/>
      <c r="B174" s="113"/>
      <c r="C174" s="3384" t="s">
        <v>1314</v>
      </c>
      <c r="D174" s="113"/>
      <c r="E174" s="113"/>
      <c r="F174" s="113"/>
      <c r="G174" s="2409"/>
      <c r="H174" s="113"/>
      <c r="I174" s="113"/>
      <c r="J174" s="2409"/>
      <c r="K174" s="113"/>
      <c r="L174" s="113"/>
      <c r="M174" s="2409"/>
      <c r="N174" s="113"/>
      <c r="O174" s="113"/>
      <c r="P174" s="113"/>
      <c r="Q174" s="2376"/>
    </row>
    <row r="175" spans="1:17" s="2407" customFormat="1" ht="18" customHeight="1">
      <c r="A175" s="2406"/>
      <c r="B175" s="113"/>
      <c r="C175" s="3384" t="s">
        <v>1315</v>
      </c>
      <c r="D175" s="113"/>
      <c r="E175" s="113"/>
      <c r="F175" s="113"/>
      <c r="G175" s="2409"/>
      <c r="H175" s="113"/>
      <c r="I175" s="113"/>
      <c r="J175" s="2409"/>
      <c r="K175" s="113"/>
      <c r="L175" s="113"/>
      <c r="M175" s="2409"/>
      <c r="N175" s="113"/>
      <c r="O175" s="113"/>
      <c r="P175" s="113"/>
      <c r="Q175" s="2376"/>
    </row>
    <row r="176" spans="1:17" s="2407" customFormat="1" ht="18" customHeight="1">
      <c r="A176" s="2406"/>
      <c r="B176" s="113"/>
      <c r="C176" s="3384" t="s">
        <v>1316</v>
      </c>
      <c r="D176" s="113"/>
      <c r="E176" s="113"/>
      <c r="F176" s="113"/>
      <c r="G176" s="2409"/>
      <c r="H176" s="113"/>
      <c r="I176" s="113"/>
      <c r="J176" s="2409"/>
      <c r="K176" s="113"/>
      <c r="L176" s="113"/>
      <c r="M176" s="2409"/>
      <c r="N176" s="113"/>
      <c r="O176" s="113"/>
      <c r="P176" s="113"/>
      <c r="Q176" s="2376"/>
    </row>
    <row r="177" spans="1:17" s="2407" customFormat="1" ht="18" customHeight="1">
      <c r="A177" s="2406"/>
      <c r="B177" s="113"/>
      <c r="C177" s="3384" t="s">
        <v>1317</v>
      </c>
      <c r="D177" s="113"/>
      <c r="E177" s="113"/>
      <c r="F177" s="113"/>
      <c r="G177" s="2409"/>
      <c r="H177" s="113"/>
      <c r="I177" s="113"/>
      <c r="J177" s="2409"/>
      <c r="K177" s="113"/>
      <c r="L177" s="113"/>
      <c r="M177" s="2409"/>
      <c r="N177" s="113"/>
      <c r="O177" s="113"/>
      <c r="P177" s="113"/>
      <c r="Q177" s="2376"/>
    </row>
    <row r="178" spans="1:17" s="2407" customFormat="1" ht="18" customHeight="1">
      <c r="A178" s="2406"/>
      <c r="B178" s="113"/>
      <c r="C178" s="3384" t="s">
        <v>1318</v>
      </c>
      <c r="D178" s="113"/>
      <c r="E178" s="113"/>
      <c r="F178" s="113"/>
      <c r="G178" s="2409"/>
      <c r="H178" s="113"/>
      <c r="I178" s="113"/>
      <c r="J178" s="2409"/>
      <c r="K178" s="113"/>
      <c r="L178" s="113"/>
      <c r="M178" s="2409"/>
      <c r="N178" s="113"/>
      <c r="O178" s="113"/>
      <c r="P178" s="113"/>
      <c r="Q178" s="2376"/>
    </row>
    <row r="179" spans="1:17" s="2407" customFormat="1" ht="18" customHeight="1">
      <c r="A179" s="2406"/>
      <c r="B179" s="113"/>
      <c r="C179" s="3384" t="s">
        <v>1319</v>
      </c>
      <c r="D179" s="113"/>
      <c r="E179" s="113"/>
      <c r="F179" s="113"/>
      <c r="G179" s="2409"/>
      <c r="H179" s="113"/>
      <c r="I179" s="113"/>
      <c r="J179" s="2409"/>
      <c r="K179" s="113"/>
      <c r="L179" s="113"/>
      <c r="M179" s="2409"/>
      <c r="N179" s="113"/>
      <c r="O179" s="113"/>
      <c r="P179" s="113"/>
      <c r="Q179" s="2376"/>
    </row>
    <row r="180" spans="1:17" s="2407" customFormat="1" ht="18" customHeight="1">
      <c r="A180" s="2406"/>
      <c r="B180" s="113"/>
      <c r="C180" s="3384" t="s">
        <v>1320</v>
      </c>
      <c r="D180" s="113"/>
      <c r="E180" s="113"/>
      <c r="F180" s="113"/>
      <c r="G180" s="2409"/>
      <c r="H180" s="113"/>
      <c r="I180" s="113"/>
      <c r="J180" s="2409"/>
      <c r="K180" s="113"/>
      <c r="L180" s="113"/>
      <c r="M180" s="2409"/>
      <c r="N180" s="113"/>
      <c r="O180" s="113"/>
      <c r="P180" s="113"/>
      <c r="Q180" s="2376"/>
    </row>
    <row r="181" spans="1:17" s="2407" customFormat="1" ht="18" customHeight="1">
      <c r="A181" s="2406"/>
      <c r="B181" s="113"/>
      <c r="C181" s="3384" t="s">
        <v>1321</v>
      </c>
      <c r="D181" s="113"/>
      <c r="E181" s="113"/>
      <c r="F181" s="113"/>
      <c r="G181" s="2409"/>
      <c r="H181" s="113"/>
      <c r="I181" s="113"/>
      <c r="J181" s="2409"/>
      <c r="K181" s="113"/>
      <c r="L181" s="113"/>
      <c r="M181" s="2409"/>
      <c r="N181" s="113"/>
      <c r="O181" s="113"/>
      <c r="P181" s="113"/>
      <c r="Q181" s="2376"/>
    </row>
    <row r="182" spans="1:17" s="2407" customFormat="1" ht="18" customHeight="1">
      <c r="A182" s="2406"/>
      <c r="B182" s="113"/>
      <c r="C182" s="3384" t="s">
        <v>1322</v>
      </c>
      <c r="D182" s="113"/>
      <c r="E182" s="113"/>
      <c r="F182" s="113"/>
      <c r="G182" s="2409"/>
      <c r="H182" s="113"/>
      <c r="I182" s="113"/>
      <c r="J182" s="2409"/>
      <c r="K182" s="113"/>
      <c r="L182" s="113"/>
      <c r="M182" s="2409"/>
      <c r="N182" s="113"/>
      <c r="O182" s="113"/>
      <c r="P182" s="113"/>
      <c r="Q182" s="2376"/>
    </row>
    <row r="183" spans="1:17" s="2407" customFormat="1" ht="18" customHeight="1">
      <c r="A183" s="2406"/>
      <c r="B183" s="113"/>
      <c r="C183" s="3384" t="s">
        <v>1323</v>
      </c>
      <c r="D183" s="113"/>
      <c r="E183" s="113"/>
      <c r="F183" s="113"/>
      <c r="G183" s="2409"/>
      <c r="H183" s="113"/>
      <c r="I183" s="113"/>
      <c r="J183" s="2409"/>
      <c r="K183" s="113"/>
      <c r="L183" s="113"/>
      <c r="M183" s="2409"/>
      <c r="N183" s="113"/>
      <c r="O183" s="113"/>
      <c r="P183" s="113"/>
      <c r="Q183" s="2376"/>
    </row>
    <row r="184" spans="1:17" s="9" customFormat="1" ht="20.45" customHeight="1">
      <c r="A184" s="2045"/>
      <c r="B184" s="2048"/>
      <c r="C184" s="2051"/>
      <c r="D184" s="2048"/>
      <c r="E184" s="1175"/>
      <c r="F184" s="1175"/>
      <c r="G184" s="1175"/>
      <c r="H184" s="1175"/>
      <c r="I184" s="1175"/>
      <c r="J184" s="1175"/>
      <c r="K184" s="1175"/>
      <c r="L184" s="1175"/>
      <c r="M184" s="1175"/>
      <c r="N184" s="1198"/>
      <c r="O184" s="1198"/>
      <c r="P184" s="1198"/>
      <c r="Q184" s="2052"/>
    </row>
    <row r="185" spans="1:17" s="9" customFormat="1" ht="20.45" customHeight="1">
      <c r="A185" s="542"/>
      <c r="B185" s="587"/>
      <c r="C185" s="590"/>
      <c r="D185" s="587"/>
      <c r="E185" s="396"/>
      <c r="F185" s="396"/>
      <c r="G185" s="396"/>
      <c r="H185" s="396"/>
      <c r="I185" s="396"/>
      <c r="J185" s="396"/>
      <c r="K185" s="396"/>
      <c r="L185" s="396"/>
      <c r="M185" s="396"/>
      <c r="Q185" s="544"/>
    </row>
    <row r="186" spans="1:17" s="9" customFormat="1" ht="20.45" customHeight="1">
      <c r="A186" s="542"/>
      <c r="B186" s="587"/>
      <c r="C186" s="590"/>
      <c r="D186" s="587"/>
      <c r="E186" s="396"/>
      <c r="F186" s="396"/>
      <c r="G186" s="396"/>
      <c r="H186" s="396"/>
      <c r="I186" s="396"/>
      <c r="J186" s="396"/>
      <c r="K186" s="396"/>
      <c r="L186" s="396"/>
      <c r="M186" s="396"/>
      <c r="Q186" s="544"/>
    </row>
    <row r="187" spans="1:17" ht="22.7" customHeight="1">
      <c r="A187" s="33"/>
      <c r="B187" s="3529" t="s">
        <v>1799</v>
      </c>
      <c r="C187" s="790"/>
      <c r="D187" s="892"/>
      <c r="E187" s="790"/>
      <c r="F187" s="790"/>
      <c r="G187" s="790"/>
      <c r="H187" s="790"/>
      <c r="I187" s="790"/>
      <c r="J187" s="790"/>
      <c r="K187" s="790"/>
      <c r="L187" s="790"/>
      <c r="M187" s="491"/>
      <c r="Q187" s="1706" t="s">
        <v>1497</v>
      </c>
    </row>
    <row r="188" spans="1:17" ht="5.25" customHeight="1">
      <c r="A188" s="436"/>
      <c r="B188" s="402"/>
      <c r="C188" s="402"/>
      <c r="D188" s="402"/>
      <c r="E188" s="402"/>
      <c r="F188" s="402"/>
      <c r="G188" s="468"/>
      <c r="H188" s="402"/>
      <c r="I188" s="402"/>
      <c r="J188" s="468"/>
      <c r="K188" s="402"/>
      <c r="L188" s="402"/>
      <c r="M188" s="468"/>
      <c r="Q188" s="259"/>
    </row>
    <row r="189" spans="1:17" s="3" customFormat="1" ht="20.100000000000001" customHeight="1">
      <c r="A189" s="2893"/>
      <c r="B189" s="2975"/>
      <c r="C189" s="3598" t="s">
        <v>0</v>
      </c>
      <c r="D189" s="2389" t="s">
        <v>10</v>
      </c>
      <c r="E189" s="2976"/>
      <c r="F189" s="2977"/>
      <c r="G189" s="2977"/>
      <c r="H189" s="2977"/>
      <c r="I189" s="2978" t="s">
        <v>47</v>
      </c>
      <c r="J189" s="2977"/>
      <c r="K189" s="2977"/>
      <c r="L189" s="2977"/>
      <c r="M189" s="2977"/>
      <c r="N189" s="2979"/>
      <c r="O189" s="2979"/>
      <c r="P189" s="2980"/>
      <c r="Q189" s="2390" t="s">
        <v>45</v>
      </c>
    </row>
    <row r="190" spans="1:17" s="3" customFormat="1" ht="17.649999999999999" customHeight="1">
      <c r="A190" s="584"/>
      <c r="B190" s="386"/>
      <c r="C190" s="3589"/>
      <c r="D190" s="2937" t="s">
        <v>43</v>
      </c>
      <c r="E190" s="2981"/>
      <c r="F190" s="2982" t="s">
        <v>9</v>
      </c>
      <c r="G190" s="2983"/>
      <c r="H190" s="2984"/>
      <c r="I190" s="2985" t="s">
        <v>8</v>
      </c>
      <c r="J190" s="2986"/>
      <c r="K190" s="2987"/>
      <c r="L190" s="2988" t="s">
        <v>7</v>
      </c>
      <c r="M190" s="2989"/>
      <c r="N190" s="1682"/>
      <c r="O190" s="1683" t="s">
        <v>706</v>
      </c>
      <c r="P190" s="2990"/>
      <c r="Q190" s="1208" t="s">
        <v>46</v>
      </c>
    </row>
    <row r="191" spans="1:17" s="3" customFormat="1" ht="19.149999999999999" customHeight="1">
      <c r="A191" s="584"/>
      <c r="B191" s="386"/>
      <c r="C191" s="3589"/>
      <c r="D191" s="2937" t="s">
        <v>44</v>
      </c>
      <c r="E191" s="2991" t="s">
        <v>42</v>
      </c>
      <c r="F191" s="2991" t="s">
        <v>40</v>
      </c>
      <c r="G191" s="2991" t="s">
        <v>41</v>
      </c>
      <c r="H191" s="2991" t="s">
        <v>42</v>
      </c>
      <c r="I191" s="2991" t="s">
        <v>40</v>
      </c>
      <c r="J191" s="2991" t="s">
        <v>41</v>
      </c>
      <c r="K191" s="2991" t="s">
        <v>42</v>
      </c>
      <c r="L191" s="2991" t="s">
        <v>40</v>
      </c>
      <c r="M191" s="2991" t="s">
        <v>41</v>
      </c>
      <c r="N191" s="2991" t="s">
        <v>42</v>
      </c>
      <c r="O191" s="2991" t="s">
        <v>40</v>
      </c>
      <c r="P191" s="2991" t="s">
        <v>41</v>
      </c>
      <c r="Q191" s="2949" t="s">
        <v>52</v>
      </c>
    </row>
    <row r="192" spans="1:17" s="3" customFormat="1" ht="20.45" customHeight="1">
      <c r="A192" s="2992"/>
      <c r="B192" s="2993"/>
      <c r="C192" s="3578"/>
      <c r="D192" s="2934" t="s">
        <v>706</v>
      </c>
      <c r="E192" s="2994"/>
      <c r="F192" s="2994"/>
      <c r="G192" s="2994"/>
      <c r="H192" s="2994"/>
      <c r="I192" s="2994"/>
      <c r="J192" s="2994"/>
      <c r="K192" s="2995"/>
      <c r="L192" s="2995"/>
      <c r="M192" s="2995"/>
      <c r="N192" s="2995"/>
      <c r="O192" s="2995"/>
      <c r="P192" s="2995"/>
      <c r="Q192" s="2996"/>
    </row>
    <row r="193" spans="1:17" s="3" customFormat="1" ht="20.45" customHeight="1">
      <c r="A193" s="2893"/>
      <c r="B193" s="960">
        <v>16.399999999999999</v>
      </c>
      <c r="C193" s="1352" t="s">
        <v>135</v>
      </c>
      <c r="D193" s="284" t="s">
        <v>785</v>
      </c>
      <c r="E193" s="2997"/>
      <c r="F193" s="2998"/>
      <c r="G193" s="2999"/>
      <c r="H193" s="3000"/>
      <c r="I193" s="3475">
        <v>7</v>
      </c>
      <c r="J193" s="3001" t="s">
        <v>57</v>
      </c>
      <c r="K193" s="3002"/>
      <c r="L193" s="3476">
        <v>19</v>
      </c>
      <c r="M193" s="3003" t="s">
        <v>57</v>
      </c>
      <c r="N193" s="3004"/>
      <c r="O193" s="3476">
        <v>29</v>
      </c>
      <c r="P193" s="3005" t="s">
        <v>57</v>
      </c>
      <c r="Q193" s="3006" t="s">
        <v>272</v>
      </c>
    </row>
    <row r="194" spans="1:17" s="3" customFormat="1" ht="20.25" customHeight="1">
      <c r="A194" s="584"/>
      <c r="B194" s="280" t="s">
        <v>1</v>
      </c>
      <c r="C194" s="2131" t="s">
        <v>1029</v>
      </c>
      <c r="D194" s="2039"/>
      <c r="E194" s="2040"/>
      <c r="F194" s="2040"/>
      <c r="G194" s="2040"/>
      <c r="H194" s="2040"/>
      <c r="I194" s="2041"/>
      <c r="J194" s="2040"/>
      <c r="K194" s="2040"/>
      <c r="L194" s="2042"/>
      <c r="M194" s="2040"/>
      <c r="N194" s="2040"/>
      <c r="O194" s="2042"/>
      <c r="P194" s="2040"/>
      <c r="Q194" s="2043"/>
    </row>
    <row r="195" spans="1:17" s="3" customFormat="1" ht="18.75" customHeight="1">
      <c r="A195" s="584"/>
      <c r="B195" s="280"/>
      <c r="C195" s="2341" t="s">
        <v>1809</v>
      </c>
      <c r="D195" s="587"/>
      <c r="E195" s="1856"/>
      <c r="F195" s="1856"/>
      <c r="G195" s="18"/>
      <c r="H195" s="18"/>
      <c r="I195" s="43"/>
      <c r="J195" s="18"/>
      <c r="K195" s="18"/>
      <c r="L195" s="2038"/>
      <c r="M195" s="18"/>
      <c r="N195" s="18"/>
      <c r="O195" s="2038"/>
      <c r="P195" s="18"/>
      <c r="Q195" s="1365"/>
    </row>
    <row r="196" spans="1:17" s="45" customFormat="1" ht="18.75" customHeight="1">
      <c r="A196" s="2488"/>
      <c r="B196" s="3477" t="s">
        <v>999</v>
      </c>
      <c r="C196" s="3007" t="s">
        <v>1220</v>
      </c>
      <c r="D196" s="2492" t="s">
        <v>1158</v>
      </c>
      <c r="E196" s="2493"/>
      <c r="F196" s="2493"/>
      <c r="G196" s="43"/>
      <c r="H196" s="43"/>
      <c r="I196" s="43"/>
      <c r="J196" s="43"/>
      <c r="K196" s="43"/>
      <c r="L196" s="2038"/>
      <c r="M196" s="43"/>
      <c r="N196" s="43"/>
      <c r="O196" s="2038"/>
      <c r="P196" s="43"/>
      <c r="Q196" s="1365"/>
    </row>
    <row r="197" spans="1:17" s="45" customFormat="1" ht="18.75" customHeight="1">
      <c r="A197" s="2488"/>
      <c r="B197" s="3477" t="s">
        <v>70</v>
      </c>
      <c r="C197" s="3008" t="s">
        <v>1521</v>
      </c>
      <c r="D197" s="2492" t="s">
        <v>1520</v>
      </c>
      <c r="E197" s="2493"/>
      <c r="F197" s="2493"/>
      <c r="G197" s="43"/>
      <c r="H197" s="43"/>
      <c r="I197" s="43"/>
      <c r="J197" s="43"/>
      <c r="K197" s="43"/>
      <c r="L197" s="2038"/>
      <c r="M197" s="43"/>
      <c r="N197" s="43"/>
      <c r="O197" s="2038"/>
      <c r="P197" s="43"/>
      <c r="Q197" s="1365"/>
    </row>
    <row r="198" spans="1:17" s="45" customFormat="1" ht="18.75" customHeight="1">
      <c r="A198" s="2488"/>
      <c r="B198" s="3477"/>
      <c r="C198" s="3008" t="s">
        <v>1332</v>
      </c>
      <c r="D198" s="2492" t="s">
        <v>1522</v>
      </c>
      <c r="E198" s="2493"/>
      <c r="F198" s="2493"/>
      <c r="G198" s="43"/>
      <c r="H198" s="43"/>
      <c r="I198" s="43"/>
      <c r="J198" s="43"/>
      <c r="K198" s="43"/>
      <c r="L198" s="2038"/>
      <c r="M198" s="43"/>
      <c r="N198" s="43"/>
      <c r="O198" s="2038"/>
      <c r="P198" s="43"/>
      <c r="Q198" s="1365"/>
    </row>
    <row r="199" spans="1:17" s="45" customFormat="1" ht="18" customHeight="1">
      <c r="A199" s="2488"/>
      <c r="B199" s="3478" t="s">
        <v>1047</v>
      </c>
      <c r="C199" s="3479" t="s">
        <v>1450</v>
      </c>
      <c r="D199" s="2492" t="s">
        <v>1079</v>
      </c>
      <c r="E199" s="2493"/>
      <c r="F199" s="2493"/>
      <c r="G199" s="43"/>
      <c r="H199" s="43"/>
      <c r="I199" s="43"/>
      <c r="J199" s="43"/>
      <c r="K199" s="43"/>
      <c r="L199" s="2038"/>
      <c r="M199" s="43"/>
      <c r="N199" s="43"/>
      <c r="O199" s="2038"/>
      <c r="P199" s="43"/>
      <c r="Q199" s="1365"/>
    </row>
    <row r="200" spans="1:17" s="45" customFormat="1" ht="18" customHeight="1">
      <c r="A200" s="2488"/>
      <c r="B200" s="3478"/>
      <c r="C200" s="3479"/>
      <c r="D200" s="2492" t="s">
        <v>1329</v>
      </c>
      <c r="E200" s="2493"/>
      <c r="F200" s="2493"/>
      <c r="G200" s="43"/>
      <c r="H200" s="43"/>
      <c r="I200" s="43"/>
      <c r="J200" s="43"/>
      <c r="K200" s="43"/>
      <c r="L200" s="2038"/>
      <c r="M200" s="43"/>
      <c r="N200" s="43"/>
      <c r="O200" s="2038"/>
      <c r="P200" s="43"/>
      <c r="Q200" s="1365"/>
    </row>
    <row r="201" spans="1:17" s="45" customFormat="1" ht="19.5" customHeight="1">
      <c r="A201" s="2488"/>
      <c r="B201" s="3480" t="s">
        <v>1048</v>
      </c>
      <c r="C201" s="3479" t="s">
        <v>1216</v>
      </c>
      <c r="D201" s="2492" t="s">
        <v>1214</v>
      </c>
      <c r="E201" s="2493"/>
      <c r="F201" s="2493"/>
      <c r="G201" s="2954"/>
      <c r="H201" s="2954"/>
      <c r="I201" s="2954"/>
      <c r="J201" s="2954"/>
      <c r="K201" s="2954"/>
      <c r="L201" s="2954"/>
      <c r="M201" s="2954"/>
      <c r="N201" s="2954"/>
      <c r="O201" s="2954"/>
      <c r="P201" s="2954"/>
      <c r="Q201" s="1365"/>
    </row>
    <row r="202" spans="1:17" s="45" customFormat="1" ht="19.5" customHeight="1">
      <c r="A202" s="2488"/>
      <c r="B202" s="3480" t="s">
        <v>1049</v>
      </c>
      <c r="C202" s="3479" t="s">
        <v>1217</v>
      </c>
      <c r="D202" s="2492" t="s">
        <v>1214</v>
      </c>
      <c r="E202" s="2493"/>
      <c r="F202" s="2493"/>
      <c r="G202" s="2954"/>
      <c r="H202" s="2954"/>
      <c r="I202" s="2954"/>
      <c r="J202" s="2954"/>
      <c r="K202" s="2954"/>
      <c r="L202" s="2954"/>
      <c r="M202" s="2954"/>
      <c r="N202" s="2954"/>
      <c r="O202" s="2954"/>
      <c r="P202" s="2954"/>
      <c r="Q202" s="1365"/>
    </row>
    <row r="203" spans="1:17" s="45" customFormat="1" ht="19.5" customHeight="1">
      <c r="A203" s="2488"/>
      <c r="B203" s="3480" t="s">
        <v>1050</v>
      </c>
      <c r="C203" s="3479" t="s">
        <v>1330</v>
      </c>
      <c r="D203" s="2492" t="s">
        <v>1214</v>
      </c>
      <c r="E203" s="2493"/>
      <c r="F203" s="2493"/>
      <c r="G203" s="2954"/>
      <c r="H203" s="2954"/>
      <c r="I203" s="2954"/>
      <c r="J203" s="2954"/>
      <c r="K203" s="2954"/>
      <c r="L203" s="2954"/>
      <c r="M203" s="2954"/>
      <c r="N203" s="2954"/>
      <c r="O203" s="2954"/>
      <c r="P203" s="2954"/>
      <c r="Q203" s="1365"/>
    </row>
    <row r="204" spans="1:17" s="45" customFormat="1" ht="19.5" customHeight="1">
      <c r="A204" s="2488"/>
      <c r="B204" s="3481"/>
      <c r="C204" s="2365" t="s">
        <v>1331</v>
      </c>
      <c r="D204" s="2492"/>
      <c r="E204" s="2493"/>
      <c r="F204" s="2493"/>
      <c r="G204" s="2954"/>
      <c r="H204" s="2954"/>
      <c r="I204" s="2954"/>
      <c r="J204" s="2954"/>
      <c r="K204" s="2954"/>
      <c r="L204" s="2954"/>
      <c r="M204" s="2954"/>
      <c r="N204" s="2954"/>
      <c r="O204" s="2954"/>
      <c r="P204" s="2954"/>
      <c r="Q204" s="1365"/>
    </row>
    <row r="205" spans="1:17" s="45" customFormat="1" ht="20.25" customHeight="1">
      <c r="A205" s="2488"/>
      <c r="B205" s="2600" t="s">
        <v>1051</v>
      </c>
      <c r="C205" s="2601" t="s">
        <v>1526</v>
      </c>
      <c r="D205" s="2601" t="s">
        <v>1046</v>
      </c>
      <c r="E205" s="43"/>
      <c r="F205" s="43"/>
      <c r="G205" s="43"/>
      <c r="H205" s="43"/>
      <c r="I205" s="43"/>
      <c r="J205" s="43"/>
      <c r="K205" s="43"/>
      <c r="L205" s="2038"/>
      <c r="M205" s="43"/>
      <c r="N205" s="43"/>
      <c r="O205" s="2038"/>
      <c r="P205" s="43"/>
      <c r="Q205" s="1365"/>
    </row>
    <row r="206" spans="1:17" s="45" customFormat="1" ht="18.2" customHeight="1">
      <c r="A206" s="2488"/>
      <c r="B206" s="2496"/>
      <c r="C206" s="3007"/>
      <c r="D206" s="2601" t="s">
        <v>1034</v>
      </c>
      <c r="E206" s="43"/>
      <c r="F206" s="43"/>
      <c r="G206" s="43"/>
      <c r="H206" s="43"/>
      <c r="I206" s="43"/>
      <c r="J206" s="43"/>
      <c r="K206" s="43"/>
      <c r="L206" s="2038"/>
      <c r="M206" s="43"/>
      <c r="N206" s="43"/>
      <c r="O206" s="2038"/>
      <c r="P206" s="43"/>
      <c r="Q206" s="1365"/>
    </row>
    <row r="207" spans="1:17" s="45" customFormat="1" ht="21.2" customHeight="1">
      <c r="A207" s="2488"/>
      <c r="B207" s="3477" t="s">
        <v>1052</v>
      </c>
      <c r="C207" s="3007" t="s">
        <v>1408</v>
      </c>
      <c r="D207" s="2833" t="s">
        <v>1608</v>
      </c>
      <c r="E207" s="2493"/>
      <c r="F207" s="2493"/>
      <c r="G207" s="43"/>
      <c r="H207" s="43"/>
      <c r="I207" s="43"/>
      <c r="J207" s="43"/>
      <c r="K207" s="43"/>
      <c r="L207" s="2038"/>
      <c r="M207" s="43"/>
      <c r="N207" s="43"/>
      <c r="O207" s="2038"/>
      <c r="P207" s="43"/>
      <c r="Q207" s="1365"/>
    </row>
    <row r="208" spans="1:17" s="45" customFormat="1" ht="18.399999999999999" customHeight="1">
      <c r="A208" s="2488"/>
      <c r="B208" s="3477"/>
      <c r="C208" s="3007"/>
      <c r="D208" s="2833" t="s">
        <v>1403</v>
      </c>
      <c r="E208" s="2493"/>
      <c r="F208" s="2493"/>
      <c r="G208" s="43"/>
      <c r="H208" s="43"/>
      <c r="I208" s="43"/>
      <c r="J208" s="43"/>
      <c r="K208" s="43"/>
      <c r="L208" s="2038"/>
      <c r="M208" s="43"/>
      <c r="N208" s="43"/>
      <c r="O208" s="2038"/>
      <c r="P208" s="43"/>
      <c r="Q208" s="1365"/>
    </row>
    <row r="209" spans="1:17" s="45" customFormat="1" ht="20.85" customHeight="1">
      <c r="A209" s="2488"/>
      <c r="B209" s="3477" t="s">
        <v>1053</v>
      </c>
      <c r="C209" s="3007" t="s">
        <v>1409</v>
      </c>
      <c r="D209" s="2833" t="s">
        <v>1609</v>
      </c>
      <c r="E209" s="2493"/>
      <c r="F209" s="2493"/>
      <c r="G209" s="43"/>
      <c r="H209" s="43"/>
      <c r="I209" s="43"/>
      <c r="J209" s="43"/>
      <c r="K209" s="43"/>
      <c r="L209" s="2038"/>
      <c r="M209" s="43"/>
      <c r="N209" s="43"/>
      <c r="O209" s="2038"/>
      <c r="P209" s="43"/>
      <c r="Q209" s="1365"/>
    </row>
    <row r="210" spans="1:17" s="45" customFormat="1" ht="20.85" customHeight="1">
      <c r="A210" s="2488"/>
      <c r="B210" s="3477" t="s">
        <v>1061</v>
      </c>
      <c r="C210" s="3007" t="s">
        <v>1583</v>
      </c>
      <c r="D210" s="2833" t="s">
        <v>1510</v>
      </c>
      <c r="E210" s="2493"/>
      <c r="F210" s="2493"/>
      <c r="G210" s="43"/>
      <c r="H210" s="43"/>
      <c r="I210" s="43"/>
      <c r="J210" s="43"/>
      <c r="K210" s="43"/>
      <c r="L210" s="2038"/>
      <c r="M210" s="43"/>
      <c r="N210" s="43"/>
      <c r="O210" s="2038"/>
      <c r="P210" s="43"/>
      <c r="Q210" s="1365"/>
    </row>
    <row r="211" spans="1:17" s="45" customFormat="1" ht="20.85" customHeight="1">
      <c r="A211" s="2488"/>
      <c r="B211" s="3477" t="s">
        <v>1062</v>
      </c>
      <c r="C211" s="3007" t="s">
        <v>1630</v>
      </c>
      <c r="D211" s="2833" t="s">
        <v>1631</v>
      </c>
      <c r="E211" s="2493"/>
      <c r="F211" s="2493"/>
      <c r="G211" s="43"/>
      <c r="H211" s="43"/>
      <c r="I211" s="43"/>
      <c r="J211" s="43"/>
      <c r="K211" s="43"/>
      <c r="L211" s="2038"/>
      <c r="M211" s="43"/>
      <c r="N211" s="43"/>
      <c r="O211" s="2038"/>
      <c r="P211" s="43"/>
      <c r="Q211" s="1365"/>
    </row>
    <row r="212" spans="1:17" s="45" customFormat="1" ht="20.85" customHeight="1">
      <c r="A212" s="3009"/>
      <c r="B212" s="3483" t="s">
        <v>1063</v>
      </c>
      <c r="C212" s="3011" t="s">
        <v>1584</v>
      </c>
      <c r="D212" s="3012" t="s">
        <v>1519</v>
      </c>
      <c r="E212" s="3482"/>
      <c r="F212" s="3482"/>
      <c r="G212" s="3014"/>
      <c r="H212" s="3014"/>
      <c r="I212" s="3014"/>
      <c r="J212" s="3014"/>
      <c r="K212" s="3014"/>
      <c r="L212" s="3013"/>
      <c r="M212" s="3014"/>
      <c r="N212" s="3014"/>
      <c r="O212" s="3013"/>
      <c r="P212" s="3014"/>
      <c r="Q212" s="3015"/>
    </row>
    <row r="213" spans="1:17" s="45" customFormat="1" ht="18.2" customHeight="1">
      <c r="A213" s="2603"/>
      <c r="B213" s="2615"/>
      <c r="C213" s="2605"/>
      <c r="D213" s="2606"/>
      <c r="E213" s="2607"/>
      <c r="F213" s="2607"/>
      <c r="G213" s="2607"/>
      <c r="H213" s="2607"/>
      <c r="I213" s="2607"/>
      <c r="J213" s="2607"/>
      <c r="K213" s="2607"/>
      <c r="L213" s="2608"/>
      <c r="M213" s="2607"/>
      <c r="N213" s="2607"/>
      <c r="O213" s="2608"/>
      <c r="P213" s="2607"/>
      <c r="Q213" s="2609"/>
    </row>
    <row r="214" spans="1:17" s="45" customFormat="1" ht="21.75" customHeight="1">
      <c r="A214" s="2497"/>
      <c r="B214" s="2498"/>
      <c r="C214" s="2499"/>
      <c r="D214" s="2149"/>
      <c r="E214" s="43"/>
      <c r="F214" s="43"/>
      <c r="G214" s="43"/>
      <c r="H214" s="43"/>
      <c r="I214" s="43"/>
      <c r="J214" s="43"/>
      <c r="K214" s="43"/>
      <c r="L214" s="2038"/>
      <c r="M214" s="43"/>
      <c r="N214" s="43"/>
      <c r="O214" s="2038"/>
      <c r="P214" s="43"/>
      <c r="Q214" s="1159"/>
    </row>
    <row r="215" spans="1:17" s="45" customFormat="1" ht="19.5" customHeight="1">
      <c r="A215" s="2497"/>
      <c r="B215" s="2498"/>
      <c r="C215" s="2499"/>
      <c r="D215" s="2149"/>
      <c r="E215" s="43"/>
      <c r="F215" s="43"/>
      <c r="G215" s="43"/>
      <c r="H215" s="43"/>
      <c r="I215" s="43"/>
      <c r="J215" s="43"/>
      <c r="K215" s="43"/>
      <c r="L215" s="2038"/>
      <c r="M215" s="43"/>
      <c r="N215" s="43"/>
      <c r="O215" s="2038"/>
      <c r="P215" s="43"/>
      <c r="Q215" s="1159"/>
    </row>
    <row r="216" spans="1:17" ht="22.7" customHeight="1">
      <c r="A216" s="33"/>
      <c r="B216" s="3529" t="s">
        <v>1799</v>
      </c>
      <c r="C216" s="790"/>
      <c r="D216" s="2681"/>
      <c r="E216" s="790"/>
      <c r="F216" s="790"/>
      <c r="G216" s="790"/>
      <c r="H216" s="790"/>
      <c r="I216" s="790"/>
      <c r="J216" s="790"/>
      <c r="K216" s="790"/>
      <c r="L216" s="790"/>
      <c r="M216" s="491"/>
      <c r="Q216" s="1706" t="s">
        <v>366</v>
      </c>
    </row>
    <row r="217" spans="1:17" s="45" customFormat="1" ht="6.75" customHeight="1">
      <c r="A217" s="2616"/>
      <c r="B217" s="2617"/>
      <c r="C217" s="2618"/>
      <c r="D217" s="2619"/>
      <c r="E217" s="2620"/>
      <c r="F217" s="2620"/>
      <c r="G217" s="2620"/>
      <c r="H217" s="2620"/>
      <c r="I217" s="2620"/>
      <c r="J217" s="2620"/>
      <c r="K217" s="2620"/>
      <c r="L217" s="2621"/>
      <c r="M217" s="2620"/>
      <c r="N217" s="2620"/>
      <c r="O217" s="2621"/>
      <c r="P217" s="2620"/>
      <c r="Q217" s="2622"/>
    </row>
    <row r="218" spans="1:17" s="45" customFormat="1" ht="20.85" customHeight="1">
      <c r="A218" s="3016"/>
      <c r="B218" s="3017" t="s">
        <v>1064</v>
      </c>
      <c r="C218" s="3018" t="s">
        <v>1529</v>
      </c>
      <c r="D218" s="3019" t="s">
        <v>1036</v>
      </c>
      <c r="E218" s="2667"/>
      <c r="F218" s="2667"/>
      <c r="G218" s="2667"/>
      <c r="H218" s="2667"/>
      <c r="I218" s="2667"/>
      <c r="J218" s="2667"/>
      <c r="K218" s="2667"/>
      <c r="L218" s="2797"/>
      <c r="M218" s="2667"/>
      <c r="N218" s="2667"/>
      <c r="O218" s="2797"/>
      <c r="P218" s="2667"/>
      <c r="Q218" s="3020"/>
    </row>
    <row r="219" spans="1:17" s="45" customFormat="1" ht="18.75" customHeight="1">
      <c r="A219" s="2488"/>
      <c r="B219" s="2496"/>
      <c r="C219" s="2499"/>
      <c r="D219" s="2149" t="s">
        <v>1037</v>
      </c>
      <c r="E219" s="43"/>
      <c r="F219" s="43"/>
      <c r="G219" s="43"/>
      <c r="H219" s="43"/>
      <c r="I219" s="43"/>
      <c r="J219" s="43"/>
      <c r="K219" s="43"/>
      <c r="L219" s="2038"/>
      <c r="M219" s="43"/>
      <c r="N219" s="43"/>
      <c r="O219" s="2038"/>
      <c r="P219" s="43"/>
      <c r="Q219" s="1365"/>
    </row>
    <row r="220" spans="1:17" s="45" customFormat="1" ht="18.75" customHeight="1">
      <c r="A220" s="2488"/>
      <c r="B220" s="2496" t="s">
        <v>1065</v>
      </c>
      <c r="C220" s="2499" t="s">
        <v>1527</v>
      </c>
      <c r="D220" s="2149" t="s">
        <v>1035</v>
      </c>
      <c r="E220" s="43"/>
      <c r="F220" s="43"/>
      <c r="G220" s="43"/>
      <c r="H220" s="43"/>
      <c r="I220" s="43"/>
      <c r="J220" s="43"/>
      <c r="K220" s="43"/>
      <c r="L220" s="2038"/>
      <c r="M220" s="43"/>
      <c r="N220" s="43"/>
      <c r="O220" s="2038"/>
      <c r="P220" s="43"/>
      <c r="Q220" s="1365"/>
    </row>
    <row r="221" spans="1:17" s="45" customFormat="1" ht="18.75" customHeight="1">
      <c r="A221" s="2488"/>
      <c r="B221" s="3477" t="s">
        <v>1066</v>
      </c>
      <c r="C221" s="2365" t="s">
        <v>1707</v>
      </c>
      <c r="D221" s="2492" t="s">
        <v>1700</v>
      </c>
      <c r="E221" s="2493"/>
      <c r="F221" s="2038"/>
      <c r="G221" s="2038"/>
      <c r="H221" s="2038"/>
      <c r="I221" s="2038"/>
      <c r="J221" s="2038"/>
      <c r="K221" s="43"/>
      <c r="L221" s="2038"/>
      <c r="M221" s="43"/>
      <c r="N221" s="43"/>
      <c r="O221" s="2038"/>
      <c r="P221" s="43"/>
      <c r="Q221" s="1365"/>
    </row>
    <row r="222" spans="1:17" s="45" customFormat="1" ht="18.75" customHeight="1">
      <c r="A222" s="2488"/>
      <c r="B222" s="3477"/>
      <c r="C222" s="2365"/>
      <c r="D222" s="2492" t="s">
        <v>1701</v>
      </c>
      <c r="E222" s="2493"/>
      <c r="F222" s="2038"/>
      <c r="G222" s="2038"/>
      <c r="H222" s="2038"/>
      <c r="I222" s="2038"/>
      <c r="J222" s="2038"/>
      <c r="K222" s="43"/>
      <c r="L222" s="2038"/>
      <c r="M222" s="43"/>
      <c r="N222" s="43"/>
      <c r="O222" s="2038"/>
      <c r="P222" s="43"/>
      <c r="Q222" s="1365"/>
    </row>
    <row r="223" spans="1:17" s="45" customFormat="1" ht="18.75" customHeight="1">
      <c r="A223" s="2488"/>
      <c r="B223" s="3477"/>
      <c r="C223" s="2365"/>
      <c r="D223" s="2492" t="s">
        <v>1705</v>
      </c>
      <c r="E223" s="2493"/>
      <c r="F223" s="2038"/>
      <c r="G223" s="2038"/>
      <c r="H223" s="2038"/>
      <c r="I223" s="2038"/>
      <c r="J223" s="2038"/>
      <c r="K223" s="43"/>
      <c r="L223" s="2038"/>
      <c r="M223" s="43"/>
      <c r="N223" s="43"/>
      <c r="O223" s="2038"/>
      <c r="P223" s="43"/>
      <c r="Q223" s="1365"/>
    </row>
    <row r="224" spans="1:17" s="45" customFormat="1" ht="18.75" customHeight="1">
      <c r="A224" s="2488"/>
      <c r="B224" s="3477" t="s">
        <v>1086</v>
      </c>
      <c r="C224" s="2365" t="s">
        <v>1547</v>
      </c>
      <c r="D224" s="2492" t="s">
        <v>1626</v>
      </c>
      <c r="E224" s="2493"/>
      <c r="F224" s="2038"/>
      <c r="G224" s="2038"/>
      <c r="H224" s="2038"/>
      <c r="I224" s="2038"/>
      <c r="J224" s="2038"/>
      <c r="K224" s="43"/>
      <c r="L224" s="2038"/>
      <c r="M224" s="43"/>
      <c r="N224" s="43"/>
      <c r="O224" s="2038"/>
      <c r="P224" s="43"/>
      <c r="Q224" s="1365"/>
    </row>
    <row r="225" spans="1:17" s="45" customFormat="1" ht="18.75" customHeight="1">
      <c r="A225" s="2488"/>
      <c r="B225" s="3477"/>
      <c r="C225" s="2365"/>
      <c r="D225" s="2492" t="s">
        <v>1625</v>
      </c>
      <c r="E225" s="2493"/>
      <c r="F225" s="2038"/>
      <c r="G225" s="2038"/>
      <c r="H225" s="2038"/>
      <c r="I225" s="2038"/>
      <c r="J225" s="2038"/>
      <c r="K225" s="43"/>
      <c r="L225" s="2038"/>
      <c r="M225" s="43"/>
      <c r="N225" s="43"/>
      <c r="O225" s="2038"/>
      <c r="P225" s="43"/>
      <c r="Q225" s="1365"/>
    </row>
    <row r="226" spans="1:17" s="45" customFormat="1" ht="18.75" customHeight="1">
      <c r="A226" s="2488"/>
      <c r="B226" s="3477"/>
      <c r="C226" s="2365"/>
      <c r="D226" s="2492" t="s">
        <v>1704</v>
      </c>
      <c r="E226" s="2493"/>
      <c r="F226" s="2038"/>
      <c r="G226" s="2038"/>
      <c r="H226" s="2038"/>
      <c r="I226" s="2038"/>
      <c r="J226" s="2038"/>
      <c r="K226" s="43"/>
      <c r="L226" s="2038"/>
      <c r="M226" s="43"/>
      <c r="N226" s="43"/>
      <c r="O226" s="2038"/>
      <c r="P226" s="43"/>
      <c r="Q226" s="1365"/>
    </row>
    <row r="227" spans="1:17" s="45" customFormat="1" ht="18.75" customHeight="1">
      <c r="A227" s="2488"/>
      <c r="B227" s="3477" t="s">
        <v>1087</v>
      </c>
      <c r="C227" s="2365" t="s">
        <v>1706</v>
      </c>
      <c r="D227" s="2492" t="s">
        <v>1702</v>
      </c>
      <c r="E227" s="2493"/>
      <c r="F227" s="2038"/>
      <c r="G227" s="2038"/>
      <c r="H227" s="2038"/>
      <c r="I227" s="2038"/>
      <c r="J227" s="2038"/>
      <c r="K227" s="43"/>
      <c r="L227" s="2038"/>
      <c r="M227" s="43"/>
      <c r="N227" s="43"/>
      <c r="O227" s="2038"/>
      <c r="P227" s="43"/>
      <c r="Q227" s="1365"/>
    </row>
    <row r="228" spans="1:17" s="45" customFormat="1" ht="18.75" customHeight="1">
      <c r="A228" s="2488"/>
      <c r="B228" s="3477"/>
      <c r="C228" s="2365"/>
      <c r="D228" s="2492" t="s">
        <v>1703</v>
      </c>
      <c r="E228" s="2493"/>
      <c r="F228" s="2038"/>
      <c r="G228" s="2038"/>
      <c r="H228" s="2038"/>
      <c r="I228" s="2038"/>
      <c r="J228" s="2038"/>
      <c r="K228" s="43"/>
      <c r="L228" s="2038"/>
      <c r="M228" s="43"/>
      <c r="N228" s="43"/>
      <c r="O228" s="2038"/>
      <c r="P228" s="43"/>
      <c r="Q228" s="1365"/>
    </row>
    <row r="229" spans="1:17" s="45" customFormat="1" ht="18.2" customHeight="1">
      <c r="A229" s="2488"/>
      <c r="B229" s="2496" t="s">
        <v>1088</v>
      </c>
      <c r="C229" s="2499" t="s">
        <v>521</v>
      </c>
      <c r="D229" s="2149" t="s">
        <v>1038</v>
      </c>
      <c r="E229" s="43"/>
      <c r="F229" s="43"/>
      <c r="G229" s="43"/>
      <c r="H229" s="43"/>
      <c r="I229" s="43"/>
      <c r="J229" s="43"/>
      <c r="K229" s="43"/>
      <c r="L229" s="2038"/>
      <c r="M229" s="43"/>
      <c r="N229" s="43"/>
      <c r="O229" s="2038"/>
      <c r="P229" s="43"/>
      <c r="Q229" s="1365"/>
    </row>
    <row r="230" spans="1:17" s="45" customFormat="1" ht="21.2" customHeight="1">
      <c r="A230" s="2488"/>
      <c r="B230" s="2496"/>
      <c r="C230" s="2499" t="s">
        <v>781</v>
      </c>
      <c r="D230" s="2149" t="s">
        <v>1528</v>
      </c>
      <c r="E230" s="43"/>
      <c r="F230" s="43"/>
      <c r="G230" s="43"/>
      <c r="H230" s="43"/>
      <c r="I230" s="43"/>
      <c r="J230" s="43"/>
      <c r="K230" s="43"/>
      <c r="L230" s="2038"/>
      <c r="M230" s="43"/>
      <c r="N230" s="43"/>
      <c r="O230" s="2038"/>
      <c r="P230" s="43"/>
      <c r="Q230" s="1365"/>
    </row>
    <row r="231" spans="1:17" s="45" customFormat="1" ht="20.25" customHeight="1">
      <c r="A231" s="2488"/>
      <c r="B231" s="2496" t="s">
        <v>1089</v>
      </c>
      <c r="C231" s="2499" t="s">
        <v>1223</v>
      </c>
      <c r="D231" s="2149" t="s">
        <v>1039</v>
      </c>
      <c r="E231" s="43"/>
      <c r="F231" s="43"/>
      <c r="G231" s="43"/>
      <c r="H231" s="43"/>
      <c r="I231" s="43"/>
      <c r="J231" s="43"/>
      <c r="K231" s="43"/>
      <c r="L231" s="2038"/>
      <c r="M231" s="43"/>
      <c r="N231" s="43"/>
      <c r="O231" s="2038"/>
      <c r="P231" s="43"/>
      <c r="Q231" s="1365"/>
    </row>
    <row r="232" spans="1:17" s="45" customFormat="1" ht="18.2" customHeight="1">
      <c r="A232" s="2488"/>
      <c r="B232" s="2496"/>
      <c r="C232" s="2499"/>
      <c r="D232" s="2149" t="s">
        <v>1040</v>
      </c>
      <c r="E232" s="43"/>
      <c r="F232" s="43"/>
      <c r="G232" s="43"/>
      <c r="H232" s="43"/>
      <c r="I232" s="43"/>
      <c r="J232" s="43"/>
      <c r="K232" s="43"/>
      <c r="L232" s="2038"/>
      <c r="M232" s="43"/>
      <c r="N232" s="43"/>
      <c r="O232" s="2038"/>
      <c r="P232" s="43"/>
      <c r="Q232" s="1365"/>
    </row>
    <row r="233" spans="1:17" s="45" customFormat="1" ht="18.2" customHeight="1">
      <c r="A233" s="2488"/>
      <c r="B233" s="2496" t="s">
        <v>1090</v>
      </c>
      <c r="C233" s="2499" t="s">
        <v>524</v>
      </c>
      <c r="D233" s="2149" t="s">
        <v>1044</v>
      </c>
      <c r="E233" s="43"/>
      <c r="F233" s="43"/>
      <c r="G233" s="43"/>
      <c r="H233" s="43"/>
      <c r="I233" s="43"/>
      <c r="J233" s="43"/>
      <c r="K233" s="43"/>
      <c r="L233" s="2038"/>
      <c r="M233" s="43"/>
      <c r="N233" s="43"/>
      <c r="O233" s="2038"/>
      <c r="P233" s="43"/>
      <c r="Q233" s="1365"/>
    </row>
    <row r="234" spans="1:17" s="45" customFormat="1" ht="18.2" customHeight="1">
      <c r="A234" s="2488"/>
      <c r="B234" s="2496"/>
      <c r="C234" s="2499" t="s">
        <v>1530</v>
      </c>
      <c r="D234" s="2149" t="s">
        <v>1045</v>
      </c>
      <c r="E234" s="43"/>
      <c r="F234" s="43"/>
      <c r="G234" s="43"/>
      <c r="H234" s="43"/>
      <c r="I234" s="43"/>
      <c r="J234" s="43"/>
      <c r="K234" s="43"/>
      <c r="L234" s="2038"/>
      <c r="M234" s="43"/>
      <c r="N234" s="43"/>
      <c r="O234" s="2038"/>
      <c r="P234" s="43"/>
      <c r="Q234" s="1365"/>
    </row>
    <row r="235" spans="1:17" s="45" customFormat="1" ht="18.75" customHeight="1">
      <c r="A235" s="2488"/>
      <c r="B235" s="2496" t="s">
        <v>1091</v>
      </c>
      <c r="C235" s="2499" t="s">
        <v>1227</v>
      </c>
      <c r="D235" s="2149" t="s">
        <v>1041</v>
      </c>
      <c r="E235" s="43"/>
      <c r="F235" s="43"/>
      <c r="G235" s="43"/>
      <c r="H235" s="43"/>
      <c r="I235" s="43"/>
      <c r="J235" s="43"/>
      <c r="K235" s="43"/>
      <c r="L235" s="2038"/>
      <c r="M235" s="43"/>
      <c r="N235" s="43"/>
      <c r="O235" s="2038"/>
      <c r="P235" s="43"/>
      <c r="Q235" s="1365"/>
    </row>
    <row r="236" spans="1:17" s="45" customFormat="1" ht="17.649999999999999" customHeight="1">
      <c r="A236" s="2488"/>
      <c r="B236" s="2496"/>
      <c r="C236" s="2499"/>
      <c r="D236" s="2149" t="s">
        <v>1531</v>
      </c>
      <c r="E236" s="43"/>
      <c r="F236" s="43"/>
      <c r="G236" s="43"/>
      <c r="H236" s="43"/>
      <c r="I236" s="43"/>
      <c r="J236" s="43"/>
      <c r="K236" s="43"/>
      <c r="L236" s="2038"/>
      <c r="M236" s="43"/>
      <c r="N236" s="43"/>
      <c r="O236" s="2038"/>
      <c r="P236" s="43"/>
      <c r="Q236" s="1365"/>
    </row>
    <row r="237" spans="1:17" s="45" customFormat="1" ht="19.5" customHeight="1">
      <c r="A237" s="2488"/>
      <c r="B237" s="2496" t="s">
        <v>1092</v>
      </c>
      <c r="C237" s="2499" t="s">
        <v>1228</v>
      </c>
      <c r="D237" s="2149" t="s">
        <v>1042</v>
      </c>
      <c r="E237" s="43"/>
      <c r="F237" s="43"/>
      <c r="G237" s="43"/>
      <c r="H237" s="43"/>
      <c r="I237" s="43"/>
      <c r="J237" s="43"/>
      <c r="K237" s="43"/>
      <c r="L237" s="2038"/>
      <c r="M237" s="43"/>
      <c r="N237" s="43"/>
      <c r="O237" s="2038"/>
      <c r="P237" s="43"/>
      <c r="Q237" s="1365"/>
    </row>
    <row r="238" spans="1:17" s="45" customFormat="1" ht="17.100000000000001" customHeight="1">
      <c r="A238" s="2488"/>
      <c r="B238" s="2496"/>
      <c r="C238" s="2950"/>
      <c r="D238" s="2149" t="s">
        <v>1043</v>
      </c>
      <c r="E238" s="43"/>
      <c r="F238" s="43"/>
      <c r="G238" s="43"/>
      <c r="H238" s="43"/>
      <c r="I238" s="43"/>
      <c r="J238" s="43"/>
      <c r="K238" s="43"/>
      <c r="L238" s="2038"/>
      <c r="M238" s="43"/>
      <c r="N238" s="43"/>
      <c r="O238" s="2038"/>
      <c r="P238" s="43"/>
      <c r="Q238" s="1365"/>
    </row>
    <row r="239" spans="1:17" s="45" customFormat="1" ht="21.2" customHeight="1">
      <c r="A239" s="2488"/>
      <c r="B239" s="2496" t="s">
        <v>1093</v>
      </c>
      <c r="C239" s="2499" t="s">
        <v>1229</v>
      </c>
      <c r="D239" s="2149" t="s">
        <v>1054</v>
      </c>
      <c r="E239" s="43"/>
      <c r="F239" s="43"/>
      <c r="G239" s="43"/>
      <c r="H239" s="43"/>
      <c r="I239" s="43"/>
      <c r="J239" s="43"/>
      <c r="K239" s="43"/>
      <c r="L239" s="2038"/>
      <c r="M239" s="43"/>
      <c r="N239" s="43"/>
      <c r="O239" s="2038"/>
      <c r="P239" s="43"/>
      <c r="Q239" s="1365"/>
    </row>
    <row r="240" spans="1:17" s="45" customFormat="1" ht="20.25" customHeight="1">
      <c r="A240" s="2488"/>
      <c r="B240" s="2496" t="s">
        <v>1094</v>
      </c>
      <c r="C240" s="2499" t="s">
        <v>1230</v>
      </c>
      <c r="D240" s="2149" t="s">
        <v>1057</v>
      </c>
      <c r="E240" s="43"/>
      <c r="F240" s="43"/>
      <c r="G240" s="43"/>
      <c r="H240" s="43"/>
      <c r="I240" s="43"/>
      <c r="J240" s="43"/>
      <c r="K240" s="43"/>
      <c r="L240" s="2038"/>
      <c r="M240" s="43"/>
      <c r="N240" s="43"/>
      <c r="O240" s="2038"/>
      <c r="P240" s="43"/>
      <c r="Q240" s="1365"/>
    </row>
    <row r="241" spans="1:17" s="45" customFormat="1" ht="17.100000000000001" customHeight="1">
      <c r="A241" s="2488"/>
      <c r="B241" s="2496"/>
      <c r="C241" s="2499"/>
      <c r="D241" s="2149" t="s">
        <v>1136</v>
      </c>
      <c r="E241" s="43"/>
      <c r="F241" s="43"/>
      <c r="G241" s="43"/>
      <c r="H241" s="43"/>
      <c r="I241" s="43"/>
      <c r="J241" s="43"/>
      <c r="K241" s="43"/>
      <c r="L241" s="2038"/>
      <c r="M241" s="43"/>
      <c r="N241" s="43"/>
      <c r="O241" s="2038"/>
      <c r="P241" s="43"/>
      <c r="Q241" s="1365"/>
    </row>
    <row r="242" spans="1:17" s="45" customFormat="1" ht="18.75" customHeight="1">
      <c r="A242" s="2488"/>
      <c r="B242" s="2496" t="s">
        <v>1095</v>
      </c>
      <c r="C242" s="3021" t="s">
        <v>1125</v>
      </c>
      <c r="D242" s="885" t="s">
        <v>1524</v>
      </c>
      <c r="E242" s="148"/>
      <c r="F242" s="43"/>
      <c r="G242" s="43"/>
      <c r="H242" s="43"/>
      <c r="I242" s="43"/>
      <c r="J242" s="43"/>
      <c r="K242" s="43"/>
      <c r="L242" s="2038"/>
      <c r="M242" s="43"/>
      <c r="N242" s="43"/>
      <c r="O242" s="2038"/>
      <c r="P242" s="43"/>
      <c r="Q242" s="1365"/>
    </row>
    <row r="243" spans="1:17" s="45" customFormat="1" ht="18.75" customHeight="1">
      <c r="A243" s="3009"/>
      <c r="B243" s="3010"/>
      <c r="C243" s="3022" t="s">
        <v>1523</v>
      </c>
      <c r="D243" s="3023" t="s">
        <v>1525</v>
      </c>
      <c r="E243" s="3024"/>
      <c r="F243" s="3014"/>
      <c r="G243" s="3014"/>
      <c r="H243" s="3014"/>
      <c r="I243" s="3014"/>
      <c r="J243" s="3014"/>
      <c r="K243" s="3014"/>
      <c r="L243" s="3013"/>
      <c r="M243" s="3014"/>
      <c r="N243" s="3014"/>
      <c r="O243" s="3013"/>
      <c r="P243" s="3014"/>
      <c r="Q243" s="3015"/>
    </row>
    <row r="244" spans="1:17" s="45" customFormat="1" ht="18.75" customHeight="1">
      <c r="A244" s="3025"/>
      <c r="B244" s="3026"/>
      <c r="C244" s="3027"/>
      <c r="D244" s="3028"/>
      <c r="E244" s="3029"/>
      <c r="F244" s="2667"/>
      <c r="G244" s="2667"/>
      <c r="H244" s="2667"/>
      <c r="I244" s="2667"/>
      <c r="J244" s="2667"/>
      <c r="K244" s="2667"/>
      <c r="L244" s="2797"/>
      <c r="M244" s="2667"/>
      <c r="N244" s="2667"/>
      <c r="O244" s="2797"/>
      <c r="P244" s="2667"/>
      <c r="Q244" s="3030"/>
    </row>
    <row r="245" spans="1:17" s="45" customFormat="1" ht="18.75" customHeight="1">
      <c r="A245" s="2497"/>
      <c r="B245" s="2498"/>
      <c r="C245" s="3021"/>
      <c r="D245" s="885"/>
      <c r="E245" s="148"/>
      <c r="F245" s="43"/>
      <c r="G245" s="43"/>
      <c r="H245" s="43"/>
      <c r="I245" s="43"/>
      <c r="J245" s="43"/>
      <c r="K245" s="43"/>
      <c r="L245" s="2038"/>
      <c r="M245" s="43"/>
      <c r="N245" s="43"/>
      <c r="O245" s="2038"/>
      <c r="P245" s="43"/>
      <c r="Q245" s="1159"/>
    </row>
    <row r="246" spans="1:17" ht="22.7" customHeight="1">
      <c r="A246" s="33"/>
      <c r="B246" s="3529" t="s">
        <v>1799</v>
      </c>
      <c r="C246" s="2053"/>
      <c r="D246" s="2933"/>
      <c r="E246" s="2053"/>
      <c r="F246" s="2053"/>
      <c r="G246" s="2053"/>
      <c r="H246" s="2053"/>
      <c r="I246" s="2053"/>
      <c r="J246" s="2053"/>
      <c r="K246" s="2053"/>
      <c r="L246" s="2053"/>
      <c r="M246" s="491"/>
      <c r="N246" s="799"/>
      <c r="O246" s="799"/>
      <c r="P246" s="799"/>
      <c r="Q246" s="1706" t="s">
        <v>372</v>
      </c>
    </row>
    <row r="247" spans="1:17" s="45" customFormat="1" ht="6.75" customHeight="1">
      <c r="A247" s="2616"/>
      <c r="B247" s="2617"/>
      <c r="C247" s="2618"/>
      <c r="D247" s="2619"/>
      <c r="E247" s="2620"/>
      <c r="F247" s="2620"/>
      <c r="G247" s="2620"/>
      <c r="H247" s="2620"/>
      <c r="I247" s="2620"/>
      <c r="J247" s="2620"/>
      <c r="K247" s="2620"/>
      <c r="L247" s="2621"/>
      <c r="M247" s="2620"/>
      <c r="N247" s="2620"/>
      <c r="O247" s="2621"/>
      <c r="P247" s="2620"/>
      <c r="Q247" s="2622"/>
    </row>
    <row r="248" spans="1:17" s="45" customFormat="1" ht="19.5" customHeight="1">
      <c r="A248" s="2488"/>
      <c r="B248" s="2496" t="s">
        <v>1096</v>
      </c>
      <c r="C248" s="2499" t="s">
        <v>536</v>
      </c>
      <c r="D248" s="2149" t="s">
        <v>1058</v>
      </c>
      <c r="E248" s="43"/>
      <c r="F248" s="43"/>
      <c r="G248" s="43"/>
      <c r="H248" s="43"/>
      <c r="I248" s="43"/>
      <c r="J248" s="43"/>
      <c r="K248" s="43"/>
      <c r="L248" s="2038"/>
      <c r="M248" s="43"/>
      <c r="N248" s="43"/>
      <c r="O248" s="2038"/>
      <c r="P248" s="43"/>
      <c r="Q248" s="1365"/>
    </row>
    <row r="249" spans="1:17" s="45" customFormat="1" ht="18.75" customHeight="1">
      <c r="A249" s="2488"/>
      <c r="B249" s="2496"/>
      <c r="C249" s="2499"/>
      <c r="D249" s="2149" t="s">
        <v>1059</v>
      </c>
      <c r="E249" s="43"/>
      <c r="F249" s="43"/>
      <c r="G249" s="43"/>
      <c r="H249" s="43"/>
      <c r="I249" s="43"/>
      <c r="J249" s="43"/>
      <c r="K249" s="43"/>
      <c r="L249" s="2038"/>
      <c r="M249" s="43"/>
      <c r="N249" s="43"/>
      <c r="O249" s="2038"/>
      <c r="P249" s="43"/>
      <c r="Q249" s="1365"/>
    </row>
    <row r="250" spans="1:17" s="45" customFormat="1" ht="18.75" customHeight="1">
      <c r="A250" s="2488"/>
      <c r="B250" s="2496" t="s">
        <v>1097</v>
      </c>
      <c r="C250" s="2499" t="s">
        <v>1126</v>
      </c>
      <c r="D250" s="2149" t="s">
        <v>1055</v>
      </c>
      <c r="E250" s="43"/>
      <c r="F250" s="43"/>
      <c r="G250" s="43"/>
      <c r="H250" s="43"/>
      <c r="I250" s="43"/>
      <c r="J250" s="43"/>
      <c r="K250" s="43"/>
      <c r="L250" s="2038"/>
      <c r="M250" s="43"/>
      <c r="N250" s="43"/>
      <c r="O250" s="2038"/>
      <c r="P250" s="43"/>
      <c r="Q250" s="1365"/>
    </row>
    <row r="251" spans="1:17" s="45" customFormat="1" ht="18.75" customHeight="1">
      <c r="A251" s="2488"/>
      <c r="B251" s="2496" t="s">
        <v>1098</v>
      </c>
      <c r="C251" s="2499" t="s">
        <v>535</v>
      </c>
      <c r="D251" s="2149" t="s">
        <v>1060</v>
      </c>
      <c r="E251" s="43"/>
      <c r="F251" s="43"/>
      <c r="G251" s="43"/>
      <c r="H251" s="43"/>
      <c r="I251" s="43"/>
      <c r="J251" s="43"/>
      <c r="K251" s="43"/>
      <c r="L251" s="2038"/>
      <c r="M251" s="43"/>
      <c r="N251" s="43"/>
      <c r="O251" s="2038"/>
      <c r="P251" s="43"/>
      <c r="Q251" s="1365"/>
    </row>
    <row r="252" spans="1:17" s="45" customFormat="1" ht="18.75" customHeight="1">
      <c r="A252" s="2488"/>
      <c r="B252" s="2496" t="s">
        <v>1101</v>
      </c>
      <c r="C252" s="2499" t="s">
        <v>1130</v>
      </c>
      <c r="D252" s="2149" t="s">
        <v>1056</v>
      </c>
      <c r="E252" s="43"/>
      <c r="F252" s="43"/>
      <c r="G252" s="43"/>
      <c r="H252" s="43"/>
      <c r="I252" s="43"/>
      <c r="J252" s="43"/>
      <c r="K252" s="43"/>
      <c r="L252" s="2038"/>
      <c r="M252" s="43"/>
      <c r="N252" s="43"/>
      <c r="O252" s="2038"/>
      <c r="P252" s="43"/>
      <c r="Q252" s="1365"/>
    </row>
    <row r="253" spans="1:17" s="3" customFormat="1" ht="20.25" customHeight="1">
      <c r="A253" s="2045"/>
      <c r="B253" s="2046"/>
      <c r="C253" s="2047"/>
      <c r="D253" s="2048"/>
      <c r="E253" s="2049"/>
      <c r="F253" s="2049"/>
      <c r="G253" s="2049"/>
      <c r="H253" s="2049"/>
      <c r="I253" s="1054"/>
      <c r="J253" s="2049"/>
      <c r="K253" s="2049"/>
      <c r="L253" s="2050"/>
      <c r="M253" s="2049"/>
      <c r="N253" s="2049"/>
      <c r="O253" s="2050"/>
      <c r="P253" s="2049"/>
      <c r="Q253" s="592"/>
    </row>
    <row r="254" spans="1:17" s="3" customFormat="1" ht="20.25" customHeight="1">
      <c r="A254" s="542"/>
      <c r="B254" s="629"/>
      <c r="C254" s="1370"/>
      <c r="D254" s="587"/>
      <c r="E254" s="18"/>
      <c r="F254" s="18"/>
      <c r="G254" s="18"/>
      <c r="H254" s="18"/>
      <c r="I254" s="43"/>
      <c r="J254" s="18"/>
      <c r="K254" s="18"/>
      <c r="L254" s="2038"/>
      <c r="M254" s="18"/>
      <c r="N254" s="18"/>
      <c r="O254" s="2038"/>
      <c r="P254" s="18"/>
      <c r="Q254" s="1159"/>
    </row>
    <row r="255" spans="1:17" s="3" customFormat="1" ht="20.25" customHeight="1">
      <c r="A255" s="542"/>
      <c r="B255" s="629"/>
      <c r="C255" s="1370"/>
      <c r="D255" s="587"/>
      <c r="E255" s="18"/>
      <c r="F255" s="18"/>
      <c r="G255" s="18"/>
      <c r="H255" s="18"/>
      <c r="I255" s="43"/>
      <c r="J255" s="18"/>
      <c r="K255" s="18"/>
      <c r="L255" s="2038"/>
      <c r="M255" s="18"/>
      <c r="N255" s="18"/>
      <c r="O255" s="2038"/>
      <c r="P255" s="18"/>
      <c r="Q255" s="1159"/>
    </row>
    <row r="256" spans="1:17" s="3" customFormat="1" ht="20.25" customHeight="1">
      <c r="A256" s="542"/>
      <c r="B256" s="629"/>
      <c r="C256" s="1370"/>
      <c r="D256" s="587"/>
      <c r="E256" s="18"/>
      <c r="F256" s="18"/>
      <c r="G256" s="18"/>
      <c r="H256" s="18"/>
      <c r="I256" s="43"/>
      <c r="J256" s="18"/>
      <c r="K256" s="18"/>
      <c r="L256" s="2038"/>
      <c r="M256" s="18"/>
      <c r="N256" s="18"/>
      <c r="O256" s="2038"/>
      <c r="P256" s="18"/>
      <c r="Q256" s="1159"/>
    </row>
    <row r="257" spans="1:17" s="3" customFormat="1" ht="20.25" customHeight="1">
      <c r="A257" s="542"/>
      <c r="B257" s="629"/>
      <c r="C257" s="1370"/>
      <c r="D257" s="587"/>
      <c r="E257" s="18"/>
      <c r="F257" s="18"/>
      <c r="G257" s="18"/>
      <c r="H257" s="18"/>
      <c r="I257" s="43"/>
      <c r="J257" s="18"/>
      <c r="K257" s="18"/>
      <c r="L257" s="2038"/>
      <c r="M257" s="18"/>
      <c r="N257" s="18"/>
      <c r="O257" s="2038"/>
      <c r="P257" s="18"/>
      <c r="Q257" s="1159"/>
    </row>
    <row r="258" spans="1:17" s="3" customFormat="1" ht="20.25" customHeight="1">
      <c r="A258" s="542"/>
      <c r="B258" s="629"/>
      <c r="C258" s="1370"/>
      <c r="D258" s="587"/>
      <c r="E258" s="18"/>
      <c r="F258" s="18"/>
      <c r="G258" s="18"/>
      <c r="H258" s="18"/>
      <c r="I258" s="43"/>
      <c r="J258" s="18"/>
      <c r="K258" s="18"/>
      <c r="L258" s="2038"/>
      <c r="M258" s="18"/>
      <c r="N258" s="18"/>
      <c r="O258" s="2038"/>
      <c r="P258" s="18"/>
      <c r="Q258" s="1159"/>
    </row>
    <row r="259" spans="1:17" s="3" customFormat="1" ht="20.25" customHeight="1">
      <c r="A259" s="542"/>
      <c r="B259" s="629"/>
      <c r="C259" s="1370"/>
      <c r="D259" s="587"/>
      <c r="E259" s="18"/>
      <c r="F259" s="18"/>
      <c r="G259" s="18"/>
      <c r="H259" s="18"/>
      <c r="I259" s="43"/>
      <c r="J259" s="18"/>
      <c r="K259" s="18"/>
      <c r="L259" s="2038"/>
      <c r="M259" s="18"/>
      <c r="N259" s="18"/>
      <c r="O259" s="2038"/>
      <c r="P259" s="18"/>
      <c r="Q259" s="1159"/>
    </row>
    <row r="260" spans="1:17" s="3" customFormat="1" ht="20.25" customHeight="1">
      <c r="A260" s="542"/>
      <c r="B260" s="629"/>
      <c r="C260" s="1370"/>
      <c r="D260" s="587"/>
      <c r="E260" s="18"/>
      <c r="F260" s="18"/>
      <c r="G260" s="18"/>
      <c r="H260" s="18"/>
      <c r="I260" s="43"/>
      <c r="J260" s="18"/>
      <c r="K260" s="18"/>
      <c r="L260" s="2038"/>
      <c r="M260" s="18"/>
      <c r="N260" s="18"/>
      <c r="O260" s="2038"/>
      <c r="P260" s="18"/>
      <c r="Q260" s="1159"/>
    </row>
    <row r="261" spans="1:17" s="3" customFormat="1" ht="20.25" customHeight="1">
      <c r="A261" s="542"/>
      <c r="B261" s="629"/>
      <c r="C261" s="1370"/>
      <c r="D261" s="587"/>
      <c r="E261" s="18"/>
      <c r="F261" s="18"/>
      <c r="G261" s="18"/>
      <c r="H261" s="18"/>
      <c r="I261" s="43"/>
      <c r="J261" s="18"/>
      <c r="K261" s="18"/>
      <c r="L261" s="2038"/>
      <c r="M261" s="18"/>
      <c r="N261" s="18"/>
      <c r="O261" s="2038"/>
      <c r="P261" s="18"/>
      <c r="Q261" s="1159"/>
    </row>
    <row r="262" spans="1:17" s="3" customFormat="1" ht="20.25" customHeight="1">
      <c r="A262" s="542"/>
      <c r="B262" s="629"/>
      <c r="C262" s="1370"/>
      <c r="D262" s="587"/>
      <c r="E262" s="18"/>
      <c r="F262" s="18"/>
      <c r="G262" s="18"/>
      <c r="H262" s="18"/>
      <c r="I262" s="43"/>
      <c r="J262" s="18"/>
      <c r="K262" s="18"/>
      <c r="L262" s="2038"/>
      <c r="M262" s="18"/>
      <c r="N262" s="18"/>
      <c r="O262" s="2038"/>
      <c r="P262" s="18"/>
      <c r="Q262" s="1159"/>
    </row>
    <row r="263" spans="1:17" s="3" customFormat="1" ht="20.25" customHeight="1">
      <c r="A263" s="542"/>
      <c r="B263" s="629"/>
      <c r="C263" s="1370"/>
      <c r="D263" s="587"/>
      <c r="E263" s="18"/>
      <c r="F263" s="18"/>
      <c r="G263" s="18"/>
      <c r="H263" s="18"/>
      <c r="I263" s="43"/>
      <c r="J263" s="18"/>
      <c r="K263" s="18"/>
      <c r="L263" s="2038"/>
      <c r="M263" s="18"/>
      <c r="N263" s="18"/>
      <c r="O263" s="2038"/>
      <c r="P263" s="18"/>
      <c r="Q263" s="1159"/>
    </row>
    <row r="264" spans="1:17" s="3" customFormat="1" ht="20.25" customHeight="1">
      <c r="A264" s="542"/>
      <c r="B264" s="629"/>
      <c r="C264" s="1370"/>
      <c r="D264" s="587"/>
      <c r="E264" s="18"/>
      <c r="F264" s="18"/>
      <c r="G264" s="18"/>
      <c r="H264" s="18"/>
      <c r="I264" s="43"/>
      <c r="J264" s="18"/>
      <c r="K264" s="18"/>
      <c r="L264" s="2038"/>
      <c r="M264" s="18"/>
      <c r="N264" s="18"/>
      <c r="O264" s="2038"/>
      <c r="P264" s="18"/>
      <c r="Q264" s="1159"/>
    </row>
    <row r="265" spans="1:17" s="3" customFormat="1" ht="20.25" customHeight="1">
      <c r="A265" s="542"/>
      <c r="B265" s="629"/>
      <c r="C265" s="1370"/>
      <c r="D265" s="587"/>
      <c r="E265" s="18"/>
      <c r="F265" s="18"/>
      <c r="G265" s="18"/>
      <c r="H265" s="18"/>
      <c r="I265" s="43"/>
      <c r="J265" s="18"/>
      <c r="K265" s="18"/>
      <c r="L265" s="2038"/>
      <c r="M265" s="18"/>
      <c r="N265" s="18"/>
      <c r="O265" s="2038"/>
      <c r="P265" s="18"/>
      <c r="Q265" s="1159"/>
    </row>
    <row r="266" spans="1:17" s="3" customFormat="1" ht="20.25" customHeight="1">
      <c r="A266" s="542"/>
      <c r="B266" s="629"/>
      <c r="C266" s="1370"/>
      <c r="D266" s="587"/>
      <c r="E266" s="18"/>
      <c r="F266" s="18"/>
      <c r="G266" s="18"/>
      <c r="H266" s="18"/>
      <c r="I266" s="43"/>
      <c r="J266" s="18"/>
      <c r="K266" s="18"/>
      <c r="L266" s="2038"/>
      <c r="M266" s="18"/>
      <c r="N266" s="18"/>
      <c r="O266" s="2038"/>
      <c r="P266" s="18"/>
      <c r="Q266" s="1159"/>
    </row>
    <row r="267" spans="1:17" s="3" customFormat="1" ht="20.25" customHeight="1">
      <c r="A267" s="542"/>
      <c r="B267" s="629"/>
      <c r="C267" s="1370"/>
      <c r="D267" s="587"/>
      <c r="E267" s="18"/>
      <c r="F267" s="18"/>
      <c r="G267" s="18"/>
      <c r="H267" s="18"/>
      <c r="I267" s="43"/>
      <c r="J267" s="18"/>
      <c r="K267" s="18"/>
      <c r="L267" s="2038"/>
      <c r="M267" s="18"/>
      <c r="N267" s="18"/>
      <c r="O267" s="2038"/>
      <c r="P267" s="18"/>
      <c r="Q267" s="1159"/>
    </row>
    <row r="268" spans="1:17" s="3" customFormat="1" ht="20.25" customHeight="1">
      <c r="A268" s="542"/>
      <c r="B268" s="629"/>
      <c r="C268" s="1370"/>
      <c r="D268" s="587"/>
      <c r="E268" s="18"/>
      <c r="F268" s="18"/>
      <c r="G268" s="18"/>
      <c r="H268" s="18"/>
      <c r="I268" s="43"/>
      <c r="J268" s="18"/>
      <c r="K268" s="18"/>
      <c r="L268" s="2038"/>
      <c r="M268" s="18"/>
      <c r="N268" s="18"/>
      <c r="O268" s="2038"/>
      <c r="P268" s="18"/>
      <c r="Q268" s="1159"/>
    </row>
    <row r="269" spans="1:17" s="3" customFormat="1" ht="20.25" customHeight="1">
      <c r="A269" s="542"/>
      <c r="B269" s="629"/>
      <c r="C269" s="1370"/>
      <c r="D269" s="587"/>
      <c r="E269" s="18"/>
      <c r="F269" s="18"/>
      <c r="G269" s="18"/>
      <c r="H269" s="18"/>
      <c r="I269" s="43"/>
      <c r="J269" s="18"/>
      <c r="K269" s="18"/>
      <c r="L269" s="2038"/>
      <c r="M269" s="18"/>
      <c r="N269" s="18"/>
      <c r="O269" s="2038"/>
      <c r="P269" s="18"/>
      <c r="Q269" s="1159"/>
    </row>
    <row r="270" spans="1:17" s="3" customFormat="1" ht="20.25" customHeight="1">
      <c r="A270" s="542"/>
      <c r="B270" s="629"/>
      <c r="C270" s="1370"/>
      <c r="D270" s="587"/>
      <c r="E270" s="18"/>
      <c r="F270" s="18"/>
      <c r="G270" s="18"/>
      <c r="H270" s="18"/>
      <c r="I270" s="43"/>
      <c r="J270" s="18"/>
      <c r="K270" s="18"/>
      <c r="L270" s="2038"/>
      <c r="M270" s="18"/>
      <c r="N270" s="18"/>
      <c r="O270" s="2038"/>
      <c r="P270" s="18"/>
      <c r="Q270" s="1159"/>
    </row>
    <row r="271" spans="1:17" s="3" customFormat="1" ht="20.25" customHeight="1">
      <c r="A271" s="542"/>
      <c r="B271" s="629"/>
      <c r="C271" s="1370"/>
      <c r="D271" s="587"/>
      <c r="E271" s="18"/>
      <c r="F271" s="18"/>
      <c r="G271" s="18"/>
      <c r="H271" s="18"/>
      <c r="I271" s="43"/>
      <c r="J271" s="18"/>
      <c r="K271" s="18"/>
      <c r="L271" s="2038"/>
      <c r="M271" s="18"/>
      <c r="N271" s="18"/>
      <c r="O271" s="2038"/>
      <c r="P271" s="18"/>
      <c r="Q271" s="1159"/>
    </row>
    <row r="272" spans="1:17" s="3" customFormat="1" ht="20.25" customHeight="1">
      <c r="A272" s="542"/>
      <c r="B272" s="629"/>
      <c r="C272" s="1370"/>
      <c r="D272" s="587"/>
      <c r="E272" s="18"/>
      <c r="F272" s="18"/>
      <c r="G272" s="18"/>
      <c r="H272" s="18"/>
      <c r="I272" s="43"/>
      <c r="J272" s="18"/>
      <c r="K272" s="18"/>
      <c r="L272" s="2038"/>
      <c r="M272" s="18"/>
      <c r="N272" s="18"/>
      <c r="O272" s="2038"/>
      <c r="P272" s="18"/>
      <c r="Q272" s="1159"/>
    </row>
    <row r="273" spans="1:17" s="3" customFormat="1" ht="20.25" customHeight="1">
      <c r="A273" s="542"/>
      <c r="B273" s="629"/>
      <c r="C273" s="1370"/>
      <c r="D273" s="587"/>
      <c r="E273" s="18"/>
      <c r="F273" s="18"/>
      <c r="G273" s="18"/>
      <c r="H273" s="18"/>
      <c r="I273" s="43"/>
      <c r="J273" s="18"/>
      <c r="K273" s="18"/>
      <c r="L273" s="2038"/>
      <c r="M273" s="18"/>
      <c r="N273" s="18"/>
      <c r="O273" s="2038"/>
      <c r="P273" s="18"/>
      <c r="Q273" s="1159"/>
    </row>
    <row r="274" spans="1:17" s="3" customFormat="1" ht="13.7" customHeight="1">
      <c r="A274" s="542"/>
      <c r="B274" s="629"/>
      <c r="C274" s="1370"/>
      <c r="D274" s="587"/>
      <c r="E274" s="18"/>
      <c r="F274" s="18"/>
      <c r="G274" s="18"/>
      <c r="H274" s="18"/>
      <c r="I274" s="43"/>
      <c r="J274" s="18"/>
      <c r="K274" s="18"/>
      <c r="L274" s="2038"/>
      <c r="M274" s="18"/>
      <c r="N274" s="18"/>
      <c r="O274" s="2038"/>
      <c r="P274" s="18"/>
      <c r="Q274" s="1159"/>
    </row>
    <row r="275" spans="1:17" ht="22.7" customHeight="1">
      <c r="A275" s="33"/>
      <c r="B275" s="3529" t="s">
        <v>1799</v>
      </c>
      <c r="C275" s="790"/>
      <c r="D275" s="1748"/>
      <c r="E275" s="790"/>
      <c r="F275" s="790"/>
      <c r="G275" s="790"/>
      <c r="H275" s="790"/>
      <c r="I275" s="790"/>
      <c r="J275" s="790"/>
      <c r="K275" s="790"/>
      <c r="L275" s="790"/>
      <c r="M275" s="491"/>
      <c r="Q275" s="1706" t="s">
        <v>1714</v>
      </c>
    </row>
    <row r="276" spans="1:17" ht="3.75" customHeight="1">
      <c r="A276" s="436"/>
      <c r="B276" s="1749"/>
      <c r="C276" s="1749"/>
      <c r="D276" s="1749"/>
      <c r="E276" s="1749"/>
      <c r="F276" s="1749"/>
      <c r="G276" s="468"/>
      <c r="H276" s="1749"/>
      <c r="I276" s="1749"/>
      <c r="J276" s="468"/>
      <c r="K276" s="1749"/>
      <c r="L276" s="1749"/>
      <c r="M276" s="468"/>
      <c r="Q276" s="259"/>
    </row>
    <row r="277" spans="1:17" s="3" customFormat="1" ht="20.100000000000001" customHeight="1">
      <c r="A277" s="384"/>
      <c r="B277" s="383"/>
      <c r="C277" s="3583" t="s">
        <v>0</v>
      </c>
      <c r="D277" s="1753" t="s">
        <v>10</v>
      </c>
      <c r="E277" s="141"/>
      <c r="F277" s="142"/>
      <c r="G277" s="142"/>
      <c r="H277" s="142"/>
      <c r="I277" s="82" t="s">
        <v>47</v>
      </c>
      <c r="J277" s="142"/>
      <c r="K277" s="142"/>
      <c r="L277" s="142"/>
      <c r="M277" s="1555"/>
      <c r="N277" s="1543"/>
      <c r="O277" s="1543"/>
      <c r="P277" s="1544"/>
      <c r="Q277" s="28" t="s">
        <v>45</v>
      </c>
    </row>
    <row r="278" spans="1:17" s="3" customFormat="1" ht="17.649999999999999" customHeight="1">
      <c r="A278" s="385"/>
      <c r="B278" s="386"/>
      <c r="C278" s="3584"/>
      <c r="D278" s="1754" t="s">
        <v>43</v>
      </c>
      <c r="E278" s="86"/>
      <c r="F278" s="87" t="s">
        <v>9</v>
      </c>
      <c r="G278" s="88"/>
      <c r="H278" s="83"/>
      <c r="I278" s="84" t="s">
        <v>8</v>
      </c>
      <c r="J278" s="85"/>
      <c r="K278" s="100"/>
      <c r="L278" s="101" t="s">
        <v>7</v>
      </c>
      <c r="M278" s="102"/>
      <c r="N278" s="1035"/>
      <c r="O278" s="1036" t="s">
        <v>706</v>
      </c>
      <c r="P278" s="1037"/>
      <c r="Q278" s="29" t="s">
        <v>46</v>
      </c>
    </row>
    <row r="279" spans="1:17" s="3" customFormat="1" ht="19.149999999999999" customHeight="1">
      <c r="A279" s="385"/>
      <c r="B279" s="386"/>
      <c r="C279" s="3584"/>
      <c r="D279" s="1754" t="s">
        <v>44</v>
      </c>
      <c r="E279" s="55" t="s">
        <v>42</v>
      </c>
      <c r="F279" s="55" t="s">
        <v>40</v>
      </c>
      <c r="G279" s="55" t="s">
        <v>41</v>
      </c>
      <c r="H279" s="55" t="s">
        <v>42</v>
      </c>
      <c r="I279" s="55" t="s">
        <v>40</v>
      </c>
      <c r="J279" s="55" t="s">
        <v>41</v>
      </c>
      <c r="K279" s="55" t="s">
        <v>42</v>
      </c>
      <c r="L279" s="55" t="s">
        <v>40</v>
      </c>
      <c r="M279" s="55" t="s">
        <v>41</v>
      </c>
      <c r="N279" s="55" t="s">
        <v>42</v>
      </c>
      <c r="O279" s="55" t="s">
        <v>40</v>
      </c>
      <c r="P279" s="55" t="s">
        <v>41</v>
      </c>
      <c r="Q279" s="48" t="s">
        <v>52</v>
      </c>
    </row>
    <row r="280" spans="1:17" s="3" customFormat="1" ht="20.45" customHeight="1">
      <c r="A280" s="387"/>
      <c r="B280" s="388"/>
      <c r="C280" s="3595"/>
      <c r="D280" s="1758" t="s">
        <v>706</v>
      </c>
      <c r="E280" s="59"/>
      <c r="F280" s="59"/>
      <c r="G280" s="59"/>
      <c r="H280" s="59"/>
      <c r="I280" s="59"/>
      <c r="J280" s="59"/>
      <c r="K280" s="60"/>
      <c r="L280" s="60"/>
      <c r="M280" s="60"/>
      <c r="N280" s="60"/>
      <c r="O280" s="60"/>
      <c r="P280" s="1346"/>
      <c r="Q280" s="51"/>
    </row>
    <row r="281" spans="1:17" s="3" customFormat="1" ht="20.25" customHeight="1">
      <c r="A281" s="384"/>
      <c r="B281" s="960">
        <v>16.5</v>
      </c>
      <c r="C281" s="1352" t="s">
        <v>1794</v>
      </c>
      <c r="D281" s="2132" t="s">
        <v>28</v>
      </c>
      <c r="E281" s="107"/>
      <c r="F281" s="762"/>
      <c r="G281" s="108"/>
      <c r="H281" s="109"/>
      <c r="I281" s="150">
        <v>30</v>
      </c>
      <c r="J281" s="110" t="s">
        <v>57</v>
      </c>
      <c r="K281" s="111"/>
      <c r="L281" s="3496">
        <v>38</v>
      </c>
      <c r="M281" s="112" t="s">
        <v>57</v>
      </c>
      <c r="N281" s="1480"/>
      <c r="O281" s="3496">
        <v>39</v>
      </c>
      <c r="P281" s="1481" t="s">
        <v>57</v>
      </c>
      <c r="Q281" s="1348" t="s">
        <v>272</v>
      </c>
    </row>
    <row r="282" spans="1:17" s="3" customFormat="1" ht="20.25" customHeight="1">
      <c r="A282" s="584"/>
      <c r="B282" s="2889"/>
      <c r="C282" s="2848" t="s">
        <v>1795</v>
      </c>
      <c r="D282" s="3495"/>
      <c r="E282" s="3488"/>
      <c r="F282" s="3489"/>
      <c r="G282" s="3490"/>
      <c r="H282" s="3484"/>
      <c r="I282" s="148"/>
      <c r="J282" s="3485"/>
      <c r="K282" s="3491"/>
      <c r="L282" s="3492"/>
      <c r="M282" s="3493"/>
      <c r="N282" s="3486"/>
      <c r="O282" s="2038"/>
      <c r="P282" s="3487"/>
      <c r="Q282" s="3494"/>
    </row>
    <row r="283" spans="1:17" s="3" customFormat="1" ht="20.25" customHeight="1">
      <c r="A283" s="385"/>
      <c r="B283" s="280" t="s">
        <v>2</v>
      </c>
      <c r="C283" s="2131" t="s">
        <v>1030</v>
      </c>
      <c r="D283" s="2039"/>
      <c r="E283" s="2040"/>
      <c r="F283" s="2040"/>
      <c r="G283" s="2040"/>
      <c r="H283" s="2040"/>
      <c r="I283" s="2041"/>
      <c r="J283" s="2040"/>
      <c r="K283" s="2040"/>
      <c r="L283" s="2042"/>
      <c r="M283" s="2040"/>
      <c r="N283" s="2040"/>
      <c r="O283" s="2042"/>
      <c r="P283" s="2040"/>
      <c r="Q283" s="2043"/>
    </row>
    <row r="284" spans="1:17" s="45" customFormat="1" ht="20.25" customHeight="1">
      <c r="A284" s="2488"/>
      <c r="B284" s="2489"/>
      <c r="C284" s="3129" t="s">
        <v>1810</v>
      </c>
      <c r="D284" s="2490"/>
      <c r="E284" s="43"/>
      <c r="F284" s="43"/>
      <c r="G284" s="43"/>
      <c r="H284" s="43"/>
      <c r="I284" s="43"/>
      <c r="J284" s="43"/>
      <c r="K284" s="43"/>
      <c r="L284" s="2038"/>
      <c r="M284" s="43"/>
      <c r="N284" s="43"/>
      <c r="O284" s="2038"/>
      <c r="P284" s="43"/>
      <c r="Q284" s="1365"/>
    </row>
    <row r="285" spans="1:17" s="45" customFormat="1" ht="19.5" customHeight="1">
      <c r="A285" s="2488"/>
      <c r="B285" s="3477" t="s">
        <v>999</v>
      </c>
      <c r="C285" s="2491" t="s">
        <v>1220</v>
      </c>
      <c r="D285" s="2492" t="s">
        <v>1159</v>
      </c>
      <c r="E285" s="2493"/>
      <c r="F285" s="43"/>
      <c r="G285" s="43"/>
      <c r="H285" s="43"/>
      <c r="I285" s="43"/>
      <c r="J285" s="43"/>
      <c r="K285" s="43"/>
      <c r="L285" s="2038"/>
      <c r="M285" s="43"/>
      <c r="N285" s="43"/>
      <c r="O285" s="2038"/>
      <c r="P285" s="43"/>
      <c r="Q285" s="1365"/>
    </row>
    <row r="286" spans="1:17" s="45" customFormat="1" ht="19.5" customHeight="1">
      <c r="A286" s="2488"/>
      <c r="B286" s="2494" t="s">
        <v>70</v>
      </c>
      <c r="C286" s="2495" t="s">
        <v>1156</v>
      </c>
      <c r="D286" s="2149" t="s">
        <v>1077</v>
      </c>
      <c r="E286" s="43"/>
      <c r="F286" s="43"/>
      <c r="G286" s="43"/>
      <c r="H286" s="43"/>
      <c r="I286" s="43"/>
      <c r="J286" s="43"/>
      <c r="K286" s="43"/>
      <c r="L286" s="2038"/>
      <c r="M286" s="43"/>
      <c r="N286" s="43"/>
      <c r="O286" s="2038"/>
      <c r="P286" s="43"/>
      <c r="Q286" s="1365"/>
    </row>
    <row r="287" spans="1:17" s="45" customFormat="1" ht="19.5" customHeight="1">
      <c r="A287" s="2488"/>
      <c r="B287" s="2494"/>
      <c r="C287" s="2495" t="s">
        <v>1219</v>
      </c>
      <c r="D287" s="2149" t="s">
        <v>1078</v>
      </c>
      <c r="E287" s="43"/>
      <c r="F287" s="43"/>
      <c r="G287" s="43"/>
      <c r="H287" s="43"/>
      <c r="I287" s="43"/>
      <c r="J287" s="43"/>
      <c r="K287" s="43"/>
      <c r="L287" s="2038"/>
      <c r="M287" s="43"/>
      <c r="N287" s="43"/>
      <c r="O287" s="2038"/>
      <c r="P287" s="43"/>
      <c r="Q287" s="1365"/>
    </row>
    <row r="288" spans="1:17" s="45" customFormat="1" ht="19.5" customHeight="1">
      <c r="A288" s="2488"/>
      <c r="B288" s="2494" t="s">
        <v>1047</v>
      </c>
      <c r="C288" s="2495" t="s">
        <v>1532</v>
      </c>
      <c r="D288" s="2492" t="s">
        <v>1514</v>
      </c>
      <c r="E288" s="43"/>
      <c r="F288" s="43"/>
      <c r="G288" s="43"/>
      <c r="H288" s="43"/>
      <c r="I288" s="43"/>
      <c r="J288" s="43"/>
      <c r="K288" s="43"/>
      <c r="L288" s="2038"/>
      <c r="M288" s="43"/>
      <c r="N288" s="43"/>
      <c r="O288" s="2038"/>
      <c r="P288" s="43"/>
      <c r="Q288" s="1365"/>
    </row>
    <row r="289" spans="1:17" s="45" customFormat="1" ht="19.5" customHeight="1">
      <c r="A289" s="2488"/>
      <c r="B289" s="2494" t="s">
        <v>1048</v>
      </c>
      <c r="C289" s="2495" t="s">
        <v>1218</v>
      </c>
      <c r="D289" s="2149" t="s">
        <v>1079</v>
      </c>
      <c r="E289" s="43"/>
      <c r="F289" s="43"/>
      <c r="G289" s="43"/>
      <c r="H289" s="43"/>
      <c r="I289" s="43"/>
      <c r="J289" s="43"/>
      <c r="K289" s="43"/>
      <c r="L289" s="2038"/>
      <c r="M289" s="43"/>
      <c r="N289" s="43"/>
      <c r="O289" s="2038"/>
      <c r="P289" s="43"/>
      <c r="Q289" s="1365"/>
    </row>
    <row r="290" spans="1:17" s="45" customFormat="1" ht="19.5" customHeight="1">
      <c r="A290" s="2488"/>
      <c r="B290" s="2494"/>
      <c r="C290" s="2495"/>
      <c r="D290" s="2149" t="s">
        <v>1080</v>
      </c>
      <c r="E290" s="43"/>
      <c r="F290" s="43"/>
      <c r="G290" s="43"/>
      <c r="H290" s="43"/>
      <c r="I290" s="43"/>
      <c r="J290" s="43"/>
      <c r="K290" s="43"/>
      <c r="L290" s="2038"/>
      <c r="M290" s="43"/>
      <c r="N290" s="43"/>
      <c r="O290" s="2038"/>
      <c r="P290" s="43"/>
      <c r="Q290" s="1365"/>
    </row>
    <row r="291" spans="1:17" s="45" customFormat="1" ht="19.5" customHeight="1">
      <c r="A291" s="2488"/>
      <c r="B291" s="3477" t="s">
        <v>1049</v>
      </c>
      <c r="C291" s="3479" t="s">
        <v>1216</v>
      </c>
      <c r="D291" s="2492" t="s">
        <v>1214</v>
      </c>
      <c r="E291" s="2038"/>
      <c r="F291" s="2038"/>
      <c r="G291" s="2954"/>
      <c r="H291" s="2954"/>
      <c r="I291" s="2954"/>
      <c r="J291" s="2954"/>
      <c r="K291" s="2954"/>
      <c r="L291" s="2954"/>
      <c r="M291" s="2954"/>
      <c r="N291" s="2954"/>
      <c r="O291" s="2954"/>
      <c r="P291" s="2954"/>
      <c r="Q291" s="1365"/>
    </row>
    <row r="292" spans="1:17" s="45" customFormat="1" ht="19.5" customHeight="1">
      <c r="A292" s="2488"/>
      <c r="B292" s="3477" t="s">
        <v>1050</v>
      </c>
      <c r="C292" s="3479" t="s">
        <v>1217</v>
      </c>
      <c r="D292" s="2492" t="s">
        <v>1214</v>
      </c>
      <c r="E292" s="2038"/>
      <c r="F292" s="2038"/>
      <c r="G292" s="2954"/>
      <c r="H292" s="2954"/>
      <c r="I292" s="2954"/>
      <c r="J292" s="2954"/>
      <c r="K292" s="2954"/>
      <c r="L292" s="2954"/>
      <c r="M292" s="2954"/>
      <c r="N292" s="2954"/>
      <c r="O292" s="2954"/>
      <c r="P292" s="2954"/>
      <c r="Q292" s="1365"/>
    </row>
    <row r="293" spans="1:17" s="45" customFormat="1" ht="19.5" customHeight="1">
      <c r="A293" s="2488"/>
      <c r="B293" s="3477" t="s">
        <v>1051</v>
      </c>
      <c r="C293" s="3479" t="s">
        <v>1330</v>
      </c>
      <c r="D293" s="2492" t="s">
        <v>1214</v>
      </c>
      <c r="E293" s="2038"/>
      <c r="F293" s="2038"/>
      <c r="G293" s="2954"/>
      <c r="H293" s="2954"/>
      <c r="I293" s="2954"/>
      <c r="J293" s="2954"/>
      <c r="K293" s="2954"/>
      <c r="L293" s="2954"/>
      <c r="M293" s="2954"/>
      <c r="N293" s="2954"/>
      <c r="O293" s="2954"/>
      <c r="P293" s="2954"/>
      <c r="Q293" s="1365"/>
    </row>
    <row r="294" spans="1:17" s="45" customFormat="1" ht="19.5" customHeight="1">
      <c r="A294" s="2488"/>
      <c r="B294" s="2694"/>
      <c r="C294" s="3479" t="s">
        <v>1331</v>
      </c>
      <c r="D294" s="2599"/>
      <c r="E294" s="2038"/>
      <c r="F294" s="2038"/>
      <c r="G294" s="2954"/>
      <c r="H294" s="2954"/>
      <c r="I294" s="2954"/>
      <c r="J294" s="2954"/>
      <c r="K294" s="2954"/>
      <c r="L294" s="2954"/>
      <c r="M294" s="2954"/>
      <c r="N294" s="2954"/>
      <c r="O294" s="2954"/>
      <c r="P294" s="2954"/>
      <c r="Q294" s="1365"/>
    </row>
    <row r="295" spans="1:17" s="45" customFormat="1" ht="18.75" customHeight="1">
      <c r="A295" s="2488"/>
      <c r="B295" s="2494" t="s">
        <v>1052</v>
      </c>
      <c r="C295" s="2495" t="s">
        <v>1221</v>
      </c>
      <c r="D295" s="2149" t="s">
        <v>1149</v>
      </c>
      <c r="E295" s="43"/>
      <c r="F295" s="43"/>
      <c r="G295" s="43"/>
      <c r="H295" s="43"/>
      <c r="I295" s="43"/>
      <c r="J295" s="43"/>
      <c r="K295" s="43"/>
      <c r="L295" s="2038"/>
      <c r="M295" s="43"/>
      <c r="N295" s="43"/>
      <c r="O295" s="2038"/>
      <c r="P295" s="43"/>
      <c r="Q295" s="1365"/>
    </row>
    <row r="296" spans="1:17" s="45" customFormat="1" ht="18.75" customHeight="1">
      <c r="A296" s="2488"/>
      <c r="B296" s="2494" t="s">
        <v>1053</v>
      </c>
      <c r="C296" s="2495" t="s">
        <v>1222</v>
      </c>
      <c r="D296" s="2149" t="s">
        <v>1081</v>
      </c>
      <c r="E296" s="43"/>
      <c r="F296" s="43"/>
      <c r="G296" s="43"/>
      <c r="H296" s="43"/>
      <c r="I296" s="43"/>
      <c r="J296" s="43"/>
      <c r="K296" s="43"/>
      <c r="L296" s="2038"/>
      <c r="M296" s="43"/>
      <c r="N296" s="43"/>
      <c r="O296" s="2038"/>
      <c r="P296" s="43"/>
      <c r="Q296" s="1365"/>
    </row>
    <row r="297" spans="1:17" s="45" customFormat="1" ht="18" customHeight="1">
      <c r="A297" s="2488"/>
      <c r="B297" s="2494"/>
      <c r="C297" s="2495"/>
      <c r="D297" s="2149" t="s">
        <v>1768</v>
      </c>
      <c r="E297" s="43"/>
      <c r="F297" s="43"/>
      <c r="G297" s="43"/>
      <c r="H297" s="43"/>
      <c r="I297" s="43"/>
      <c r="J297" s="43"/>
      <c r="K297" s="43"/>
      <c r="L297" s="2038"/>
      <c r="M297" s="43"/>
      <c r="N297" s="43"/>
      <c r="O297" s="2038"/>
      <c r="P297" s="43"/>
      <c r="Q297" s="1365"/>
    </row>
    <row r="298" spans="1:17" s="45" customFormat="1" ht="18.2" customHeight="1">
      <c r="A298" s="2488"/>
      <c r="B298" s="3477" t="s">
        <v>1061</v>
      </c>
      <c r="C298" s="3007" t="s">
        <v>1408</v>
      </c>
      <c r="D298" s="2833" t="s">
        <v>1404</v>
      </c>
      <c r="E298" s="2493"/>
      <c r="F298" s="2493"/>
      <c r="G298" s="2493"/>
      <c r="H298" s="43"/>
      <c r="I298" s="43"/>
      <c r="J298" s="43"/>
      <c r="K298" s="43"/>
      <c r="L298" s="2038"/>
      <c r="M298" s="43"/>
      <c r="N298" s="43"/>
      <c r="O298" s="2038"/>
      <c r="P298" s="43"/>
      <c r="Q298" s="1365"/>
    </row>
    <row r="299" spans="1:17" s="45" customFormat="1" ht="17.45" customHeight="1">
      <c r="A299" s="2488"/>
      <c r="B299" s="3477"/>
      <c r="C299" s="3007"/>
      <c r="D299" s="2833" t="s">
        <v>1406</v>
      </c>
      <c r="E299" s="2493"/>
      <c r="F299" s="2493"/>
      <c r="G299" s="2493"/>
      <c r="H299" s="43"/>
      <c r="I299" s="43"/>
      <c r="J299" s="43"/>
      <c r="K299" s="43"/>
      <c r="L299" s="2038"/>
      <c r="M299" s="43"/>
      <c r="N299" s="43"/>
      <c r="O299" s="2038"/>
      <c r="P299" s="43"/>
      <c r="Q299" s="1365"/>
    </row>
    <row r="300" spans="1:17" s="45" customFormat="1" ht="18.75" customHeight="1">
      <c r="A300" s="2488"/>
      <c r="B300" s="3477" t="s">
        <v>1062</v>
      </c>
      <c r="C300" s="3007" t="s">
        <v>1409</v>
      </c>
      <c r="D300" s="2833" t="s">
        <v>1405</v>
      </c>
      <c r="E300" s="2493"/>
      <c r="F300" s="2493"/>
      <c r="G300" s="2493"/>
      <c r="H300" s="43"/>
      <c r="I300" s="43"/>
      <c r="J300" s="43"/>
      <c r="K300" s="43"/>
      <c r="L300" s="2038"/>
      <c r="M300" s="43"/>
      <c r="N300" s="43"/>
      <c r="O300" s="2038"/>
      <c r="P300" s="43"/>
      <c r="Q300" s="1365"/>
    </row>
    <row r="301" spans="1:17" s="45" customFormat="1" ht="18.2" customHeight="1">
      <c r="A301" s="2488"/>
      <c r="B301" s="3477"/>
      <c r="C301" s="2491"/>
      <c r="D301" s="3497" t="s">
        <v>1407</v>
      </c>
      <c r="E301" s="2493"/>
      <c r="F301" s="2493"/>
      <c r="G301" s="2493"/>
      <c r="H301" s="43"/>
      <c r="I301" s="43"/>
      <c r="J301" s="43"/>
      <c r="K301" s="43"/>
      <c r="L301" s="2038"/>
      <c r="M301" s="43"/>
      <c r="N301" s="43"/>
      <c r="O301" s="2038"/>
      <c r="P301" s="43"/>
      <c r="Q301" s="1365"/>
    </row>
    <row r="302" spans="1:17" s="45" customFormat="1" ht="19.5" customHeight="1">
      <c r="A302" s="2488"/>
      <c r="B302" s="2494" t="s">
        <v>1063</v>
      </c>
      <c r="C302" s="78" t="s">
        <v>1585</v>
      </c>
      <c r="D302" s="2948" t="s">
        <v>1628</v>
      </c>
      <c r="E302" s="43"/>
      <c r="F302" s="43"/>
      <c r="G302" s="43"/>
      <c r="H302" s="43"/>
      <c r="I302" s="43"/>
      <c r="J302" s="43"/>
      <c r="K302" s="43"/>
      <c r="L302" s="2038"/>
      <c r="M302" s="43"/>
      <c r="N302" s="43"/>
      <c r="O302" s="2038"/>
      <c r="P302" s="43"/>
      <c r="Q302" s="1365"/>
    </row>
    <row r="303" spans="1:17" s="45" customFormat="1" ht="22.7" customHeight="1">
      <c r="A303" s="3009"/>
      <c r="B303" s="3498" t="s">
        <v>1064</v>
      </c>
      <c r="C303" s="2491" t="s">
        <v>1690</v>
      </c>
      <c r="D303" s="2833" t="s">
        <v>1629</v>
      </c>
      <c r="E303" s="2493"/>
      <c r="F303" s="43"/>
      <c r="G303" s="43"/>
      <c r="H303" s="43"/>
      <c r="I303" s="43"/>
      <c r="J303" s="43"/>
      <c r="K303" s="43"/>
      <c r="L303" s="2038"/>
      <c r="M303" s="43"/>
      <c r="N303" s="43"/>
      <c r="O303" s="2038"/>
      <c r="P303" s="43"/>
      <c r="Q303" s="3015"/>
    </row>
    <row r="304" spans="1:17" s="45" customFormat="1" ht="9.75" customHeight="1">
      <c r="A304" s="2603"/>
      <c r="B304" s="2604"/>
      <c r="C304" s="2605"/>
      <c r="D304" s="2606"/>
      <c r="E304" s="2607"/>
      <c r="F304" s="2607"/>
      <c r="G304" s="2607"/>
      <c r="H304" s="2607"/>
      <c r="I304" s="2607"/>
      <c r="J304" s="2607"/>
      <c r="K304" s="2607"/>
      <c r="L304" s="2608"/>
      <c r="M304" s="2607"/>
      <c r="N304" s="2607"/>
      <c r="O304" s="2608"/>
      <c r="P304" s="2607"/>
      <c r="Q304" s="2609"/>
    </row>
    <row r="305" spans="1:17" s="45" customFormat="1" ht="20.25" customHeight="1">
      <c r="A305" s="2497"/>
      <c r="B305" s="2610"/>
      <c r="C305" s="2499"/>
      <c r="D305" s="2149"/>
      <c r="E305" s="43"/>
      <c r="F305" s="43"/>
      <c r="G305" s="43"/>
      <c r="H305" s="43"/>
      <c r="I305" s="43"/>
      <c r="J305" s="43"/>
      <c r="K305" s="43"/>
      <c r="L305" s="2038"/>
      <c r="M305" s="43"/>
      <c r="N305" s="43"/>
      <c r="O305" s="2038"/>
      <c r="P305" s="43"/>
      <c r="Q305" s="1159"/>
    </row>
    <row r="306" spans="1:17" ht="22.7" customHeight="1">
      <c r="A306" s="33"/>
      <c r="B306" s="3529" t="s">
        <v>1799</v>
      </c>
      <c r="C306" s="790"/>
      <c r="D306" s="2681"/>
      <c r="E306" s="790"/>
      <c r="F306" s="790"/>
      <c r="G306" s="790"/>
      <c r="H306" s="790"/>
      <c r="I306" s="790"/>
      <c r="J306" s="790"/>
      <c r="K306" s="790"/>
      <c r="L306" s="790"/>
      <c r="M306" s="491"/>
      <c r="Q306" s="1706" t="s">
        <v>1498</v>
      </c>
    </row>
    <row r="307" spans="1:17" s="45" customFormat="1" ht="12.2" customHeight="1">
      <c r="A307" s="2749"/>
      <c r="B307" s="2750"/>
      <c r="C307" s="2751"/>
      <c r="D307" s="2752"/>
      <c r="E307" s="2692"/>
      <c r="F307" s="2692"/>
      <c r="G307" s="2692"/>
      <c r="H307" s="2692"/>
      <c r="I307" s="2692"/>
      <c r="J307" s="2692"/>
      <c r="K307" s="2692"/>
      <c r="L307" s="2753"/>
      <c r="M307" s="2692"/>
      <c r="N307" s="2692"/>
      <c r="O307" s="2753"/>
      <c r="P307" s="2692"/>
      <c r="Q307" s="2754"/>
    </row>
    <row r="308" spans="1:17" s="45" customFormat="1" ht="18.75" customHeight="1">
      <c r="A308" s="2488"/>
      <c r="B308" s="3477" t="s">
        <v>1065</v>
      </c>
      <c r="C308" s="2675" t="s">
        <v>1547</v>
      </c>
      <c r="D308" s="2492" t="s">
        <v>1627</v>
      </c>
      <c r="E308" s="2038"/>
      <c r="F308" s="43"/>
      <c r="G308" s="43"/>
      <c r="H308" s="43"/>
      <c r="I308" s="43"/>
      <c r="J308" s="43"/>
      <c r="K308" s="43"/>
      <c r="L308" s="2038"/>
      <c r="M308" s="43"/>
      <c r="N308" s="43"/>
      <c r="O308" s="2038"/>
      <c r="P308" s="43"/>
      <c r="Q308" s="1365"/>
    </row>
    <row r="309" spans="1:17" s="45" customFormat="1" ht="18.75" customHeight="1">
      <c r="A309" s="2488"/>
      <c r="B309" s="3477"/>
      <c r="C309" s="2675"/>
      <c r="D309" s="2492" t="s">
        <v>1625</v>
      </c>
      <c r="E309" s="2038"/>
      <c r="F309" s="43"/>
      <c r="G309" s="43"/>
      <c r="H309" s="43"/>
      <c r="I309" s="43"/>
      <c r="J309" s="43"/>
      <c r="K309" s="43"/>
      <c r="L309" s="2038"/>
      <c r="M309" s="43"/>
      <c r="N309" s="43"/>
      <c r="O309" s="2038"/>
      <c r="P309" s="43"/>
      <c r="Q309" s="1365"/>
    </row>
    <row r="310" spans="1:17" s="45" customFormat="1" ht="18.75" customHeight="1">
      <c r="A310" s="2488"/>
      <c r="B310" s="2494" t="s">
        <v>1066</v>
      </c>
      <c r="C310" s="2495" t="s">
        <v>521</v>
      </c>
      <c r="D310" s="2149" t="s">
        <v>1072</v>
      </c>
      <c r="E310" s="43"/>
      <c r="F310" s="43"/>
      <c r="G310" s="43"/>
      <c r="H310" s="43"/>
      <c r="I310" s="43"/>
      <c r="J310" s="43"/>
      <c r="K310" s="43"/>
      <c r="L310" s="2038"/>
      <c r="M310" s="43"/>
      <c r="N310" s="43"/>
      <c r="O310" s="2038"/>
      <c r="P310" s="43"/>
      <c r="Q310" s="1365"/>
    </row>
    <row r="311" spans="1:17" s="45" customFormat="1" ht="18.75" customHeight="1">
      <c r="A311" s="2488"/>
      <c r="B311" s="2494"/>
      <c r="C311" s="2495" t="s">
        <v>781</v>
      </c>
      <c r="D311" s="2149"/>
      <c r="E311" s="43"/>
      <c r="F311" s="43"/>
      <c r="G311" s="43"/>
      <c r="H311" s="43"/>
      <c r="I311" s="43"/>
      <c r="J311" s="43"/>
      <c r="K311" s="43"/>
      <c r="L311" s="2038"/>
      <c r="M311" s="43"/>
      <c r="N311" s="43"/>
      <c r="O311" s="2038"/>
      <c r="P311" s="43"/>
      <c r="Q311" s="1365"/>
    </row>
    <row r="312" spans="1:17" s="45" customFormat="1" ht="18.75" customHeight="1">
      <c r="A312" s="2488"/>
      <c r="B312" s="2494" t="s">
        <v>1086</v>
      </c>
      <c r="C312" s="2495" t="s">
        <v>1223</v>
      </c>
      <c r="D312" s="2149" t="s">
        <v>1073</v>
      </c>
      <c r="E312" s="43"/>
      <c r="F312" s="43"/>
      <c r="G312" s="43"/>
      <c r="H312" s="43"/>
      <c r="I312" s="43"/>
      <c r="J312" s="43"/>
      <c r="K312" s="43"/>
      <c r="L312" s="2038"/>
      <c r="M312" s="43"/>
      <c r="N312" s="43"/>
      <c r="O312" s="2038"/>
      <c r="P312" s="43"/>
      <c r="Q312" s="1365"/>
    </row>
    <row r="313" spans="1:17" s="45" customFormat="1" ht="18.75" customHeight="1">
      <c r="A313" s="2488"/>
      <c r="B313" s="2494" t="s">
        <v>1087</v>
      </c>
      <c r="C313" s="2495" t="s">
        <v>1224</v>
      </c>
      <c r="D313" s="2149" t="s">
        <v>1074</v>
      </c>
      <c r="E313" s="43"/>
      <c r="F313" s="43"/>
      <c r="G313" s="43"/>
      <c r="H313" s="43"/>
      <c r="I313" s="43"/>
      <c r="J313" s="43"/>
      <c r="K313" s="43"/>
      <c r="L313" s="2038"/>
      <c r="M313" s="43"/>
      <c r="N313" s="43"/>
      <c r="O313" s="2038"/>
      <c r="P313" s="43"/>
      <c r="Q313" s="1365"/>
    </row>
    <row r="314" spans="1:17" s="45" customFormat="1" ht="18.75" customHeight="1">
      <c r="A314" s="2488"/>
      <c r="B314" s="2494" t="s">
        <v>1088</v>
      </c>
      <c r="C314" s="2495" t="s">
        <v>1225</v>
      </c>
      <c r="D314" s="2149" t="s">
        <v>1075</v>
      </c>
      <c r="E314" s="43"/>
      <c r="F314" s="43"/>
      <c r="G314" s="43"/>
      <c r="H314" s="43"/>
      <c r="I314" s="43"/>
      <c r="J314" s="43"/>
      <c r="K314" s="43"/>
      <c r="L314" s="2038"/>
      <c r="M314" s="43"/>
      <c r="N314" s="43"/>
      <c r="O314" s="2038"/>
      <c r="P314" s="43"/>
      <c r="Q314" s="1365"/>
    </row>
    <row r="315" spans="1:17" s="45" customFormat="1" ht="18.75" customHeight="1">
      <c r="A315" s="2488"/>
      <c r="B315" s="2494" t="s">
        <v>1089</v>
      </c>
      <c r="C315" s="2495" t="s">
        <v>1226</v>
      </c>
      <c r="D315" s="2149" t="s">
        <v>1076</v>
      </c>
      <c r="E315" s="43"/>
      <c r="F315" s="43"/>
      <c r="G315" s="43"/>
      <c r="H315" s="43"/>
      <c r="I315" s="43"/>
      <c r="J315" s="43"/>
      <c r="K315" s="43"/>
      <c r="L315" s="2038"/>
      <c r="M315" s="43"/>
      <c r="N315" s="43"/>
      <c r="O315" s="2038"/>
      <c r="P315" s="43"/>
      <c r="Q315" s="1365"/>
    </row>
    <row r="316" spans="1:17" s="45" customFormat="1" ht="18.75" customHeight="1">
      <c r="A316" s="2488"/>
      <c r="B316" s="3478" t="s">
        <v>1090</v>
      </c>
      <c r="C316" s="3479" t="s">
        <v>1227</v>
      </c>
      <c r="D316" s="2492" t="s">
        <v>1116</v>
      </c>
      <c r="E316" s="43"/>
      <c r="F316" s="43"/>
      <c r="G316" s="43"/>
      <c r="H316" s="43"/>
      <c r="I316" s="43"/>
      <c r="J316" s="43"/>
      <c r="K316" s="43"/>
      <c r="L316" s="2038"/>
      <c r="M316" s="43"/>
      <c r="N316" s="43"/>
      <c r="O316" s="2038"/>
      <c r="P316" s="43"/>
      <c r="Q316" s="1365"/>
    </row>
    <row r="317" spans="1:17" s="45" customFormat="1" ht="18.75" customHeight="1">
      <c r="A317" s="2488"/>
      <c r="B317" s="2494" t="s">
        <v>1091</v>
      </c>
      <c r="C317" s="2495" t="s">
        <v>1228</v>
      </c>
      <c r="D317" s="2149" t="s">
        <v>1117</v>
      </c>
      <c r="E317" s="43"/>
      <c r="F317" s="43"/>
      <c r="G317" s="43"/>
      <c r="H317" s="43"/>
      <c r="I317" s="43"/>
      <c r="J317" s="43"/>
      <c r="K317" s="43"/>
      <c r="L317" s="2038"/>
      <c r="M317" s="43"/>
      <c r="N317" s="43"/>
      <c r="O317" s="2038"/>
      <c r="P317" s="43"/>
      <c r="Q317" s="1365"/>
    </row>
    <row r="318" spans="1:17" s="45" customFormat="1" ht="20.25" customHeight="1">
      <c r="A318" s="2488"/>
      <c r="B318" s="2494" t="s">
        <v>1092</v>
      </c>
      <c r="C318" s="2495" t="s">
        <v>1229</v>
      </c>
      <c r="D318" s="2149" t="s">
        <v>1082</v>
      </c>
      <c r="E318" s="43"/>
      <c r="F318" s="43"/>
      <c r="G318" s="43"/>
      <c r="H318" s="43"/>
      <c r="I318" s="43"/>
      <c r="J318" s="43"/>
      <c r="K318" s="43"/>
      <c r="L318" s="2038"/>
      <c r="M318" s="43"/>
      <c r="N318" s="43"/>
      <c r="O318" s="2038"/>
      <c r="P318" s="43"/>
      <c r="Q318" s="1365"/>
    </row>
    <row r="319" spans="1:17" s="45" customFormat="1" ht="18" customHeight="1">
      <c r="A319" s="2488"/>
      <c r="B319" s="2496"/>
      <c r="C319" s="2495"/>
      <c r="D319" s="2149" t="s">
        <v>1083</v>
      </c>
      <c r="E319" s="43"/>
      <c r="F319" s="43"/>
      <c r="G319" s="43"/>
      <c r="H319" s="43"/>
      <c r="I319" s="43"/>
      <c r="J319" s="43"/>
      <c r="K319" s="43"/>
      <c r="L319" s="2038"/>
      <c r="M319" s="43"/>
      <c r="N319" s="43"/>
      <c r="O319" s="2038"/>
      <c r="P319" s="43"/>
      <c r="Q319" s="1365"/>
    </row>
    <row r="320" spans="1:17" s="45" customFormat="1" ht="18" customHeight="1">
      <c r="A320" s="2488"/>
      <c r="B320" s="2600" t="s">
        <v>1093</v>
      </c>
      <c r="C320" s="2499" t="s">
        <v>1230</v>
      </c>
      <c r="D320" s="2149" t="s">
        <v>1084</v>
      </c>
      <c r="E320" s="43"/>
      <c r="F320" s="43"/>
      <c r="G320" s="43"/>
      <c r="H320" s="43"/>
      <c r="I320" s="43"/>
      <c r="J320" s="43"/>
      <c r="K320" s="43"/>
      <c r="L320" s="2038"/>
      <c r="M320" s="43"/>
      <c r="N320" s="43"/>
      <c r="O320" s="2038"/>
      <c r="P320" s="43"/>
      <c r="Q320" s="1365"/>
    </row>
    <row r="321" spans="1:18" s="45" customFormat="1" ht="19.5" customHeight="1">
      <c r="A321" s="2488"/>
      <c r="B321" s="2600" t="s">
        <v>1094</v>
      </c>
      <c r="C321" s="2499" t="s">
        <v>1231</v>
      </c>
      <c r="D321" s="2149" t="s">
        <v>1085</v>
      </c>
      <c r="E321" s="43"/>
      <c r="F321" s="43"/>
      <c r="G321" s="43"/>
      <c r="H321" s="43"/>
      <c r="I321" s="43"/>
      <c r="J321" s="43"/>
      <c r="K321" s="43"/>
      <c r="L321" s="2038"/>
      <c r="M321" s="43"/>
      <c r="N321" s="43"/>
      <c r="O321" s="2038"/>
      <c r="P321" s="43"/>
      <c r="Q321" s="1365"/>
    </row>
    <row r="322" spans="1:18" s="45" customFormat="1" ht="19.5" customHeight="1">
      <c r="A322" s="2488"/>
      <c r="B322" s="2600" t="s">
        <v>1095</v>
      </c>
      <c r="C322" s="2495" t="s">
        <v>1232</v>
      </c>
      <c r="D322" s="2149" t="s">
        <v>1624</v>
      </c>
      <c r="E322" s="43"/>
      <c r="F322" s="43"/>
      <c r="G322" s="43"/>
      <c r="H322" s="43"/>
      <c r="I322" s="43"/>
      <c r="J322" s="43"/>
      <c r="K322" s="43"/>
      <c r="L322" s="2038"/>
      <c r="M322" s="43"/>
      <c r="N322" s="43"/>
      <c r="O322" s="2038"/>
      <c r="P322" s="43"/>
      <c r="Q322" s="1365"/>
    </row>
    <row r="323" spans="1:18" s="45" customFormat="1" ht="19.5" customHeight="1">
      <c r="A323" s="2488"/>
      <c r="B323" s="2600" t="s">
        <v>1096</v>
      </c>
      <c r="C323" s="2495" t="s">
        <v>1233</v>
      </c>
      <c r="D323" s="2149" t="s">
        <v>1622</v>
      </c>
      <c r="E323" s="43"/>
      <c r="F323" s="43"/>
      <c r="G323" s="43"/>
      <c r="H323" s="43"/>
      <c r="I323" s="43"/>
      <c r="J323" s="43"/>
      <c r="K323" s="43"/>
      <c r="L323" s="2038"/>
      <c r="M323" s="43"/>
      <c r="N323" s="43"/>
      <c r="O323" s="2038"/>
      <c r="P323" s="43"/>
      <c r="Q323" s="1365"/>
    </row>
    <row r="324" spans="1:18" s="45" customFormat="1" ht="19.5" customHeight="1">
      <c r="A324" s="2488"/>
      <c r="B324" s="2600"/>
      <c r="C324" s="2495"/>
      <c r="D324" s="2149" t="s">
        <v>1623</v>
      </c>
      <c r="E324" s="43"/>
      <c r="F324" s="43"/>
      <c r="G324" s="43"/>
      <c r="H324" s="43"/>
      <c r="I324" s="43"/>
      <c r="J324" s="43"/>
      <c r="K324" s="43"/>
      <c r="L324" s="2038"/>
      <c r="M324" s="43"/>
      <c r="N324" s="43"/>
      <c r="O324" s="2038"/>
      <c r="P324" s="43"/>
      <c r="Q324" s="1365"/>
    </row>
    <row r="325" spans="1:18" s="45" customFormat="1" ht="19.5" customHeight="1">
      <c r="A325" s="2488"/>
      <c r="B325" s="2600" t="s">
        <v>1097</v>
      </c>
      <c r="C325" s="2495" t="s">
        <v>1333</v>
      </c>
      <c r="D325" s="2149" t="s">
        <v>1109</v>
      </c>
      <c r="E325" s="43"/>
      <c r="F325" s="43"/>
      <c r="G325" s="43"/>
      <c r="H325" s="43"/>
      <c r="I325" s="43"/>
      <c r="J325" s="43"/>
      <c r="K325" s="43"/>
      <c r="L325" s="2038"/>
      <c r="M325" s="43"/>
      <c r="N325" s="43"/>
      <c r="O325" s="2038"/>
      <c r="P325" s="43"/>
      <c r="Q325" s="1365"/>
    </row>
    <row r="326" spans="1:18" s="45" customFormat="1" ht="19.5" customHeight="1">
      <c r="A326" s="2488"/>
      <c r="B326" s="2496"/>
      <c r="C326" s="2495" t="s">
        <v>1332</v>
      </c>
      <c r="D326" s="2149" t="s">
        <v>621</v>
      </c>
      <c r="E326" s="43"/>
      <c r="F326" s="43"/>
      <c r="G326" s="43"/>
      <c r="H326" s="43"/>
      <c r="I326" s="43"/>
      <c r="J326" s="43"/>
      <c r="K326" s="43"/>
      <c r="L326" s="2038"/>
      <c r="M326" s="43"/>
      <c r="N326" s="43"/>
      <c r="O326" s="2038"/>
      <c r="P326" s="43"/>
      <c r="Q326" s="1365"/>
    </row>
    <row r="327" spans="1:18" s="45" customFormat="1" ht="19.5" customHeight="1">
      <c r="A327" s="2488"/>
      <c r="B327" s="2496" t="s">
        <v>1098</v>
      </c>
      <c r="C327" s="2495" t="s">
        <v>1125</v>
      </c>
      <c r="D327" s="2492" t="s">
        <v>1548</v>
      </c>
      <c r="E327" s="43"/>
      <c r="F327" s="43"/>
      <c r="G327" s="43"/>
      <c r="H327" s="43"/>
      <c r="I327" s="43"/>
      <c r="J327" s="43"/>
      <c r="K327" s="43"/>
      <c r="L327" s="2038"/>
      <c r="M327" s="43"/>
      <c r="N327" s="43"/>
      <c r="O327" s="2038"/>
      <c r="P327" s="43"/>
      <c r="Q327" s="1365"/>
    </row>
    <row r="328" spans="1:18" s="45" customFormat="1" ht="18" customHeight="1">
      <c r="A328" s="2488"/>
      <c r="B328" s="2496"/>
      <c r="C328" s="2495" t="s">
        <v>1234</v>
      </c>
      <c r="D328" s="2492" t="s">
        <v>1549</v>
      </c>
      <c r="E328" s="43"/>
      <c r="F328" s="43"/>
      <c r="G328" s="43"/>
      <c r="H328" s="43"/>
      <c r="I328" s="43"/>
      <c r="J328" s="43"/>
      <c r="K328" s="43"/>
      <c r="L328" s="2038"/>
      <c r="M328" s="43"/>
      <c r="N328" s="43"/>
      <c r="O328" s="2038"/>
      <c r="P328" s="43"/>
      <c r="Q328" s="1365"/>
    </row>
    <row r="329" spans="1:18" s="45" customFormat="1" ht="19.5" customHeight="1">
      <c r="A329" s="2488"/>
      <c r="B329" s="2496" t="s">
        <v>1101</v>
      </c>
      <c r="C329" s="2495" t="s">
        <v>1235</v>
      </c>
      <c r="D329" s="2492" t="s">
        <v>1515</v>
      </c>
      <c r="E329" s="43"/>
      <c r="F329" s="43"/>
      <c r="G329" s="43"/>
      <c r="H329" s="43"/>
      <c r="I329" s="43"/>
      <c r="J329" s="43"/>
      <c r="K329" s="43"/>
      <c r="L329" s="2038"/>
      <c r="M329" s="43"/>
      <c r="N329" s="43"/>
      <c r="O329" s="2038"/>
      <c r="P329" s="43"/>
      <c r="Q329" s="1365"/>
      <c r="R329" s="2774"/>
    </row>
    <row r="330" spans="1:18" s="45" customFormat="1" ht="19.5" customHeight="1">
      <c r="A330" s="2488"/>
      <c r="B330" s="2496" t="s">
        <v>1102</v>
      </c>
      <c r="C330" s="2495" t="s">
        <v>1236</v>
      </c>
      <c r="D330" s="2149" t="s">
        <v>1110</v>
      </c>
      <c r="E330" s="43"/>
      <c r="F330" s="43"/>
      <c r="G330" s="43"/>
      <c r="H330" s="43"/>
      <c r="I330" s="43"/>
      <c r="J330" s="43"/>
      <c r="K330" s="43"/>
      <c r="L330" s="2038"/>
      <c r="M330" s="43"/>
      <c r="N330" s="43"/>
      <c r="O330" s="2038"/>
      <c r="P330" s="43"/>
      <c r="Q330" s="1365"/>
    </row>
    <row r="331" spans="1:18" s="45" customFormat="1" ht="18" customHeight="1">
      <c r="A331" s="2488"/>
      <c r="B331" s="2496"/>
      <c r="C331" s="2495"/>
      <c r="D331" s="2149" t="s">
        <v>1111</v>
      </c>
      <c r="E331" s="43"/>
      <c r="F331" s="43"/>
      <c r="G331" s="43"/>
      <c r="H331" s="43"/>
      <c r="I331" s="43"/>
      <c r="J331" s="43"/>
      <c r="K331" s="43"/>
      <c r="L331" s="2038"/>
      <c r="M331" s="43"/>
      <c r="N331" s="43"/>
      <c r="O331" s="2038"/>
      <c r="P331" s="43"/>
      <c r="Q331" s="1365"/>
    </row>
    <row r="332" spans="1:18" s="45" customFormat="1" ht="19.5" customHeight="1">
      <c r="A332" s="2603"/>
      <c r="B332" s="2615"/>
      <c r="C332" s="2605"/>
      <c r="D332" s="2606"/>
      <c r="E332" s="2607"/>
      <c r="F332" s="2607"/>
      <c r="G332" s="2607"/>
      <c r="H332" s="2607"/>
      <c r="I332" s="2607"/>
      <c r="J332" s="2607"/>
      <c r="K332" s="2607"/>
      <c r="L332" s="2608"/>
      <c r="M332" s="2607"/>
      <c r="N332" s="2607"/>
      <c r="O332" s="2608"/>
      <c r="P332" s="2607"/>
      <c r="Q332" s="2609"/>
    </row>
    <row r="333" spans="1:18" s="45" customFormat="1" ht="19.5" customHeight="1">
      <c r="A333" s="2497"/>
      <c r="B333" s="2498"/>
      <c r="C333" s="2499"/>
      <c r="D333" s="2149"/>
      <c r="E333" s="43"/>
      <c r="F333" s="43"/>
      <c r="G333" s="43"/>
      <c r="H333" s="43"/>
      <c r="I333" s="43"/>
      <c r="J333" s="43"/>
      <c r="K333" s="43"/>
      <c r="L333" s="2038"/>
      <c r="M333" s="43"/>
      <c r="N333" s="43"/>
      <c r="O333" s="2038"/>
      <c r="P333" s="43"/>
      <c r="Q333" s="1159"/>
    </row>
    <row r="334" spans="1:18" s="45" customFormat="1" ht="19.5" customHeight="1">
      <c r="A334" s="2497"/>
      <c r="B334" s="2498"/>
      <c r="C334" s="2499"/>
      <c r="D334" s="2149"/>
      <c r="E334" s="43"/>
      <c r="F334" s="43"/>
      <c r="G334" s="43"/>
      <c r="H334" s="43"/>
      <c r="I334" s="43"/>
      <c r="J334" s="43"/>
      <c r="K334" s="43"/>
      <c r="L334" s="2038"/>
      <c r="M334" s="43"/>
      <c r="N334" s="43"/>
      <c r="O334" s="2038"/>
      <c r="P334" s="43"/>
      <c r="Q334" s="1159"/>
    </row>
    <row r="335" spans="1:18" s="45" customFormat="1" ht="19.5" customHeight="1">
      <c r="A335" s="2497"/>
      <c r="B335" s="2498"/>
      <c r="C335" s="2499"/>
      <c r="D335" s="2149"/>
      <c r="E335" s="43"/>
      <c r="F335" s="43"/>
      <c r="G335" s="43"/>
      <c r="H335" s="43"/>
      <c r="I335" s="43"/>
      <c r="J335" s="43"/>
      <c r="K335" s="43"/>
      <c r="L335" s="2038"/>
      <c r="M335" s="43"/>
      <c r="N335" s="43"/>
      <c r="O335" s="2038"/>
      <c r="P335" s="43"/>
      <c r="Q335" s="1159"/>
    </row>
    <row r="336" spans="1:18" ht="22.7" customHeight="1">
      <c r="A336" s="33"/>
      <c r="B336" s="3529" t="s">
        <v>1799</v>
      </c>
      <c r="C336" s="790"/>
      <c r="D336" s="2681"/>
      <c r="E336" s="790"/>
      <c r="F336" s="790"/>
      <c r="G336" s="790"/>
      <c r="H336" s="790"/>
      <c r="I336" s="790"/>
      <c r="J336" s="790"/>
      <c r="K336" s="790"/>
      <c r="L336" s="790"/>
      <c r="M336" s="491"/>
      <c r="Q336" s="1706" t="s">
        <v>647</v>
      </c>
    </row>
    <row r="337" spans="1:17" s="45" customFormat="1" ht="19.5" customHeight="1">
      <c r="A337" s="2616"/>
      <c r="B337" s="2617"/>
      <c r="C337" s="2618"/>
      <c r="D337" s="2619"/>
      <c r="E337" s="2620"/>
      <c r="F337" s="2620"/>
      <c r="G337" s="2620"/>
      <c r="H337" s="2620"/>
      <c r="I337" s="2620"/>
      <c r="J337" s="2620"/>
      <c r="K337" s="2620"/>
      <c r="L337" s="2621"/>
      <c r="M337" s="2620"/>
      <c r="N337" s="2620"/>
      <c r="O337" s="2621"/>
      <c r="P337" s="2620"/>
      <c r="Q337" s="2622"/>
    </row>
    <row r="338" spans="1:17" s="45" customFormat="1" ht="19.5" customHeight="1">
      <c r="A338" s="2488"/>
      <c r="B338" s="2496" t="s">
        <v>1103</v>
      </c>
      <c r="C338" s="2495" t="s">
        <v>1237</v>
      </c>
      <c r="D338" s="2149" t="s">
        <v>1114</v>
      </c>
      <c r="E338" s="43"/>
      <c r="F338" s="43"/>
      <c r="G338" s="43"/>
      <c r="H338" s="43"/>
      <c r="I338" s="43"/>
      <c r="J338" s="43"/>
      <c r="K338" s="43"/>
      <c r="L338" s="2038"/>
      <c r="M338" s="43"/>
      <c r="N338" s="43"/>
      <c r="O338" s="2038"/>
      <c r="P338" s="43"/>
      <c r="Q338" s="1365"/>
    </row>
    <row r="339" spans="1:17" s="45" customFormat="1" ht="19.5" customHeight="1">
      <c r="A339" s="2488"/>
      <c r="B339" s="2496" t="s">
        <v>1105</v>
      </c>
      <c r="C339" s="2495" t="s">
        <v>1239</v>
      </c>
      <c r="D339" s="2149" t="s">
        <v>1115</v>
      </c>
      <c r="E339" s="43"/>
      <c r="F339" s="43"/>
      <c r="G339" s="43"/>
      <c r="H339" s="43"/>
      <c r="I339" s="43"/>
      <c r="J339" s="43"/>
      <c r="K339" s="43"/>
      <c r="L339" s="2038"/>
      <c r="M339" s="43"/>
      <c r="N339" s="43"/>
      <c r="O339" s="2038"/>
      <c r="P339" s="43"/>
      <c r="Q339" s="1365"/>
    </row>
    <row r="340" spans="1:17" s="45" customFormat="1" ht="19.5" customHeight="1">
      <c r="A340" s="2488"/>
      <c r="B340" s="2496" t="s">
        <v>1107</v>
      </c>
      <c r="C340" s="2495" t="s">
        <v>1238</v>
      </c>
      <c r="D340" s="2149" t="s">
        <v>1112</v>
      </c>
      <c r="E340" s="43"/>
      <c r="F340" s="43"/>
      <c r="G340" s="43"/>
      <c r="H340" s="43"/>
      <c r="I340" s="43"/>
      <c r="J340" s="43"/>
      <c r="K340" s="43"/>
      <c r="L340" s="2038"/>
      <c r="M340" s="43"/>
      <c r="N340" s="43"/>
      <c r="O340" s="2038"/>
      <c r="P340" s="43"/>
      <c r="Q340" s="1365"/>
    </row>
    <row r="341" spans="1:17" s="45" customFormat="1" ht="19.5" customHeight="1">
      <c r="A341" s="2488"/>
      <c r="B341" s="2496"/>
      <c r="C341" s="2495"/>
      <c r="D341" s="2149" t="s">
        <v>1113</v>
      </c>
      <c r="E341" s="43"/>
      <c r="F341" s="43"/>
      <c r="G341" s="43"/>
      <c r="H341" s="43"/>
      <c r="I341" s="43"/>
      <c r="J341" s="43"/>
      <c r="K341" s="43"/>
      <c r="L341" s="2038"/>
      <c r="M341" s="43"/>
      <c r="N341" s="43"/>
      <c r="O341" s="2038"/>
      <c r="P341" s="43"/>
      <c r="Q341" s="1365"/>
    </row>
    <row r="342" spans="1:17" s="45" customFormat="1" ht="19.5" customHeight="1">
      <c r="A342" s="2488"/>
      <c r="B342" s="2496" t="s">
        <v>1213</v>
      </c>
      <c r="C342" s="2495" t="s">
        <v>1240</v>
      </c>
      <c r="D342" s="2149" t="s">
        <v>1099</v>
      </c>
      <c r="E342" s="43"/>
      <c r="F342" s="43"/>
      <c r="G342" s="43"/>
      <c r="H342" s="43"/>
      <c r="I342" s="43"/>
      <c r="J342" s="43"/>
      <c r="K342" s="43"/>
      <c r="L342" s="2038"/>
      <c r="M342" s="43"/>
      <c r="N342" s="43"/>
      <c r="O342" s="2038"/>
      <c r="P342" s="43"/>
      <c r="Q342" s="1365"/>
    </row>
    <row r="343" spans="1:17" s="45" customFormat="1" ht="18.75" customHeight="1">
      <c r="A343" s="2488"/>
      <c r="B343" s="2489"/>
      <c r="C343" s="2500"/>
      <c r="D343" s="2149" t="s">
        <v>1100</v>
      </c>
      <c r="E343" s="43"/>
      <c r="F343" s="43"/>
      <c r="G343" s="43"/>
      <c r="H343" s="43"/>
      <c r="I343" s="43"/>
      <c r="J343" s="43"/>
      <c r="K343" s="43"/>
      <c r="L343" s="2038"/>
      <c r="M343" s="43"/>
      <c r="N343" s="43"/>
      <c r="O343" s="2038"/>
      <c r="P343" s="43"/>
      <c r="Q343" s="1365"/>
    </row>
    <row r="344" spans="1:17" s="45" customFormat="1" ht="18.75" customHeight="1">
      <c r="A344" s="2488"/>
      <c r="B344" s="2489"/>
      <c r="C344" s="2500"/>
      <c r="D344" s="2149" t="s">
        <v>1118</v>
      </c>
      <c r="E344" s="43"/>
      <c r="F344" s="43"/>
      <c r="G344" s="43"/>
      <c r="H344" s="43"/>
      <c r="I344" s="43"/>
      <c r="J344" s="43"/>
      <c r="K344" s="43"/>
      <c r="L344" s="2038"/>
      <c r="M344" s="43"/>
      <c r="N344" s="43"/>
      <c r="O344" s="2038"/>
      <c r="P344" s="43"/>
      <c r="Q344" s="1365"/>
    </row>
    <row r="345" spans="1:17" s="45" customFormat="1" ht="18.75" customHeight="1">
      <c r="A345" s="2488"/>
      <c r="B345" s="2489"/>
      <c r="C345" s="2500"/>
      <c r="D345" s="2149" t="s">
        <v>1119</v>
      </c>
      <c r="E345" s="43"/>
      <c r="F345" s="43"/>
      <c r="G345" s="43"/>
      <c r="H345" s="43"/>
      <c r="I345" s="43"/>
      <c r="J345" s="43"/>
      <c r="K345" s="43"/>
      <c r="L345" s="2038"/>
      <c r="M345" s="43"/>
      <c r="N345" s="43"/>
      <c r="O345" s="2038"/>
      <c r="P345" s="43"/>
      <c r="Q345" s="1365"/>
    </row>
    <row r="346" spans="1:17" s="45" customFormat="1" ht="21.2" customHeight="1">
      <c r="A346" s="2488"/>
      <c r="B346" s="2496" t="s">
        <v>1689</v>
      </c>
      <c r="C346" s="2495" t="s">
        <v>1241</v>
      </c>
      <c r="D346" s="2149" t="s">
        <v>1122</v>
      </c>
      <c r="E346" s="43"/>
      <c r="F346" s="43"/>
      <c r="G346" s="43"/>
      <c r="H346" s="43"/>
      <c r="I346" s="43"/>
      <c r="J346" s="43"/>
      <c r="K346" s="43"/>
      <c r="L346" s="2038"/>
      <c r="M346" s="43"/>
      <c r="N346" s="43"/>
      <c r="O346" s="2038"/>
      <c r="P346" s="43"/>
      <c r="Q346" s="1365"/>
    </row>
    <row r="347" spans="1:17" s="45" customFormat="1" ht="21.2" customHeight="1">
      <c r="A347" s="2488"/>
      <c r="B347" s="2496" t="s">
        <v>1215</v>
      </c>
      <c r="C347" s="2495" t="s">
        <v>1242</v>
      </c>
      <c r="D347" s="2149" t="s">
        <v>1120</v>
      </c>
      <c r="E347" s="43"/>
      <c r="F347" s="43"/>
      <c r="G347" s="43"/>
      <c r="H347" s="43"/>
      <c r="I347" s="43"/>
      <c r="J347" s="43"/>
      <c r="K347" s="43"/>
      <c r="L347" s="2038"/>
      <c r="M347" s="43"/>
      <c r="N347" s="43"/>
      <c r="O347" s="2038"/>
      <c r="P347" s="43"/>
      <c r="Q347" s="1365"/>
    </row>
    <row r="348" spans="1:17" s="45" customFormat="1" ht="19.5" customHeight="1">
      <c r="A348" s="2488"/>
      <c r="B348" s="2496"/>
      <c r="C348" s="2495"/>
      <c r="D348" s="2149" t="s">
        <v>1121</v>
      </c>
      <c r="E348" s="43"/>
      <c r="F348" s="43"/>
      <c r="G348" s="43"/>
      <c r="H348" s="43"/>
      <c r="I348" s="43"/>
      <c r="J348" s="43"/>
      <c r="K348" s="43"/>
      <c r="L348" s="2038"/>
      <c r="M348" s="43"/>
      <c r="N348" s="43"/>
      <c r="O348" s="2038"/>
      <c r="P348" s="43"/>
      <c r="Q348" s="1365"/>
    </row>
    <row r="349" spans="1:17" s="45" customFormat="1" ht="19.5" customHeight="1">
      <c r="A349" s="2488"/>
      <c r="B349" s="2496" t="s">
        <v>1376</v>
      </c>
      <c r="C349" s="2495" t="s">
        <v>1243</v>
      </c>
      <c r="D349" s="2149" t="s">
        <v>1104</v>
      </c>
      <c r="E349" s="43"/>
      <c r="F349" s="43"/>
      <c r="G349" s="43"/>
      <c r="H349" s="43"/>
      <c r="I349" s="43"/>
      <c r="J349" s="43"/>
      <c r="K349" s="43"/>
      <c r="L349" s="2038"/>
      <c r="M349" s="43"/>
      <c r="N349" s="43"/>
      <c r="O349" s="2038"/>
      <c r="P349" s="43"/>
      <c r="Q349" s="1365"/>
    </row>
    <row r="350" spans="1:17" s="45" customFormat="1" ht="19.5" customHeight="1">
      <c r="A350" s="2488"/>
      <c r="B350" s="2496" t="s">
        <v>1533</v>
      </c>
      <c r="C350" s="2495" t="s">
        <v>1244</v>
      </c>
      <c r="D350" s="2149" t="s">
        <v>1106</v>
      </c>
      <c r="E350" s="43"/>
      <c r="F350" s="43"/>
      <c r="G350" s="43"/>
      <c r="H350" s="43"/>
      <c r="I350" s="43"/>
      <c r="J350" s="43"/>
      <c r="K350" s="43"/>
      <c r="L350" s="2038"/>
      <c r="M350" s="43"/>
      <c r="N350" s="43"/>
      <c r="O350" s="2038"/>
      <c r="P350" s="43"/>
      <c r="Q350" s="1365"/>
    </row>
    <row r="351" spans="1:17" s="45" customFormat="1" ht="19.5" customHeight="1">
      <c r="A351" s="2488"/>
      <c r="B351" s="2496" t="s">
        <v>1534</v>
      </c>
      <c r="C351" s="2495" t="s">
        <v>1245</v>
      </c>
      <c r="D351" s="2149" t="s">
        <v>1108</v>
      </c>
      <c r="E351" s="43"/>
      <c r="F351" s="43"/>
      <c r="G351" s="43"/>
      <c r="H351" s="43"/>
      <c r="I351" s="43"/>
      <c r="J351" s="43"/>
      <c r="K351" s="43"/>
      <c r="L351" s="2038"/>
      <c r="M351" s="43"/>
      <c r="N351" s="43"/>
      <c r="O351" s="2038"/>
      <c r="P351" s="43"/>
      <c r="Q351" s="1365"/>
    </row>
    <row r="352" spans="1:17" s="3" customFormat="1" ht="20.25" customHeight="1">
      <c r="A352" s="2161"/>
      <c r="B352" s="2162"/>
      <c r="C352" s="2168"/>
      <c r="D352" s="2169"/>
      <c r="E352" s="2163"/>
      <c r="F352" s="2163"/>
      <c r="G352" s="2163"/>
      <c r="H352" s="2163"/>
      <c r="I352" s="2164"/>
      <c r="J352" s="2163"/>
      <c r="K352" s="2163"/>
      <c r="L352" s="2165"/>
      <c r="M352" s="2163"/>
      <c r="N352" s="2163"/>
      <c r="O352" s="2165"/>
      <c r="P352" s="2163"/>
      <c r="Q352" s="2166"/>
    </row>
    <row r="353" spans="1:17" s="3" customFormat="1" ht="20.25" customHeight="1">
      <c r="A353" s="542"/>
      <c r="B353" s="629"/>
      <c r="C353" s="1370"/>
      <c r="D353" s="587"/>
      <c r="E353" s="18"/>
      <c r="F353" s="18"/>
      <c r="G353" s="18"/>
      <c r="H353" s="18"/>
      <c r="I353" s="43"/>
      <c r="J353" s="18"/>
      <c r="K353" s="18"/>
      <c r="L353" s="2038"/>
      <c r="M353" s="18"/>
      <c r="N353" s="18"/>
      <c r="O353" s="2038"/>
      <c r="P353" s="18"/>
      <c r="Q353" s="1159"/>
    </row>
    <row r="354" spans="1:17" s="3" customFormat="1" ht="20.25" customHeight="1">
      <c r="A354" s="542"/>
      <c r="B354" s="629"/>
      <c r="C354" s="1370"/>
      <c r="D354" s="587"/>
      <c r="E354" s="18"/>
      <c r="F354" s="18"/>
      <c r="G354" s="18"/>
      <c r="H354" s="18"/>
      <c r="I354" s="43"/>
      <c r="J354" s="18"/>
      <c r="K354" s="18"/>
      <c r="L354" s="2038"/>
      <c r="M354" s="18"/>
      <c r="N354" s="18"/>
      <c r="O354" s="2038"/>
      <c r="P354" s="18"/>
      <c r="Q354" s="1159"/>
    </row>
    <row r="355" spans="1:17" s="3" customFormat="1" ht="20.25" customHeight="1">
      <c r="A355" s="542"/>
      <c r="B355" s="629"/>
      <c r="C355" s="1370"/>
      <c r="D355" s="587"/>
      <c r="E355" s="18"/>
      <c r="F355" s="18"/>
      <c r="G355" s="18"/>
      <c r="H355" s="18"/>
      <c r="I355" s="43"/>
      <c r="J355" s="18"/>
      <c r="K355" s="18"/>
      <c r="L355" s="2038"/>
      <c r="M355" s="18"/>
      <c r="N355" s="18"/>
      <c r="O355" s="2038"/>
      <c r="P355" s="18"/>
      <c r="Q355" s="1159"/>
    </row>
    <row r="356" spans="1:17" s="3" customFormat="1" ht="20.25" customHeight="1">
      <c r="A356" s="542"/>
      <c r="B356" s="629"/>
      <c r="C356" s="1370"/>
      <c r="D356" s="587"/>
      <c r="E356" s="18"/>
      <c r="F356" s="18"/>
      <c r="G356" s="18"/>
      <c r="H356" s="18"/>
      <c r="I356" s="43"/>
      <c r="J356" s="18"/>
      <c r="K356" s="18"/>
      <c r="L356" s="2038"/>
      <c r="M356" s="18"/>
      <c r="N356" s="18"/>
      <c r="O356" s="2038"/>
      <c r="P356" s="18"/>
      <c r="Q356" s="1159"/>
    </row>
    <row r="357" spans="1:17" s="3" customFormat="1" ht="20.25" customHeight="1">
      <c r="A357" s="542"/>
      <c r="B357" s="629"/>
      <c r="C357" s="1370"/>
      <c r="D357" s="587"/>
      <c r="E357" s="18"/>
      <c r="F357" s="18"/>
      <c r="G357" s="18"/>
      <c r="H357" s="18"/>
      <c r="I357" s="43"/>
      <c r="J357" s="18"/>
      <c r="K357" s="18"/>
      <c r="L357" s="2038"/>
      <c r="M357" s="18"/>
      <c r="N357" s="18"/>
      <c r="O357" s="2038"/>
      <c r="P357" s="18"/>
      <c r="Q357" s="1159"/>
    </row>
    <row r="358" spans="1:17" s="3" customFormat="1" ht="20.25" customHeight="1">
      <c r="A358" s="542"/>
      <c r="B358" s="629"/>
      <c r="C358" s="1370"/>
      <c r="D358" s="587"/>
      <c r="E358" s="18"/>
      <c r="F358" s="18"/>
      <c r="G358" s="18"/>
      <c r="H358" s="18"/>
      <c r="I358" s="43"/>
      <c r="J358" s="18"/>
      <c r="K358" s="18"/>
      <c r="L358" s="2038"/>
      <c r="M358" s="18"/>
      <c r="N358" s="18"/>
      <c r="O358" s="2038"/>
      <c r="P358" s="18"/>
      <c r="Q358" s="1159"/>
    </row>
    <row r="359" spans="1:17" s="3" customFormat="1" ht="20.25" customHeight="1">
      <c r="A359" s="542"/>
      <c r="B359" s="629"/>
      <c r="C359" s="1370"/>
      <c r="D359" s="587"/>
      <c r="E359" s="18"/>
      <c r="F359" s="18"/>
      <c r="G359" s="18"/>
      <c r="H359" s="18"/>
      <c r="I359" s="43"/>
      <c r="J359" s="18"/>
      <c r="K359" s="18"/>
      <c r="L359" s="2038"/>
      <c r="M359" s="18"/>
      <c r="N359" s="18"/>
      <c r="O359" s="2038"/>
      <c r="P359" s="18"/>
      <c r="Q359" s="1159"/>
    </row>
    <row r="360" spans="1:17" s="3" customFormat="1" ht="20.25" customHeight="1">
      <c r="A360" s="542"/>
      <c r="B360" s="629"/>
      <c r="C360" s="1370"/>
      <c r="D360" s="587"/>
      <c r="E360" s="18"/>
      <c r="F360" s="18"/>
      <c r="G360" s="18"/>
      <c r="H360" s="18"/>
      <c r="I360" s="43"/>
      <c r="J360" s="18"/>
      <c r="K360" s="18"/>
      <c r="L360" s="2038"/>
      <c r="M360" s="18"/>
      <c r="N360" s="18"/>
      <c r="O360" s="2038"/>
      <c r="P360" s="18"/>
      <c r="Q360" s="1159"/>
    </row>
    <row r="361" spans="1:17" s="3" customFormat="1" ht="20.25" customHeight="1">
      <c r="A361" s="542"/>
      <c r="B361" s="629"/>
      <c r="C361" s="1370"/>
      <c r="D361" s="587"/>
      <c r="E361" s="18"/>
      <c r="F361" s="18"/>
      <c r="G361" s="18"/>
      <c r="H361" s="18"/>
      <c r="I361" s="43"/>
      <c r="J361" s="18"/>
      <c r="K361" s="18"/>
      <c r="L361" s="2038"/>
      <c r="M361" s="18"/>
      <c r="N361" s="18"/>
      <c r="O361" s="2038"/>
      <c r="P361" s="18"/>
      <c r="Q361" s="1159"/>
    </row>
    <row r="362" spans="1:17" s="3" customFormat="1" ht="20.25" customHeight="1">
      <c r="A362" s="542"/>
      <c r="B362" s="629"/>
      <c r="C362" s="1370"/>
      <c r="D362" s="587"/>
      <c r="E362" s="18"/>
      <c r="F362" s="18"/>
      <c r="G362" s="18"/>
      <c r="H362" s="18"/>
      <c r="I362" s="43"/>
      <c r="J362" s="18"/>
      <c r="K362" s="18"/>
      <c r="L362" s="2038"/>
      <c r="M362" s="18"/>
      <c r="N362" s="18"/>
      <c r="O362" s="2038"/>
      <c r="P362" s="18"/>
      <c r="Q362" s="1159"/>
    </row>
    <row r="363" spans="1:17" s="3" customFormat="1" ht="20.25" customHeight="1">
      <c r="A363" s="542"/>
      <c r="B363" s="629"/>
      <c r="C363" s="1370"/>
      <c r="D363" s="587"/>
      <c r="E363" s="18"/>
      <c r="F363" s="18"/>
      <c r="G363" s="18"/>
      <c r="H363" s="18"/>
      <c r="I363" s="43"/>
      <c r="J363" s="18"/>
      <c r="K363" s="18"/>
      <c r="L363" s="2038"/>
      <c r="M363" s="18"/>
      <c r="N363" s="18"/>
      <c r="O363" s="2038"/>
      <c r="P363" s="18"/>
      <c r="Q363" s="1159"/>
    </row>
    <row r="364" spans="1:17" ht="22.7" customHeight="1">
      <c r="A364" s="33"/>
      <c r="B364" s="3529" t="s">
        <v>1799</v>
      </c>
      <c r="C364" s="2053"/>
      <c r="D364" s="1748"/>
      <c r="E364" s="2053"/>
      <c r="F364" s="2053"/>
      <c r="G364" s="2053"/>
      <c r="H364" s="2053"/>
      <c r="I364" s="2053"/>
      <c r="J364" s="2053"/>
      <c r="K364" s="2053"/>
      <c r="L364" s="2053"/>
      <c r="M364" s="491"/>
      <c r="N364" s="799"/>
      <c r="O364" s="799"/>
      <c r="P364" s="799"/>
      <c r="Q364" s="1706" t="s">
        <v>1715</v>
      </c>
    </row>
    <row r="365" spans="1:17" ht="5.25" customHeight="1">
      <c r="A365" s="436"/>
      <c r="B365" s="1749"/>
      <c r="C365" s="1749"/>
      <c r="D365" s="1749"/>
      <c r="E365" s="1749"/>
      <c r="F365" s="1749"/>
      <c r="G365" s="468"/>
      <c r="H365" s="1749"/>
      <c r="I365" s="1749"/>
      <c r="J365" s="468"/>
      <c r="K365" s="1749"/>
      <c r="L365" s="1749"/>
      <c r="M365" s="468"/>
      <c r="Q365" s="259"/>
    </row>
    <row r="366" spans="1:17" s="3" customFormat="1" ht="20.100000000000001" customHeight="1">
      <c r="A366" s="384"/>
      <c r="B366" s="383"/>
      <c r="C366" s="3583" t="s">
        <v>0</v>
      </c>
      <c r="D366" s="1753" t="s">
        <v>10</v>
      </c>
      <c r="E366" s="141"/>
      <c r="F366" s="142"/>
      <c r="G366" s="142"/>
      <c r="H366" s="142"/>
      <c r="I366" s="82" t="s">
        <v>47</v>
      </c>
      <c r="J366" s="142"/>
      <c r="K366" s="142"/>
      <c r="L366" s="142"/>
      <c r="M366" s="1555"/>
      <c r="N366" s="1543"/>
      <c r="O366" s="1543"/>
      <c r="P366" s="1544"/>
      <c r="Q366" s="28" t="s">
        <v>45</v>
      </c>
    </row>
    <row r="367" spans="1:17" s="3" customFormat="1" ht="17.649999999999999" customHeight="1">
      <c r="A367" s="385"/>
      <c r="B367" s="386"/>
      <c r="C367" s="3584"/>
      <c r="D367" s="1754" t="s">
        <v>43</v>
      </c>
      <c r="E367" s="86"/>
      <c r="F367" s="87" t="s">
        <v>9</v>
      </c>
      <c r="G367" s="88"/>
      <c r="H367" s="83"/>
      <c r="I367" s="84" t="s">
        <v>8</v>
      </c>
      <c r="J367" s="85"/>
      <c r="K367" s="100"/>
      <c r="L367" s="101" t="s">
        <v>7</v>
      </c>
      <c r="M367" s="102"/>
      <c r="N367" s="1035"/>
      <c r="O367" s="1036" t="s">
        <v>706</v>
      </c>
      <c r="P367" s="1037"/>
      <c r="Q367" s="29" t="s">
        <v>46</v>
      </c>
    </row>
    <row r="368" spans="1:17" s="3" customFormat="1" ht="19.149999999999999" customHeight="1">
      <c r="A368" s="385"/>
      <c r="B368" s="386"/>
      <c r="C368" s="3584"/>
      <c r="D368" s="1754" t="s">
        <v>44</v>
      </c>
      <c r="E368" s="55" t="s">
        <v>42</v>
      </c>
      <c r="F368" s="55" t="s">
        <v>40</v>
      </c>
      <c r="G368" s="55" t="s">
        <v>41</v>
      </c>
      <c r="H368" s="55" t="s">
        <v>42</v>
      </c>
      <c r="I368" s="55" t="s">
        <v>40</v>
      </c>
      <c r="J368" s="55" t="s">
        <v>41</v>
      </c>
      <c r="K368" s="55" t="s">
        <v>42</v>
      </c>
      <c r="L368" s="55" t="s">
        <v>40</v>
      </c>
      <c r="M368" s="55" t="s">
        <v>41</v>
      </c>
      <c r="N368" s="55" t="s">
        <v>42</v>
      </c>
      <c r="O368" s="55" t="s">
        <v>40</v>
      </c>
      <c r="P368" s="55" t="s">
        <v>41</v>
      </c>
      <c r="Q368" s="48" t="s">
        <v>52</v>
      </c>
    </row>
    <row r="369" spans="1:17" s="3" customFormat="1" ht="20.45" customHeight="1">
      <c r="A369" s="387"/>
      <c r="B369" s="388"/>
      <c r="C369" s="3595"/>
      <c r="D369" s="1758" t="s">
        <v>706</v>
      </c>
      <c r="E369" s="59"/>
      <c r="F369" s="59"/>
      <c r="G369" s="59"/>
      <c r="H369" s="59"/>
      <c r="I369" s="59"/>
      <c r="J369" s="59"/>
      <c r="K369" s="60"/>
      <c r="L369" s="60"/>
      <c r="M369" s="60"/>
      <c r="N369" s="60"/>
      <c r="O369" s="60"/>
      <c r="P369" s="1346"/>
      <c r="Q369" s="51"/>
    </row>
    <row r="370" spans="1:17" s="3" customFormat="1" ht="20.25" customHeight="1">
      <c r="A370" s="384"/>
      <c r="B370" s="958">
        <v>16.600000000000001</v>
      </c>
      <c r="C370" s="1387" t="s">
        <v>136</v>
      </c>
      <c r="D370" s="1388" t="s">
        <v>134</v>
      </c>
      <c r="E370" s="1389"/>
      <c r="F370" s="1390"/>
      <c r="G370" s="1391"/>
      <c r="H370" s="1392"/>
      <c r="I370" s="3500">
        <v>7</v>
      </c>
      <c r="J370" s="1722" t="s">
        <v>129</v>
      </c>
      <c r="K370" s="1723"/>
      <c r="L370" s="3500">
        <v>9</v>
      </c>
      <c r="M370" s="1724" t="s">
        <v>129</v>
      </c>
      <c r="N370" s="1725"/>
      <c r="O370" s="3499">
        <v>20</v>
      </c>
      <c r="P370" s="1726" t="s">
        <v>129</v>
      </c>
      <c r="Q370" s="1393" t="s">
        <v>272</v>
      </c>
    </row>
    <row r="371" spans="1:17" s="3" customFormat="1" ht="20.25" customHeight="1">
      <c r="A371" s="584"/>
      <c r="B371" s="280" t="s">
        <v>3</v>
      </c>
      <c r="C371" s="2133" t="s">
        <v>1031</v>
      </c>
      <c r="D371" s="2039"/>
      <c r="E371" s="2040"/>
      <c r="F371" s="2040"/>
      <c r="G371" s="2040"/>
      <c r="H371" s="2040"/>
      <c r="I371" s="2040"/>
      <c r="J371" s="2040"/>
      <c r="K371" s="2040"/>
      <c r="L371" s="2054"/>
      <c r="M371" s="2040"/>
      <c r="N371" s="2040"/>
      <c r="O371" s="2054"/>
      <c r="P371" s="2040"/>
      <c r="Q371" s="2043"/>
    </row>
    <row r="372" spans="1:17" s="45" customFormat="1" ht="20.25" customHeight="1">
      <c r="A372" s="2488"/>
      <c r="B372" s="2489"/>
      <c r="C372" s="2072" t="s">
        <v>1758</v>
      </c>
      <c r="D372" s="2490"/>
      <c r="E372" s="43"/>
      <c r="F372" s="43"/>
      <c r="G372" s="43"/>
      <c r="H372" s="43"/>
      <c r="I372" s="43"/>
      <c r="J372" s="43"/>
      <c r="K372" s="43"/>
      <c r="L372" s="2038"/>
      <c r="M372" s="43"/>
      <c r="N372" s="43"/>
      <c r="O372" s="2038"/>
      <c r="P372" s="43"/>
      <c r="Q372" s="1365"/>
    </row>
    <row r="373" spans="1:17" s="3" customFormat="1" ht="18.75" customHeight="1">
      <c r="A373" s="584"/>
      <c r="B373" s="2770" t="s">
        <v>999</v>
      </c>
      <c r="C373" s="3130" t="s">
        <v>1536</v>
      </c>
      <c r="D373" s="3131" t="s">
        <v>1537</v>
      </c>
      <c r="E373" s="2815"/>
      <c r="F373" s="2813"/>
      <c r="G373" s="18"/>
      <c r="H373" s="18"/>
      <c r="I373" s="43"/>
      <c r="J373" s="18"/>
      <c r="K373" s="18"/>
      <c r="L373" s="2038"/>
      <c r="M373" s="18"/>
      <c r="N373" s="18"/>
      <c r="O373" s="2038"/>
      <c r="P373" s="18"/>
      <c r="Q373" s="1365"/>
    </row>
    <row r="374" spans="1:17" s="3" customFormat="1" ht="18.75" customHeight="1">
      <c r="A374" s="584"/>
      <c r="B374" s="2770"/>
      <c r="C374" s="3130"/>
      <c r="D374" s="3131" t="s">
        <v>1538</v>
      </c>
      <c r="E374" s="2814"/>
      <c r="F374" s="2813"/>
      <c r="G374" s="18"/>
      <c r="H374" s="18"/>
      <c r="I374" s="43"/>
      <c r="J374" s="18"/>
      <c r="K374" s="18"/>
      <c r="L374" s="2038"/>
      <c r="M374" s="18"/>
      <c r="N374" s="18"/>
      <c r="O374" s="2038"/>
      <c r="P374" s="18"/>
      <c r="Q374" s="1365"/>
    </row>
    <row r="375" spans="1:17" s="3" customFormat="1" ht="18.75" customHeight="1">
      <c r="A375" s="584"/>
      <c r="B375" s="3477" t="s">
        <v>70</v>
      </c>
      <c r="C375" s="3479" t="s">
        <v>1450</v>
      </c>
      <c r="D375" s="3501" t="s">
        <v>1454</v>
      </c>
      <c r="E375" s="3501"/>
      <c r="F375" s="3501"/>
      <c r="G375" s="2816"/>
      <c r="H375" s="2816"/>
      <c r="I375" s="2817"/>
      <c r="J375" s="2817"/>
      <c r="K375" s="2817"/>
      <c r="L375" s="2817"/>
      <c r="M375" s="2817"/>
      <c r="N375" s="2817"/>
      <c r="O375" s="2817"/>
      <c r="P375" s="2817"/>
      <c r="Q375" s="2693"/>
    </row>
    <row r="376" spans="1:17" s="3" customFormat="1" ht="18.75" customHeight="1">
      <c r="A376" s="584"/>
      <c r="B376" s="3477"/>
      <c r="C376" s="3479"/>
      <c r="D376" s="3501" t="s">
        <v>1552</v>
      </c>
      <c r="E376" s="3501"/>
      <c r="F376" s="3501"/>
      <c r="G376" s="2816"/>
      <c r="H376" s="2816"/>
      <c r="I376" s="2817"/>
      <c r="J376" s="2817"/>
      <c r="K376" s="2817"/>
      <c r="L376" s="2817"/>
      <c r="M376" s="2817"/>
      <c r="N376" s="2817"/>
      <c r="O376" s="2817"/>
      <c r="P376" s="2817"/>
      <c r="Q376" s="2693"/>
    </row>
    <row r="377" spans="1:17" s="3" customFormat="1" ht="18.75" customHeight="1">
      <c r="A377" s="584"/>
      <c r="B377" s="3477" t="s">
        <v>1047</v>
      </c>
      <c r="C377" s="3479" t="s">
        <v>1451</v>
      </c>
      <c r="D377" s="2492" t="s">
        <v>1456</v>
      </c>
      <c r="E377" s="2493"/>
      <c r="F377" s="2493"/>
      <c r="G377" s="2038"/>
      <c r="H377" s="2038"/>
      <c r="I377" s="43"/>
      <c r="J377" s="18"/>
      <c r="K377" s="18"/>
      <c r="L377" s="2038"/>
      <c r="M377" s="18"/>
      <c r="N377" s="18"/>
      <c r="O377" s="2038"/>
      <c r="P377" s="18"/>
      <c r="Q377" s="1365"/>
    </row>
    <row r="378" spans="1:17" s="3" customFormat="1" ht="18.75" customHeight="1">
      <c r="A378" s="584"/>
      <c r="B378" s="3477"/>
      <c r="C378" s="3479"/>
      <c r="D378" s="2492" t="s">
        <v>1448</v>
      </c>
      <c r="E378" s="2493"/>
      <c r="F378" s="2493"/>
      <c r="G378" s="2038"/>
      <c r="H378" s="2038"/>
      <c r="I378" s="43"/>
      <c r="J378" s="18"/>
      <c r="K378" s="18"/>
      <c r="L378" s="2038"/>
      <c r="M378" s="18"/>
      <c r="N378" s="18"/>
      <c r="O378" s="2038"/>
      <c r="P378" s="18"/>
      <c r="Q378" s="1365"/>
    </row>
    <row r="379" spans="1:17" s="3" customFormat="1" ht="21.2" customHeight="1">
      <c r="A379" s="584"/>
      <c r="B379" s="3477" t="s">
        <v>1048</v>
      </c>
      <c r="C379" s="3479" t="s">
        <v>1452</v>
      </c>
      <c r="D379" s="2492" t="s">
        <v>1553</v>
      </c>
      <c r="E379" s="2493"/>
      <c r="F379" s="2493"/>
      <c r="G379" s="2038"/>
      <c r="H379" s="2038"/>
      <c r="I379" s="43"/>
      <c r="J379" s="18"/>
      <c r="K379" s="18"/>
      <c r="L379" s="2038"/>
      <c r="M379" s="18"/>
      <c r="N379" s="18"/>
      <c r="O379" s="2038"/>
      <c r="P379" s="18"/>
      <c r="Q379" s="1365"/>
    </row>
    <row r="380" spans="1:17" s="3" customFormat="1" ht="21.2" customHeight="1">
      <c r="A380" s="584"/>
      <c r="B380" s="3477"/>
      <c r="C380" s="3479"/>
      <c r="D380" s="2492" t="s">
        <v>1449</v>
      </c>
      <c r="E380" s="2493"/>
      <c r="F380" s="2493"/>
      <c r="G380" s="2038"/>
      <c r="H380" s="2038"/>
      <c r="I380" s="43"/>
      <c r="J380" s="18"/>
      <c r="K380" s="18"/>
      <c r="L380" s="2038"/>
      <c r="M380" s="18"/>
      <c r="N380" s="18"/>
      <c r="O380" s="2038"/>
      <c r="P380" s="18"/>
      <c r="Q380" s="1365"/>
    </row>
    <row r="381" spans="1:17" s="3" customFormat="1" ht="21.2" customHeight="1">
      <c r="A381" s="584"/>
      <c r="B381" s="3477" t="s">
        <v>1049</v>
      </c>
      <c r="C381" s="3479" t="s">
        <v>1453</v>
      </c>
      <c r="D381" s="2492" t="s">
        <v>1632</v>
      </c>
      <c r="E381" s="2493"/>
      <c r="F381" s="2493"/>
      <c r="G381" s="2038"/>
      <c r="H381" s="2038"/>
      <c r="I381" s="43"/>
      <c r="J381" s="18"/>
      <c r="K381" s="18"/>
      <c r="L381" s="2038"/>
      <c r="M381" s="18"/>
      <c r="N381" s="18"/>
      <c r="O381" s="2038"/>
      <c r="P381" s="18"/>
      <c r="Q381" s="1365"/>
    </row>
    <row r="382" spans="1:17" s="3" customFormat="1" ht="18.75" customHeight="1">
      <c r="A382" s="584"/>
      <c r="B382" s="3477"/>
      <c r="C382" s="3479"/>
      <c r="D382" s="2492" t="s">
        <v>1455</v>
      </c>
      <c r="E382" s="2493"/>
      <c r="F382" s="2493"/>
      <c r="G382" s="2038"/>
      <c r="H382" s="2038"/>
      <c r="I382" s="43"/>
      <c r="J382" s="18"/>
      <c r="K382" s="18"/>
      <c r="L382" s="2038"/>
      <c r="M382" s="18"/>
      <c r="N382" s="18"/>
      <c r="O382" s="2038"/>
      <c r="P382" s="18"/>
      <c r="Q382" s="1365"/>
    </row>
    <row r="383" spans="1:17" s="45" customFormat="1" ht="21.2" customHeight="1">
      <c r="A383" s="2488"/>
      <c r="B383" s="2496" t="s">
        <v>1050</v>
      </c>
      <c r="C383" s="2495" t="s">
        <v>1127</v>
      </c>
      <c r="D383" s="2149" t="s">
        <v>1635</v>
      </c>
      <c r="E383" s="43"/>
      <c r="F383" s="43"/>
      <c r="G383" s="43"/>
      <c r="H383" s="43"/>
      <c r="I383" s="43"/>
      <c r="J383" s="43"/>
      <c r="K383" s="43"/>
      <c r="L383" s="2038"/>
      <c r="M383" s="43"/>
      <c r="N383" s="43"/>
      <c r="O383" s="2038"/>
      <c r="P383" s="43"/>
      <c r="Q383" s="1365"/>
    </row>
    <row r="384" spans="1:17" s="45" customFormat="1" ht="18.75" customHeight="1">
      <c r="A384" s="2488"/>
      <c r="B384" s="2496"/>
      <c r="C384" s="2495"/>
      <c r="D384" s="2149" t="s">
        <v>1069</v>
      </c>
      <c r="E384" s="43"/>
      <c r="F384" s="43"/>
      <c r="G384" s="43"/>
      <c r="H384" s="43"/>
      <c r="I384" s="43"/>
      <c r="J384" s="43"/>
      <c r="K384" s="43"/>
      <c r="L384" s="2038"/>
      <c r="M384" s="43"/>
      <c r="N384" s="43"/>
      <c r="O384" s="2038"/>
      <c r="P384" s="43"/>
      <c r="Q384" s="1365"/>
    </row>
    <row r="385" spans="1:17" s="45" customFormat="1" ht="18.75" customHeight="1">
      <c r="A385" s="2488"/>
      <c r="B385" s="2489" t="s">
        <v>1051</v>
      </c>
      <c r="C385" s="2500" t="s">
        <v>1640</v>
      </c>
      <c r="D385" s="2923" t="s">
        <v>1691</v>
      </c>
      <c r="E385" s="3132"/>
      <c r="F385" s="43"/>
      <c r="G385" s="43"/>
      <c r="H385" s="43"/>
      <c r="I385" s="43"/>
      <c r="J385" s="43"/>
      <c r="K385" s="43"/>
      <c r="L385" s="2038"/>
      <c r="M385" s="43"/>
      <c r="N385" s="43"/>
      <c r="O385" s="2038"/>
      <c r="P385" s="43"/>
      <c r="Q385" s="1365"/>
    </row>
    <row r="386" spans="1:17" s="45" customFormat="1" ht="18.75" customHeight="1">
      <c r="A386" s="2488"/>
      <c r="B386" s="2489" t="s">
        <v>1052</v>
      </c>
      <c r="C386" s="2500" t="s">
        <v>1639</v>
      </c>
      <c r="D386" s="2923" t="s">
        <v>1634</v>
      </c>
      <c r="E386" s="3132"/>
      <c r="F386" s="43"/>
      <c r="G386" s="43"/>
      <c r="H386" s="43"/>
      <c r="I386" s="43"/>
      <c r="J386" s="43"/>
      <c r="K386" s="43"/>
      <c r="L386" s="2038"/>
      <c r="M386" s="43"/>
      <c r="N386" s="43"/>
      <c r="O386" s="2038"/>
      <c r="P386" s="43"/>
      <c r="Q386" s="1365"/>
    </row>
    <row r="387" spans="1:17" s="45" customFormat="1" ht="18.75" customHeight="1">
      <c r="A387" s="2488"/>
      <c r="B387" s="2489" t="s">
        <v>1053</v>
      </c>
      <c r="C387" s="2500" t="s">
        <v>1550</v>
      </c>
      <c r="D387" s="2923" t="s">
        <v>1636</v>
      </c>
      <c r="E387" s="3132"/>
      <c r="F387" s="43"/>
      <c r="G387" s="43"/>
      <c r="H387" s="43"/>
      <c r="I387" s="43"/>
      <c r="J387" s="43"/>
      <c r="K387" s="43"/>
      <c r="L387" s="2038"/>
      <c r="M387" s="43"/>
      <c r="N387" s="43"/>
      <c r="O387" s="2038"/>
      <c r="P387" s="43"/>
      <c r="Q387" s="1365"/>
    </row>
    <row r="388" spans="1:17" s="45" customFormat="1" ht="17.649999999999999" customHeight="1">
      <c r="A388" s="2488"/>
      <c r="B388" s="2489"/>
      <c r="C388" s="2500"/>
      <c r="D388" s="2923" t="s">
        <v>1637</v>
      </c>
      <c r="E388" s="3132"/>
      <c r="F388" s="43"/>
      <c r="G388" s="43"/>
      <c r="H388" s="43"/>
      <c r="I388" s="43"/>
      <c r="J388" s="43"/>
      <c r="K388" s="43"/>
      <c r="L388" s="2038"/>
      <c r="M388" s="43"/>
      <c r="N388" s="43"/>
      <c r="O388" s="2038"/>
      <c r="P388" s="43"/>
      <c r="Q388" s="1365"/>
    </row>
    <row r="389" spans="1:17" s="3" customFormat="1" ht="18.75" customHeight="1">
      <c r="A389" s="584"/>
      <c r="B389" s="280"/>
      <c r="C389" s="2500"/>
      <c r="D389" s="2602" t="s">
        <v>1638</v>
      </c>
      <c r="E389" s="2602"/>
      <c r="F389" s="18"/>
      <c r="G389" s="18"/>
      <c r="H389" s="18"/>
      <c r="I389" s="43"/>
      <c r="J389" s="18"/>
      <c r="K389" s="18"/>
      <c r="L389" s="2038"/>
      <c r="M389" s="18"/>
      <c r="N389" s="18"/>
      <c r="O389" s="2038"/>
      <c r="P389" s="18"/>
      <c r="Q389" s="1365"/>
    </row>
    <row r="390" spans="1:17" s="3" customFormat="1" ht="18.75" customHeight="1">
      <c r="A390" s="584"/>
      <c r="B390" s="280" t="s">
        <v>1061</v>
      </c>
      <c r="C390" s="2500" t="s">
        <v>1545</v>
      </c>
      <c r="D390" s="2923" t="s">
        <v>1633</v>
      </c>
      <c r="E390" s="2834"/>
      <c r="F390" s="2835"/>
      <c r="G390" s="2835"/>
      <c r="H390" s="2835"/>
      <c r="I390" s="2493"/>
      <c r="J390" s="2835"/>
      <c r="K390" s="2835"/>
      <c r="L390" s="2493"/>
      <c r="M390" s="2835"/>
      <c r="N390" s="2835"/>
      <c r="O390" s="2493"/>
      <c r="P390" s="18"/>
      <c r="Q390" s="1365"/>
    </row>
    <row r="391" spans="1:17" s="3" customFormat="1" ht="17.649999999999999" customHeight="1">
      <c r="A391" s="584"/>
      <c r="B391" s="280"/>
      <c r="C391" s="2836"/>
      <c r="D391" s="2492" t="s">
        <v>1546</v>
      </c>
      <c r="E391" s="2835"/>
      <c r="F391" s="2835"/>
      <c r="G391" s="2835"/>
      <c r="H391" s="2835"/>
      <c r="I391" s="2493"/>
      <c r="J391" s="2835"/>
      <c r="K391" s="2835"/>
      <c r="L391" s="2493"/>
      <c r="M391" s="2835"/>
      <c r="N391" s="2835"/>
      <c r="O391" s="2493"/>
      <c r="P391" s="18"/>
      <c r="Q391" s="1365"/>
    </row>
    <row r="392" spans="1:17" s="3" customFormat="1" ht="17.649999999999999" customHeight="1">
      <c r="A392" s="3031"/>
      <c r="B392" s="3032"/>
      <c r="C392" s="3033"/>
      <c r="D392" s="3034"/>
      <c r="E392" s="3035"/>
      <c r="F392" s="3035"/>
      <c r="G392" s="3035"/>
      <c r="H392" s="3035"/>
      <c r="I392" s="3036"/>
      <c r="J392" s="3035"/>
      <c r="K392" s="3035"/>
      <c r="L392" s="3036"/>
      <c r="M392" s="3035"/>
      <c r="N392" s="3035"/>
      <c r="O392" s="3036"/>
      <c r="P392" s="3037"/>
      <c r="Q392" s="3030"/>
    </row>
    <row r="393" spans="1:17" s="3" customFormat="1" ht="17.649999999999999" customHeight="1">
      <c r="A393" s="542"/>
      <c r="B393" s="629"/>
      <c r="C393" s="2167"/>
      <c r="D393" s="2492"/>
      <c r="E393" s="2835"/>
      <c r="F393" s="2835"/>
      <c r="G393" s="2835"/>
      <c r="H393" s="2835"/>
      <c r="I393" s="2493"/>
      <c r="J393" s="2835"/>
      <c r="K393" s="2835"/>
      <c r="L393" s="2493"/>
      <c r="M393" s="2835"/>
      <c r="N393" s="2835"/>
      <c r="O393" s="2493"/>
      <c r="P393" s="18"/>
      <c r="Q393" s="1159"/>
    </row>
    <row r="394" spans="1:17" ht="22.7" customHeight="1">
      <c r="A394" s="33"/>
      <c r="B394" s="3529" t="s">
        <v>1799</v>
      </c>
      <c r="C394" s="790"/>
      <c r="D394" s="2933"/>
      <c r="E394" s="790"/>
      <c r="F394" s="790"/>
      <c r="G394" s="790"/>
      <c r="H394" s="790"/>
      <c r="I394" s="790"/>
      <c r="J394" s="790"/>
      <c r="K394" s="790"/>
      <c r="L394" s="790"/>
      <c r="M394" s="491"/>
      <c r="Q394" s="1706" t="s">
        <v>1716</v>
      </c>
    </row>
    <row r="395" spans="1:17" s="45" customFormat="1" ht="16.5" customHeight="1">
      <c r="A395" s="2616"/>
      <c r="B395" s="2617"/>
      <c r="C395" s="2618"/>
      <c r="D395" s="2619"/>
      <c r="E395" s="2620"/>
      <c r="F395" s="2620"/>
      <c r="G395" s="2620"/>
      <c r="H395" s="2620"/>
      <c r="I395" s="2620"/>
      <c r="J395" s="2620"/>
      <c r="K395" s="2620"/>
      <c r="L395" s="2621"/>
      <c r="M395" s="2620"/>
      <c r="N395" s="2620"/>
      <c r="O395" s="2621"/>
      <c r="P395" s="2620"/>
      <c r="Q395" s="2622"/>
    </row>
    <row r="396" spans="1:17" s="45" customFormat="1" ht="18.75" customHeight="1">
      <c r="A396" s="3016"/>
      <c r="B396" s="3017" t="s">
        <v>1062</v>
      </c>
      <c r="C396" s="2499" t="s">
        <v>1529</v>
      </c>
      <c r="D396" s="2149" t="s">
        <v>1068</v>
      </c>
      <c r="E396" s="43"/>
      <c r="F396" s="43"/>
      <c r="G396" s="43"/>
      <c r="H396" s="43"/>
      <c r="I396" s="43"/>
      <c r="J396" s="43"/>
      <c r="K396" s="43"/>
      <c r="L396" s="2038"/>
      <c r="M396" s="43"/>
      <c r="N396" s="43"/>
      <c r="O396" s="2038"/>
      <c r="P396" s="43"/>
      <c r="Q396" s="1365"/>
    </row>
    <row r="397" spans="1:17" s="45" customFormat="1" ht="15.6" customHeight="1">
      <c r="A397" s="2488"/>
      <c r="B397" s="2496"/>
      <c r="C397" s="2499"/>
      <c r="D397" s="2149" t="s">
        <v>1067</v>
      </c>
      <c r="E397" s="43"/>
      <c r="F397" s="43"/>
      <c r="G397" s="43"/>
      <c r="H397" s="43"/>
      <c r="I397" s="43"/>
      <c r="J397" s="43"/>
      <c r="K397" s="43"/>
      <c r="L397" s="2038"/>
      <c r="M397" s="43"/>
      <c r="N397" s="43"/>
      <c r="O397" s="2038"/>
      <c r="P397" s="43"/>
      <c r="Q397" s="1365"/>
    </row>
    <row r="398" spans="1:17" s="45" customFormat="1" ht="20.25" customHeight="1">
      <c r="A398" s="2488"/>
      <c r="B398" s="2496" t="s">
        <v>1063</v>
      </c>
      <c r="C398" s="2499" t="s">
        <v>1697</v>
      </c>
      <c r="D398" s="2149" t="s">
        <v>1070</v>
      </c>
      <c r="E398" s="43"/>
      <c r="F398" s="43"/>
      <c r="G398" s="43"/>
      <c r="H398" s="43"/>
      <c r="I398" s="43"/>
      <c r="J398" s="43"/>
      <c r="K398" s="43"/>
      <c r="L398" s="2038"/>
      <c r="M398" s="43"/>
      <c r="N398" s="43"/>
      <c r="O398" s="2038"/>
      <c r="P398" s="43"/>
      <c r="Q398" s="1365"/>
    </row>
    <row r="399" spans="1:17" s="45" customFormat="1" ht="17.649999999999999" customHeight="1">
      <c r="A399" s="2488"/>
      <c r="B399" s="2496"/>
      <c r="C399" s="2499"/>
      <c r="D399" s="2149" t="s">
        <v>1071</v>
      </c>
      <c r="E399" s="43"/>
      <c r="F399" s="43"/>
      <c r="G399" s="43"/>
      <c r="H399" s="43"/>
      <c r="I399" s="43"/>
      <c r="J399" s="43"/>
      <c r="K399" s="43"/>
      <c r="L399" s="2038"/>
      <c r="M399" s="43"/>
      <c r="N399" s="43"/>
      <c r="O399" s="2038"/>
      <c r="P399" s="43"/>
      <c r="Q399" s="1365"/>
    </row>
    <row r="400" spans="1:17" s="3135" customFormat="1" ht="18.75" customHeight="1">
      <c r="A400" s="3133"/>
      <c r="B400" s="2489" t="s">
        <v>1064</v>
      </c>
      <c r="C400" s="2602" t="s">
        <v>1547</v>
      </c>
      <c r="D400" s="2923" t="s">
        <v>1543</v>
      </c>
      <c r="E400" s="634"/>
      <c r="F400" s="3132"/>
      <c r="G400" s="3132"/>
      <c r="H400" s="3132"/>
      <c r="I400" s="3132"/>
      <c r="J400" s="3132"/>
      <c r="K400" s="3132"/>
      <c r="L400" s="3132"/>
      <c r="M400" s="3132"/>
      <c r="N400" s="3132"/>
      <c r="O400" s="3132"/>
      <c r="P400" s="3132"/>
      <c r="Q400" s="3134"/>
    </row>
    <row r="401" spans="1:17" s="3135" customFormat="1" ht="18.75" customHeight="1">
      <c r="A401" s="3133"/>
      <c r="B401" s="2489"/>
      <c r="C401" s="2602"/>
      <c r="D401" s="2602" t="s">
        <v>1544</v>
      </c>
      <c r="E401" s="3132"/>
      <c r="F401" s="3132"/>
      <c r="G401" s="3132"/>
      <c r="H401" s="3132"/>
      <c r="I401" s="3132"/>
      <c r="J401" s="3132"/>
      <c r="K401" s="3132"/>
      <c r="L401" s="3132"/>
      <c r="M401" s="3132"/>
      <c r="N401" s="3132"/>
      <c r="O401" s="3132"/>
      <c r="P401" s="3132"/>
      <c r="Q401" s="3134"/>
    </row>
    <row r="402" spans="1:17" s="3135" customFormat="1" ht="18.75" customHeight="1">
      <c r="A402" s="3133"/>
      <c r="B402" s="2489" t="s">
        <v>1065</v>
      </c>
      <c r="C402" s="2602" t="s">
        <v>1223</v>
      </c>
      <c r="D402" s="2923" t="s">
        <v>1539</v>
      </c>
      <c r="E402" s="2602"/>
      <c r="F402" s="3136"/>
      <c r="G402" s="3132"/>
      <c r="H402" s="3132"/>
      <c r="I402" s="3132"/>
      <c r="J402" s="3132"/>
      <c r="K402" s="3132"/>
      <c r="L402" s="3132"/>
      <c r="M402" s="3132"/>
      <c r="N402" s="3132"/>
      <c r="O402" s="3132"/>
      <c r="P402" s="3132"/>
      <c r="Q402" s="3134"/>
    </row>
    <row r="403" spans="1:17" s="3135" customFormat="1" ht="18.75" customHeight="1">
      <c r="A403" s="3133"/>
      <c r="B403" s="2489"/>
      <c r="C403" s="3131"/>
      <c r="D403" s="2602" t="s">
        <v>1540</v>
      </c>
      <c r="E403" s="3131"/>
      <c r="F403" s="3136"/>
      <c r="G403" s="3132"/>
      <c r="H403" s="3132"/>
      <c r="I403" s="3132"/>
      <c r="J403" s="3132"/>
      <c r="K403" s="3132"/>
      <c r="L403" s="3132"/>
      <c r="M403" s="3132"/>
      <c r="N403" s="3132"/>
      <c r="O403" s="3132"/>
      <c r="P403" s="3132"/>
      <c r="Q403" s="3134"/>
    </row>
    <row r="404" spans="1:17" s="3135" customFormat="1" ht="18.75" customHeight="1">
      <c r="A404" s="3133"/>
      <c r="B404" s="2489"/>
      <c r="C404" s="3137"/>
      <c r="D404" s="3131" t="s">
        <v>1541</v>
      </c>
      <c r="E404" s="3137"/>
      <c r="F404" s="3132"/>
      <c r="G404" s="3132"/>
      <c r="H404" s="3132"/>
      <c r="I404" s="3132"/>
      <c r="J404" s="3132"/>
      <c r="K404" s="3132"/>
      <c r="L404" s="3132"/>
      <c r="M404" s="3132"/>
      <c r="N404" s="3132"/>
      <c r="O404" s="3132"/>
      <c r="P404" s="3132"/>
      <c r="Q404" s="3134"/>
    </row>
    <row r="405" spans="1:17" s="3135" customFormat="1" ht="18.75" customHeight="1">
      <c r="A405" s="3133"/>
      <c r="B405" s="2489" t="s">
        <v>1066</v>
      </c>
      <c r="C405" s="3138" t="s">
        <v>1228</v>
      </c>
      <c r="D405" s="3138" t="s">
        <v>1542</v>
      </c>
      <c r="E405" s="634"/>
      <c r="F405" s="3132"/>
      <c r="G405" s="3132"/>
      <c r="H405" s="3132"/>
      <c r="I405" s="3132"/>
      <c r="J405" s="3132"/>
      <c r="K405" s="3132"/>
      <c r="L405" s="3132"/>
      <c r="M405" s="3132"/>
      <c r="N405" s="3132"/>
      <c r="O405" s="3132"/>
      <c r="P405" s="3132"/>
      <c r="Q405" s="3134"/>
    </row>
    <row r="406" spans="1:17" s="3141" customFormat="1" ht="18.75" customHeight="1">
      <c r="A406" s="3139"/>
      <c r="B406" s="280" t="s">
        <v>1086</v>
      </c>
      <c r="C406" s="3138" t="s">
        <v>1229</v>
      </c>
      <c r="D406" s="3138" t="s">
        <v>1535</v>
      </c>
      <c r="E406" s="3138"/>
      <c r="F406" s="3140"/>
      <c r="G406" s="3140"/>
      <c r="H406" s="3140"/>
      <c r="I406" s="3132"/>
      <c r="J406" s="3140"/>
      <c r="K406" s="3140"/>
      <c r="L406" s="3132"/>
      <c r="M406" s="3140"/>
      <c r="N406" s="3140"/>
      <c r="O406" s="3132"/>
      <c r="P406" s="3140"/>
      <c r="Q406" s="3134"/>
    </row>
    <row r="407" spans="1:17" s="3141" customFormat="1" ht="18.75" customHeight="1">
      <c r="A407" s="3139"/>
      <c r="B407" s="280"/>
      <c r="C407" s="1370"/>
      <c r="D407" s="3138" t="s">
        <v>1551</v>
      </c>
      <c r="E407" s="3140"/>
      <c r="F407" s="3140"/>
      <c r="G407" s="3140"/>
      <c r="H407" s="3140"/>
      <c r="I407" s="3132"/>
      <c r="J407" s="3140"/>
      <c r="K407" s="3140"/>
      <c r="L407" s="3132"/>
      <c r="M407" s="3140"/>
      <c r="N407" s="3140"/>
      <c r="O407" s="3132"/>
      <c r="P407" s="3140"/>
      <c r="Q407" s="3134"/>
    </row>
    <row r="408" spans="1:17" s="3141" customFormat="1" ht="18.75" customHeight="1">
      <c r="A408" s="3139"/>
      <c r="B408" s="280" t="s">
        <v>1087</v>
      </c>
      <c r="C408" s="2602" t="s">
        <v>1233</v>
      </c>
      <c r="D408" s="2923" t="s">
        <v>1641</v>
      </c>
      <c r="E408" s="3142"/>
      <c r="F408" s="3143"/>
      <c r="G408" s="3143"/>
      <c r="H408" s="3143"/>
      <c r="I408" s="3132"/>
      <c r="J408" s="3140"/>
      <c r="K408" s="3140"/>
      <c r="L408" s="3132"/>
      <c r="M408" s="3140"/>
      <c r="N408" s="3140"/>
      <c r="O408" s="3132"/>
      <c r="P408" s="3140"/>
      <c r="Q408" s="3134"/>
    </row>
    <row r="409" spans="1:17" s="3141" customFormat="1" ht="18.75" customHeight="1">
      <c r="A409" s="3139"/>
      <c r="B409" s="280"/>
      <c r="C409" s="1370"/>
      <c r="D409" s="2602" t="s">
        <v>1642</v>
      </c>
      <c r="E409" s="3143"/>
      <c r="F409" s="3143"/>
      <c r="G409" s="3143"/>
      <c r="H409" s="3143"/>
      <c r="I409" s="3132"/>
      <c r="J409" s="3140"/>
      <c r="K409" s="3140"/>
      <c r="L409" s="3132"/>
      <c r="M409" s="3140"/>
      <c r="N409" s="3140"/>
      <c r="O409" s="3132"/>
      <c r="P409" s="3140"/>
      <c r="Q409" s="3134"/>
    </row>
    <row r="410" spans="1:17" s="3141" customFormat="1" ht="18.75" customHeight="1">
      <c r="A410" s="3139"/>
      <c r="B410" s="280" t="s">
        <v>1088</v>
      </c>
      <c r="C410" s="3137" t="s">
        <v>1695</v>
      </c>
      <c r="D410" s="3131" t="s">
        <v>1693</v>
      </c>
      <c r="E410" s="3144"/>
      <c r="F410" s="3143"/>
      <c r="G410" s="3143"/>
      <c r="H410" s="3143"/>
      <c r="I410" s="3132"/>
      <c r="J410" s="3140"/>
      <c r="K410" s="3140"/>
      <c r="L410" s="3132"/>
      <c r="M410" s="3140"/>
      <c r="N410" s="3140"/>
      <c r="O410" s="3132"/>
      <c r="P410" s="3140"/>
      <c r="Q410" s="3134"/>
    </row>
    <row r="411" spans="1:17" s="3141" customFormat="1" ht="18.75" customHeight="1">
      <c r="A411" s="3139"/>
      <c r="B411" s="280"/>
      <c r="C411" s="2602"/>
      <c r="D411" s="3131" t="s">
        <v>1692</v>
      </c>
      <c r="E411" s="3143"/>
      <c r="F411" s="3143"/>
      <c r="G411" s="3143"/>
      <c r="H411" s="3143"/>
      <c r="I411" s="3132"/>
      <c r="J411" s="3140"/>
      <c r="K411" s="3140"/>
      <c r="L411" s="3132"/>
      <c r="M411" s="3140"/>
      <c r="N411" s="3140"/>
      <c r="O411" s="3132"/>
      <c r="P411" s="3140"/>
      <c r="Q411" s="3134"/>
    </row>
    <row r="412" spans="1:17" s="3141" customFormat="1" ht="18.75" customHeight="1">
      <c r="A412" s="3139"/>
      <c r="B412" s="280" t="s">
        <v>1089</v>
      </c>
      <c r="C412" s="2602" t="s">
        <v>1696</v>
      </c>
      <c r="D412" s="3131" t="s">
        <v>1694</v>
      </c>
      <c r="E412" s="3143"/>
      <c r="F412" s="3143"/>
      <c r="G412" s="3143"/>
      <c r="H412" s="3143"/>
      <c r="I412" s="3132"/>
      <c r="J412" s="3140"/>
      <c r="K412" s="3140"/>
      <c r="L412" s="3132"/>
      <c r="M412" s="3140"/>
      <c r="N412" s="3140"/>
      <c r="O412" s="3132"/>
      <c r="P412" s="3140"/>
      <c r="Q412" s="3134"/>
    </row>
    <row r="413" spans="1:17" s="3141" customFormat="1" ht="18.75" customHeight="1">
      <c r="A413" s="3145"/>
      <c r="B413" s="3038" t="s">
        <v>1090</v>
      </c>
      <c r="C413" s="3146" t="s">
        <v>1555</v>
      </c>
      <c r="D413" s="3147" t="s">
        <v>1556</v>
      </c>
      <c r="E413" s="3148"/>
      <c r="F413" s="3148"/>
      <c r="G413" s="3148"/>
      <c r="H413" s="3148"/>
      <c r="I413" s="3149"/>
      <c r="J413" s="3150"/>
      <c r="K413" s="3150"/>
      <c r="L413" s="3149"/>
      <c r="M413" s="3150"/>
      <c r="N413" s="3150"/>
      <c r="O413" s="3149"/>
      <c r="P413" s="3150"/>
      <c r="Q413" s="3151"/>
    </row>
    <row r="414" spans="1:17" s="3" customFormat="1" ht="20.25" customHeight="1">
      <c r="A414" s="3031"/>
      <c r="B414" s="3032"/>
      <c r="C414" s="3152"/>
      <c r="D414" s="3153"/>
      <c r="E414" s="3037"/>
      <c r="F414" s="3037"/>
      <c r="G414" s="3037"/>
      <c r="H414" s="3037"/>
      <c r="I414" s="2667"/>
      <c r="J414" s="3037"/>
      <c r="K414" s="3037"/>
      <c r="L414" s="2797"/>
      <c r="M414" s="3037"/>
      <c r="N414" s="3037"/>
      <c r="O414" s="2797"/>
      <c r="P414" s="3037"/>
      <c r="Q414" s="3030"/>
    </row>
    <row r="415" spans="1:17" s="3" customFormat="1" ht="20.25" customHeight="1">
      <c r="A415" s="542"/>
      <c r="B415" s="629"/>
      <c r="C415" s="2581"/>
      <c r="D415" s="2819"/>
      <c r="E415" s="2820"/>
      <c r="F415" s="18"/>
      <c r="G415" s="18"/>
      <c r="H415" s="18"/>
      <c r="I415" s="43"/>
      <c r="J415" s="18"/>
      <c r="K415" s="18"/>
      <c r="L415" s="2038"/>
      <c r="M415" s="18"/>
      <c r="N415" s="18"/>
      <c r="O415" s="2038"/>
      <c r="P415" s="18"/>
      <c r="Q415" s="1159"/>
    </row>
    <row r="416" spans="1:17" s="3" customFormat="1" ht="20.25" customHeight="1">
      <c r="A416" s="542"/>
      <c r="B416" s="629"/>
      <c r="C416" s="1370"/>
      <c r="D416" s="2819"/>
      <c r="E416" s="18"/>
      <c r="F416" s="18"/>
      <c r="G416" s="18"/>
      <c r="H416" s="18"/>
      <c r="I416" s="43"/>
      <c r="J416" s="18"/>
      <c r="K416" s="18"/>
      <c r="L416" s="2038"/>
      <c r="M416" s="18"/>
      <c r="N416" s="18"/>
      <c r="O416" s="2038"/>
      <c r="P416" s="18"/>
      <c r="Q416" s="1159"/>
    </row>
    <row r="417" spans="1:17" s="3" customFormat="1" ht="20.25" customHeight="1">
      <c r="A417" s="542"/>
      <c r="B417" s="629"/>
      <c r="C417" s="1370"/>
      <c r="D417" s="587"/>
      <c r="E417" s="18"/>
      <c r="F417" s="18"/>
      <c r="G417" s="18"/>
      <c r="H417" s="18"/>
      <c r="I417" s="43"/>
      <c r="J417" s="18"/>
      <c r="K417" s="18"/>
      <c r="L417" s="2038"/>
      <c r="M417" s="18"/>
      <c r="N417" s="18"/>
      <c r="O417" s="2038"/>
      <c r="P417" s="18"/>
      <c r="Q417" s="1159"/>
    </row>
    <row r="418" spans="1:17" s="3" customFormat="1" ht="20.25" customHeight="1">
      <c r="A418" s="542"/>
      <c r="B418" s="629"/>
      <c r="C418" s="1370"/>
      <c r="D418" s="587"/>
      <c r="E418" s="18"/>
      <c r="F418" s="18"/>
      <c r="G418" s="18"/>
      <c r="H418" s="18"/>
      <c r="I418" s="43"/>
      <c r="J418" s="18"/>
      <c r="K418" s="18"/>
      <c r="L418" s="2038"/>
      <c r="M418" s="18"/>
      <c r="N418" s="18"/>
      <c r="O418" s="2038"/>
      <c r="P418" s="18"/>
      <c r="Q418" s="1159"/>
    </row>
    <row r="419" spans="1:17" s="3" customFormat="1" ht="20.25" customHeight="1">
      <c r="A419" s="542"/>
      <c r="B419" s="629"/>
      <c r="C419" s="1370"/>
      <c r="D419" s="587"/>
      <c r="E419" s="18"/>
      <c r="F419" s="18"/>
      <c r="G419" s="18"/>
      <c r="H419" s="18"/>
      <c r="I419" s="43"/>
      <c r="J419" s="18"/>
      <c r="K419" s="18"/>
      <c r="L419" s="2038"/>
      <c r="M419" s="18"/>
      <c r="N419" s="18"/>
      <c r="O419" s="2038"/>
      <c r="P419" s="18"/>
      <c r="Q419" s="1159"/>
    </row>
    <row r="420" spans="1:17" s="3" customFormat="1" ht="20.25" customHeight="1">
      <c r="A420" s="542"/>
      <c r="B420" s="629"/>
      <c r="C420" s="1370"/>
      <c r="D420" s="587"/>
      <c r="E420" s="18"/>
      <c r="F420" s="18"/>
      <c r="G420" s="18"/>
      <c r="H420" s="18"/>
      <c r="I420" s="43"/>
      <c r="J420" s="18"/>
      <c r="K420" s="18"/>
      <c r="L420" s="2038"/>
      <c r="M420" s="18"/>
      <c r="N420" s="18"/>
      <c r="O420" s="2038"/>
      <c r="P420" s="18"/>
      <c r="Q420" s="1159"/>
    </row>
    <row r="421" spans="1:17" s="3" customFormat="1" ht="20.25" customHeight="1">
      <c r="A421" s="542"/>
      <c r="B421" s="629"/>
      <c r="C421" s="1370"/>
      <c r="D421" s="587"/>
      <c r="E421" s="18"/>
      <c r="F421" s="18"/>
      <c r="G421" s="18"/>
      <c r="H421" s="18"/>
      <c r="I421" s="43"/>
      <c r="J421" s="18"/>
      <c r="K421" s="18"/>
      <c r="L421" s="2038"/>
      <c r="M421" s="18"/>
      <c r="N421" s="18"/>
      <c r="O421" s="2038"/>
      <c r="P421" s="18"/>
      <c r="Q421" s="1159"/>
    </row>
    <row r="422" spans="1:17" s="3" customFormat="1" ht="20.25" customHeight="1">
      <c r="A422" s="542"/>
      <c r="B422" s="629"/>
      <c r="C422" s="1370"/>
      <c r="D422" s="587"/>
      <c r="E422" s="18"/>
      <c r="F422" s="18"/>
      <c r="G422" s="18"/>
      <c r="H422" s="18"/>
      <c r="I422" s="43"/>
      <c r="J422" s="18"/>
      <c r="K422" s="18"/>
      <c r="L422" s="2038"/>
      <c r="M422" s="18"/>
      <c r="N422" s="18"/>
      <c r="O422" s="2038"/>
      <c r="P422" s="18"/>
      <c r="Q422" s="1159"/>
    </row>
    <row r="423" spans="1:17" ht="22.7" customHeight="1">
      <c r="A423" s="33"/>
      <c r="B423" s="3529" t="s">
        <v>1799</v>
      </c>
      <c r="C423" s="2053"/>
      <c r="D423" s="3039"/>
      <c r="E423" s="2053"/>
      <c r="F423" s="2053"/>
      <c r="G423" s="2053"/>
      <c r="H423" s="2053"/>
      <c r="I423" s="2053"/>
      <c r="J423" s="2053"/>
      <c r="K423" s="2053"/>
      <c r="L423" s="2053"/>
      <c r="M423" s="491"/>
      <c r="N423" s="799"/>
      <c r="O423" s="799"/>
      <c r="P423" s="799"/>
      <c r="Q423" s="1706" t="s">
        <v>648</v>
      </c>
    </row>
    <row r="424" spans="1:17" ht="5.25" customHeight="1">
      <c r="A424" s="436"/>
      <c r="B424" s="1749"/>
      <c r="C424" s="1749"/>
      <c r="D424" s="1749"/>
      <c r="E424" s="1749"/>
      <c r="F424" s="1749"/>
      <c r="G424" s="468"/>
      <c r="H424" s="1749"/>
      <c r="I424" s="1749"/>
      <c r="J424" s="468"/>
      <c r="K424" s="1749"/>
      <c r="L424" s="1749"/>
      <c r="M424" s="468"/>
      <c r="Q424" s="259"/>
    </row>
    <row r="425" spans="1:17" s="3" customFormat="1" ht="20.100000000000001" customHeight="1">
      <c r="A425" s="384"/>
      <c r="B425" s="383"/>
      <c r="C425" s="3583" t="s">
        <v>0</v>
      </c>
      <c r="D425" s="1753" t="s">
        <v>10</v>
      </c>
      <c r="E425" s="141"/>
      <c r="F425" s="142"/>
      <c r="G425" s="142"/>
      <c r="H425" s="142"/>
      <c r="I425" s="82" t="s">
        <v>47</v>
      </c>
      <c r="J425" s="142"/>
      <c r="K425" s="142"/>
      <c r="L425" s="142"/>
      <c r="M425" s="1555"/>
      <c r="N425" s="1543"/>
      <c r="O425" s="1543"/>
      <c r="P425" s="1544"/>
      <c r="Q425" s="28" t="s">
        <v>45</v>
      </c>
    </row>
    <row r="426" spans="1:17" s="3" customFormat="1" ht="17.649999999999999" customHeight="1">
      <c r="A426" s="385"/>
      <c r="B426" s="386"/>
      <c r="C426" s="3584"/>
      <c r="D426" s="1754" t="s">
        <v>43</v>
      </c>
      <c r="E426" s="86"/>
      <c r="F426" s="87" t="s">
        <v>9</v>
      </c>
      <c r="G426" s="88"/>
      <c r="H426" s="83"/>
      <c r="I426" s="84" t="s">
        <v>8</v>
      </c>
      <c r="J426" s="85"/>
      <c r="K426" s="100"/>
      <c r="L426" s="101" t="s">
        <v>7</v>
      </c>
      <c r="M426" s="102"/>
      <c r="N426" s="1035"/>
      <c r="O426" s="1036" t="s">
        <v>706</v>
      </c>
      <c r="P426" s="1037"/>
      <c r="Q426" s="29" t="s">
        <v>46</v>
      </c>
    </row>
    <row r="427" spans="1:17" s="3" customFormat="1" ht="19.149999999999999" customHeight="1">
      <c r="A427" s="385"/>
      <c r="B427" s="386"/>
      <c r="C427" s="3584"/>
      <c r="D427" s="1754" t="s">
        <v>44</v>
      </c>
      <c r="E427" s="55" t="s">
        <v>42</v>
      </c>
      <c r="F427" s="55" t="s">
        <v>40</v>
      </c>
      <c r="G427" s="55" t="s">
        <v>41</v>
      </c>
      <c r="H427" s="55" t="s">
        <v>42</v>
      </c>
      <c r="I427" s="55" t="s">
        <v>40</v>
      </c>
      <c r="J427" s="55" t="s">
        <v>41</v>
      </c>
      <c r="K427" s="55" t="s">
        <v>42</v>
      </c>
      <c r="L427" s="55" t="s">
        <v>40</v>
      </c>
      <c r="M427" s="55" t="s">
        <v>41</v>
      </c>
      <c r="N427" s="55" t="s">
        <v>42</v>
      </c>
      <c r="O427" s="55" t="s">
        <v>40</v>
      </c>
      <c r="P427" s="55" t="s">
        <v>41</v>
      </c>
      <c r="Q427" s="48" t="s">
        <v>52</v>
      </c>
    </row>
    <row r="428" spans="1:17" s="3" customFormat="1" ht="20.45" customHeight="1">
      <c r="A428" s="387"/>
      <c r="B428" s="388"/>
      <c r="C428" s="3595"/>
      <c r="D428" s="1758" t="s">
        <v>706</v>
      </c>
      <c r="E428" s="59"/>
      <c r="F428" s="59"/>
      <c r="G428" s="59"/>
      <c r="H428" s="59"/>
      <c r="I428" s="59"/>
      <c r="J428" s="59"/>
      <c r="K428" s="60"/>
      <c r="L428" s="60"/>
      <c r="M428" s="60"/>
      <c r="N428" s="60"/>
      <c r="O428" s="60"/>
      <c r="P428" s="1346"/>
      <c r="Q428" s="51"/>
    </row>
    <row r="429" spans="1:17" s="3" customFormat="1" ht="21.75" customHeight="1">
      <c r="A429" s="390"/>
      <c r="B429" s="395">
        <v>17</v>
      </c>
      <c r="C429" s="961" t="s">
        <v>793</v>
      </c>
      <c r="D429" s="381"/>
      <c r="E429" s="392"/>
      <c r="F429" s="392"/>
      <c r="G429" s="392"/>
      <c r="H429" s="392"/>
      <c r="I429" s="392"/>
      <c r="J429" s="392"/>
      <c r="K429" s="392"/>
      <c r="L429" s="541"/>
      <c r="M429" s="392"/>
      <c r="N429" s="392"/>
      <c r="O429" s="541"/>
      <c r="P429" s="392"/>
      <c r="Q429" s="393"/>
    </row>
    <row r="430" spans="1:17" s="3" customFormat="1" ht="18" customHeight="1">
      <c r="A430" s="378"/>
      <c r="B430" s="367"/>
      <c r="C430" s="954" t="s">
        <v>790</v>
      </c>
      <c r="D430" s="359"/>
      <c r="E430" s="358"/>
      <c r="F430" s="368"/>
      <c r="G430" s="368"/>
      <c r="H430" s="368"/>
      <c r="I430" s="368"/>
      <c r="J430" s="368"/>
      <c r="K430" s="368"/>
      <c r="L430" s="540"/>
      <c r="M430" s="368"/>
      <c r="N430" s="1347"/>
      <c r="O430" s="540"/>
      <c r="P430" s="1591"/>
      <c r="Q430" s="1705"/>
    </row>
    <row r="431" spans="1:17" s="3" customFormat="1" ht="20.25" customHeight="1">
      <c r="A431" s="2391"/>
      <c r="B431" s="2850">
        <v>17.100000000000001</v>
      </c>
      <c r="C431" s="2849" t="s">
        <v>787</v>
      </c>
      <c r="D431" s="1483" t="s">
        <v>28</v>
      </c>
      <c r="E431" s="1354"/>
      <c r="F431" s="1636"/>
      <c r="G431" s="1356"/>
      <c r="H431" s="1357"/>
      <c r="I431" s="1364"/>
      <c r="J431" s="1358"/>
      <c r="K431" s="1378"/>
      <c r="L431" s="1382"/>
      <c r="M431" s="1380"/>
      <c r="N431" s="1375"/>
      <c r="O431" s="3502">
        <v>1</v>
      </c>
      <c r="P431" s="1373" t="s">
        <v>58</v>
      </c>
      <c r="Q431" s="2194" t="s">
        <v>272</v>
      </c>
    </row>
    <row r="432" spans="1:17" s="3" customFormat="1" ht="19.149999999999999" customHeight="1">
      <c r="A432" s="409"/>
      <c r="B432" s="2134"/>
      <c r="C432" s="2135" t="s">
        <v>788</v>
      </c>
      <c r="D432" s="1484"/>
      <c r="E432" s="1359"/>
      <c r="F432" s="1305"/>
      <c r="G432" s="1360"/>
      <c r="H432" s="1361"/>
      <c r="I432" s="1362"/>
      <c r="J432" s="1363"/>
      <c r="K432" s="1379"/>
      <c r="L432" s="1382"/>
      <c r="M432" s="1381"/>
      <c r="N432" s="1376"/>
      <c r="O432" s="1375"/>
      <c r="P432" s="1374"/>
      <c r="Q432" s="1235"/>
    </row>
    <row r="433" spans="1:17" s="3" customFormat="1" ht="19.5" customHeight="1">
      <c r="A433" s="409"/>
      <c r="B433" s="2134"/>
      <c r="C433" s="2848" t="s">
        <v>789</v>
      </c>
      <c r="D433" s="2859"/>
      <c r="E433" s="1359"/>
      <c r="F433" s="1305"/>
      <c r="G433" s="1360"/>
      <c r="H433" s="1361"/>
      <c r="I433" s="1362"/>
      <c r="J433" s="1363"/>
      <c r="K433" s="1379"/>
      <c r="L433" s="1382"/>
      <c r="M433" s="1381"/>
      <c r="N433" s="1376"/>
      <c r="O433" s="1375"/>
      <c r="P433" s="1374"/>
      <c r="Q433" s="1235"/>
    </row>
    <row r="434" spans="1:17" s="3" customFormat="1" ht="19.5" customHeight="1">
      <c r="A434" s="409"/>
      <c r="B434" s="2134"/>
      <c r="C434" s="2887" t="s">
        <v>1621</v>
      </c>
      <c r="D434" s="2860"/>
      <c r="E434" s="2861"/>
      <c r="F434" s="2861"/>
      <c r="G434" s="2861"/>
      <c r="H434" s="2862"/>
      <c r="I434" s="2862"/>
      <c r="J434" s="2862"/>
      <c r="K434" s="2863"/>
      <c r="L434" s="2864"/>
      <c r="M434" s="2863"/>
      <c r="N434" s="2865"/>
      <c r="O434" s="2866"/>
      <c r="P434" s="2865"/>
      <c r="Q434" s="2867"/>
    </row>
    <row r="435" spans="1:17" s="3" customFormat="1" ht="19.5" customHeight="1">
      <c r="A435" s="2890"/>
      <c r="B435" s="2891"/>
      <c r="C435" s="2888" t="s">
        <v>1602</v>
      </c>
      <c r="D435" s="2851"/>
      <c r="E435" s="2852"/>
      <c r="F435" s="2852"/>
      <c r="G435" s="2852"/>
      <c r="H435" s="2853"/>
      <c r="I435" s="2853"/>
      <c r="J435" s="2853"/>
      <c r="K435" s="2854"/>
      <c r="L435" s="2855"/>
      <c r="M435" s="2854"/>
      <c r="N435" s="2856"/>
      <c r="O435" s="2857"/>
      <c r="P435" s="2856"/>
      <c r="Q435" s="2858"/>
    </row>
    <row r="436" spans="1:17" s="3" customFormat="1" ht="21.2" customHeight="1">
      <c r="A436" s="584"/>
      <c r="B436" s="2889">
        <v>17.2</v>
      </c>
      <c r="C436" s="2875" t="s">
        <v>144</v>
      </c>
      <c r="D436" s="2876" t="s">
        <v>28</v>
      </c>
      <c r="E436" s="2877"/>
      <c r="F436" s="3475">
        <v>0</v>
      </c>
      <c r="G436" s="2878" t="s">
        <v>58</v>
      </c>
      <c r="H436" s="2879"/>
      <c r="I436" s="3475">
        <v>0</v>
      </c>
      <c r="J436" s="2880" t="s">
        <v>58</v>
      </c>
      <c r="K436" s="2881"/>
      <c r="L436" s="3475">
        <v>0</v>
      </c>
      <c r="M436" s="2882" t="s">
        <v>58</v>
      </c>
      <c r="N436" s="2883"/>
      <c r="O436" s="3475">
        <v>1</v>
      </c>
      <c r="P436" s="2884" t="s">
        <v>58</v>
      </c>
      <c r="Q436" s="2885" t="s">
        <v>272</v>
      </c>
    </row>
    <row r="437" spans="1:17" s="3" customFormat="1" ht="21.2" customHeight="1">
      <c r="A437" s="584"/>
      <c r="B437" s="280" t="s">
        <v>5</v>
      </c>
      <c r="C437" s="953" t="s">
        <v>791</v>
      </c>
      <c r="D437" s="389"/>
      <c r="E437" s="1359"/>
      <c r="F437" s="1305"/>
      <c r="G437" s="1360"/>
      <c r="H437" s="1361"/>
      <c r="I437" s="1362"/>
      <c r="J437" s="1363"/>
      <c r="K437" s="1379"/>
      <c r="L437" s="1383"/>
      <c r="M437" s="1381"/>
      <c r="N437" s="1372"/>
      <c r="O437" s="1376"/>
      <c r="P437" s="1374"/>
      <c r="Q437" s="1353"/>
    </row>
    <row r="438" spans="1:17" s="3" customFormat="1" ht="19.5" customHeight="1">
      <c r="A438" s="584"/>
      <c r="B438" s="280"/>
      <c r="C438" s="2874" t="s">
        <v>1759</v>
      </c>
      <c r="D438" s="2868"/>
      <c r="E438" s="2055"/>
      <c r="F438" s="2055"/>
      <c r="G438" s="2055"/>
      <c r="H438" s="2055"/>
      <c r="I438" s="2055"/>
      <c r="J438" s="2055"/>
      <c r="K438" s="2055"/>
      <c r="L438" s="2869"/>
      <c r="M438" s="2055"/>
      <c r="N438" s="2055"/>
      <c r="O438" s="2869"/>
      <c r="P438" s="2055"/>
      <c r="Q438" s="2043"/>
    </row>
    <row r="439" spans="1:17" s="3" customFormat="1" ht="19.5" customHeight="1">
      <c r="A439" s="2028"/>
      <c r="B439" s="2044"/>
      <c r="C439" s="2886" t="s">
        <v>1760</v>
      </c>
      <c r="D439" s="2870"/>
      <c r="E439" s="2871"/>
      <c r="F439" s="2871"/>
      <c r="G439" s="2871"/>
      <c r="H439" s="2871"/>
      <c r="I439" s="2871"/>
      <c r="J439" s="2871"/>
      <c r="K439" s="2871"/>
      <c r="L439" s="2872"/>
      <c r="M439" s="2871"/>
      <c r="N439" s="2871"/>
      <c r="O439" s="2872"/>
      <c r="P439" s="2871"/>
      <c r="Q439" s="2873"/>
    </row>
    <row r="440" spans="1:17" s="3" customFormat="1" ht="21.2" customHeight="1">
      <c r="A440" s="2893"/>
      <c r="B440" s="2894">
        <v>17.3</v>
      </c>
      <c r="C440" s="953" t="s">
        <v>143</v>
      </c>
      <c r="D440" s="389" t="s">
        <v>28</v>
      </c>
      <c r="E440" s="1354"/>
      <c r="F440" s="1636"/>
      <c r="G440" s="1356"/>
      <c r="H440" s="1357"/>
      <c r="I440" s="1355">
        <v>1</v>
      </c>
      <c r="J440" s="1358" t="s">
        <v>58</v>
      </c>
      <c r="K440" s="1378"/>
      <c r="L440" s="1355">
        <v>0</v>
      </c>
      <c r="M440" s="1380" t="s">
        <v>58</v>
      </c>
      <c r="N440" s="1371"/>
      <c r="O440" s="3503">
        <v>5</v>
      </c>
      <c r="P440" s="1373" t="s">
        <v>58</v>
      </c>
      <c r="Q440" s="2390" t="s">
        <v>272</v>
      </c>
    </row>
    <row r="441" spans="1:17" s="3" customFormat="1" ht="18.75" customHeight="1">
      <c r="A441" s="584"/>
      <c r="B441" s="377"/>
      <c r="C441" s="953" t="s">
        <v>792</v>
      </c>
      <c r="D441" s="1366"/>
      <c r="E441" s="1354"/>
      <c r="F441" s="1636"/>
      <c r="G441" s="1356"/>
      <c r="H441" s="1364"/>
      <c r="I441" s="1364"/>
      <c r="J441" s="1364"/>
      <c r="K441" s="1378"/>
      <c r="L441" s="1382"/>
      <c r="M441" s="1380"/>
      <c r="N441" s="1384"/>
      <c r="O441" s="1385"/>
      <c r="P441" s="1386"/>
      <c r="Q441" s="1365"/>
    </row>
    <row r="442" spans="1:17" s="3" customFormat="1" ht="21.2" customHeight="1">
      <c r="A442" s="584"/>
      <c r="B442" s="280"/>
      <c r="C442" s="2892" t="s">
        <v>1032</v>
      </c>
      <c r="D442" s="2039"/>
      <c r="E442" s="2055"/>
      <c r="F442" s="2055"/>
      <c r="G442" s="2055"/>
      <c r="H442" s="2055"/>
      <c r="I442" s="2055"/>
      <c r="J442" s="2055"/>
      <c r="K442" s="2055"/>
      <c r="L442" s="2055"/>
      <c r="M442" s="2055"/>
      <c r="N442" s="2056"/>
      <c r="O442" s="2056"/>
      <c r="P442" s="2056"/>
      <c r="Q442" s="2043"/>
    </row>
    <row r="443" spans="1:17" s="45" customFormat="1" ht="21.2" customHeight="1">
      <c r="A443" s="2488"/>
      <c r="B443" s="2489"/>
      <c r="C443" s="2950" t="s">
        <v>1761</v>
      </c>
      <c r="D443" s="2490"/>
      <c r="E443" s="1306"/>
      <c r="F443" s="1306"/>
      <c r="G443" s="1306"/>
      <c r="H443" s="1306"/>
      <c r="I443" s="1306"/>
      <c r="J443" s="1306"/>
      <c r="K443" s="1306"/>
      <c r="L443" s="1306"/>
      <c r="M443" s="1306"/>
      <c r="N443" s="643"/>
      <c r="O443" s="643"/>
      <c r="P443" s="643"/>
      <c r="Q443" s="1365"/>
    </row>
    <row r="444" spans="1:17" s="45" customFormat="1" ht="21.2" customHeight="1">
      <c r="A444" s="2488"/>
      <c r="B444" s="2489"/>
      <c r="C444" s="1819" t="s">
        <v>1131</v>
      </c>
      <c r="D444" s="2490"/>
      <c r="E444" s="1306"/>
      <c r="F444" s="1306"/>
      <c r="G444" s="1306"/>
      <c r="H444" s="1306"/>
      <c r="I444" s="1306"/>
      <c r="J444" s="1306"/>
      <c r="K444" s="1306"/>
      <c r="L444" s="1306"/>
      <c r="M444" s="1306"/>
      <c r="N444" s="643"/>
      <c r="O444" s="643"/>
      <c r="P444" s="643"/>
      <c r="Q444" s="1365"/>
    </row>
    <row r="445" spans="1:17" s="45" customFormat="1" ht="21.2" customHeight="1">
      <c r="A445" s="2488"/>
      <c r="B445" s="2489"/>
      <c r="C445" s="1819" t="s">
        <v>1576</v>
      </c>
      <c r="D445" s="2490"/>
      <c r="E445" s="1306"/>
      <c r="F445" s="1306"/>
      <c r="G445" s="1306"/>
      <c r="H445" s="1306"/>
      <c r="I445" s="1306"/>
      <c r="J445" s="1306"/>
      <c r="K445" s="1306"/>
      <c r="L445" s="1306"/>
      <c r="M445" s="1306"/>
      <c r="N445" s="643"/>
      <c r="O445" s="643"/>
      <c r="P445" s="643"/>
      <c r="Q445" s="1365"/>
    </row>
    <row r="446" spans="1:17" s="45" customFormat="1" ht="21.2" customHeight="1">
      <c r="A446" s="2488"/>
      <c r="B446" s="2489"/>
      <c r="C446" s="1820" t="s">
        <v>1603</v>
      </c>
      <c r="D446" s="2490"/>
      <c r="E446" s="1306"/>
      <c r="F446" s="1306"/>
      <c r="G446" s="1306"/>
      <c r="H446" s="1306"/>
      <c r="I446" s="1306"/>
      <c r="J446" s="1306"/>
      <c r="K446" s="1306"/>
      <c r="L446" s="1306"/>
      <c r="M446" s="1306"/>
      <c r="N446" s="643"/>
      <c r="O446" s="643"/>
      <c r="P446" s="643"/>
      <c r="Q446" s="1365"/>
    </row>
    <row r="447" spans="1:17" s="45" customFormat="1" ht="21.2" customHeight="1">
      <c r="A447" s="2488"/>
      <c r="B447" s="2489"/>
      <c r="C447" s="3417" t="s">
        <v>1762</v>
      </c>
      <c r="D447" s="2490"/>
      <c r="E447" s="1306"/>
      <c r="F447" s="1306"/>
      <c r="G447" s="1306"/>
      <c r="H447" s="1306"/>
      <c r="I447" s="1306"/>
      <c r="J447" s="1306"/>
      <c r="K447" s="1306"/>
      <c r="L447" s="1306"/>
      <c r="M447" s="1306"/>
      <c r="N447" s="643"/>
      <c r="O447" s="643"/>
      <c r="P447" s="643"/>
      <c r="Q447" s="1365"/>
    </row>
    <row r="448" spans="1:17" s="45" customFormat="1" ht="21.2" customHeight="1">
      <c r="A448" s="2488"/>
      <c r="B448" s="2489"/>
      <c r="C448" s="3417" t="s">
        <v>1377</v>
      </c>
      <c r="D448" s="2490"/>
      <c r="E448" s="1306"/>
      <c r="F448" s="1306"/>
      <c r="G448" s="1306"/>
      <c r="H448" s="1306"/>
      <c r="I448" s="1306"/>
      <c r="J448" s="1306"/>
      <c r="K448" s="1306"/>
      <c r="L448" s="1306"/>
      <c r="M448" s="1306"/>
      <c r="N448" s="643"/>
      <c r="O448" s="643"/>
      <c r="P448" s="643"/>
      <c r="Q448" s="1365"/>
    </row>
    <row r="449" spans="1:17" s="45" customFormat="1" ht="21.2" customHeight="1">
      <c r="A449" s="2895"/>
      <c r="B449" s="2896"/>
      <c r="C449" s="3417" t="s">
        <v>1263</v>
      </c>
      <c r="D449" s="2490"/>
      <c r="E449" s="1306"/>
      <c r="F449" s="1306"/>
      <c r="G449" s="1306"/>
      <c r="H449" s="1306"/>
      <c r="I449" s="1306"/>
      <c r="J449" s="1306"/>
      <c r="K449" s="1306"/>
      <c r="L449" s="1306"/>
      <c r="M449" s="1306"/>
      <c r="N449" s="643"/>
      <c r="O449" s="643"/>
      <c r="P449" s="643"/>
      <c r="Q449" s="2897"/>
    </row>
    <row r="450" spans="1:17" s="45" customFormat="1" ht="18" customHeight="1">
      <c r="A450" s="2755"/>
      <c r="B450" s="2768"/>
      <c r="C450" s="2771"/>
      <c r="D450" s="2769"/>
      <c r="E450" s="2611"/>
      <c r="F450" s="2611"/>
      <c r="G450" s="2611"/>
      <c r="H450" s="2611"/>
      <c r="I450" s="2611"/>
      <c r="J450" s="2611"/>
      <c r="K450" s="2611"/>
      <c r="L450" s="2611"/>
      <c r="M450" s="2611"/>
      <c r="N450" s="2470"/>
      <c r="O450" s="2470"/>
      <c r="P450" s="2470"/>
      <c r="Q450" s="893"/>
    </row>
    <row r="451" spans="1:17" s="45" customFormat="1" ht="18.75" customHeight="1">
      <c r="A451" s="2497"/>
      <c r="B451" s="2770"/>
      <c r="C451" s="2772"/>
      <c r="D451" s="2490"/>
      <c r="E451" s="1306"/>
      <c r="F451" s="1306"/>
      <c r="G451" s="1306"/>
      <c r="H451" s="1306"/>
      <c r="I451" s="1306"/>
      <c r="J451" s="1306"/>
      <c r="K451" s="1306"/>
      <c r="L451" s="1306"/>
      <c r="M451" s="1306"/>
      <c r="N451" s="643"/>
      <c r="O451" s="643"/>
      <c r="P451" s="643"/>
      <c r="Q451" s="1159"/>
    </row>
    <row r="452" spans="1:17" ht="22.7" customHeight="1">
      <c r="A452" s="33"/>
      <c r="B452" s="3529" t="s">
        <v>1799</v>
      </c>
      <c r="C452" s="2053"/>
      <c r="D452" s="2142"/>
      <c r="E452" s="2053"/>
      <c r="F452" s="2053"/>
      <c r="G452" s="2053"/>
      <c r="H452" s="2053"/>
      <c r="I452" s="2053"/>
      <c r="J452" s="2053"/>
      <c r="K452" s="2053"/>
      <c r="L452" s="2053"/>
      <c r="M452" s="491"/>
      <c r="N452" s="799"/>
      <c r="O452" s="799"/>
      <c r="P452" s="799"/>
      <c r="Q452" s="1706" t="s">
        <v>649</v>
      </c>
    </row>
    <row r="453" spans="1:17" ht="5.25" customHeight="1">
      <c r="A453" s="436"/>
      <c r="B453" s="2143"/>
      <c r="C453" s="2143"/>
      <c r="D453" s="2143"/>
      <c r="E453" s="2143"/>
      <c r="F453" s="2143"/>
      <c r="G453" s="468"/>
      <c r="H453" s="2143"/>
      <c r="I453" s="2143"/>
      <c r="J453" s="468"/>
      <c r="K453" s="2143"/>
      <c r="L453" s="2143"/>
      <c r="M453" s="468"/>
      <c r="Q453" s="259"/>
    </row>
    <row r="454" spans="1:17" s="3" customFormat="1" ht="20.100000000000001" customHeight="1">
      <c r="A454" s="384"/>
      <c r="B454" s="383"/>
      <c r="C454" s="3583" t="s">
        <v>0</v>
      </c>
      <c r="D454" s="2146" t="s">
        <v>10</v>
      </c>
      <c r="E454" s="141"/>
      <c r="F454" s="142"/>
      <c r="G454" s="142"/>
      <c r="H454" s="142"/>
      <c r="I454" s="82" t="s">
        <v>47</v>
      </c>
      <c r="J454" s="142"/>
      <c r="K454" s="142"/>
      <c r="L454" s="142"/>
      <c r="M454" s="1555"/>
      <c r="N454" s="1543"/>
      <c r="O454" s="1543"/>
      <c r="P454" s="1544"/>
      <c r="Q454" s="28" t="s">
        <v>45</v>
      </c>
    </row>
    <row r="455" spans="1:17" s="3" customFormat="1" ht="17.649999999999999" customHeight="1">
      <c r="A455" s="385"/>
      <c r="B455" s="386"/>
      <c r="C455" s="3584"/>
      <c r="D455" s="2147" t="s">
        <v>43</v>
      </c>
      <c r="E455" s="86"/>
      <c r="F455" s="87" t="s">
        <v>9</v>
      </c>
      <c r="G455" s="88"/>
      <c r="H455" s="83"/>
      <c r="I455" s="84" t="s">
        <v>8</v>
      </c>
      <c r="J455" s="85"/>
      <c r="K455" s="100"/>
      <c r="L455" s="101" t="s">
        <v>7</v>
      </c>
      <c r="M455" s="102"/>
      <c r="N455" s="1035"/>
      <c r="O455" s="1036" t="s">
        <v>706</v>
      </c>
      <c r="P455" s="1037"/>
      <c r="Q455" s="29" t="s">
        <v>46</v>
      </c>
    </row>
    <row r="456" spans="1:17" s="3" customFormat="1" ht="19.149999999999999" customHeight="1">
      <c r="A456" s="385"/>
      <c r="B456" s="386"/>
      <c r="C456" s="3584"/>
      <c r="D456" s="2147" t="s">
        <v>44</v>
      </c>
      <c r="E456" s="55" t="s">
        <v>42</v>
      </c>
      <c r="F456" s="55" t="s">
        <v>40</v>
      </c>
      <c r="G456" s="55" t="s">
        <v>41</v>
      </c>
      <c r="H456" s="55" t="s">
        <v>42</v>
      </c>
      <c r="I456" s="55" t="s">
        <v>40</v>
      </c>
      <c r="J456" s="55" t="s">
        <v>41</v>
      </c>
      <c r="K456" s="55" t="s">
        <v>42</v>
      </c>
      <c r="L456" s="55" t="s">
        <v>40</v>
      </c>
      <c r="M456" s="55" t="s">
        <v>41</v>
      </c>
      <c r="N456" s="55" t="s">
        <v>42</v>
      </c>
      <c r="O456" s="55" t="s">
        <v>40</v>
      </c>
      <c r="P456" s="55" t="s">
        <v>41</v>
      </c>
      <c r="Q456" s="48" t="s">
        <v>52</v>
      </c>
    </row>
    <row r="457" spans="1:17" s="3" customFormat="1" ht="20.45" customHeight="1">
      <c r="A457" s="387"/>
      <c r="B457" s="388"/>
      <c r="C457" s="3595"/>
      <c r="D457" s="2148" t="s">
        <v>706</v>
      </c>
      <c r="E457" s="59"/>
      <c r="F457" s="59"/>
      <c r="G457" s="59"/>
      <c r="H457" s="59"/>
      <c r="I457" s="59"/>
      <c r="J457" s="59"/>
      <c r="K457" s="60"/>
      <c r="L457" s="60"/>
      <c r="M457" s="60"/>
      <c r="N457" s="60"/>
      <c r="O457" s="60"/>
      <c r="P457" s="1346"/>
      <c r="Q457" s="51"/>
    </row>
    <row r="458" spans="1:17" s="3" customFormat="1" ht="20.45" customHeight="1">
      <c r="A458" s="390"/>
      <c r="B458" s="394">
        <v>18</v>
      </c>
      <c r="C458" s="957" t="s">
        <v>794</v>
      </c>
      <c r="D458" s="1394"/>
      <c r="E458" s="1395"/>
      <c r="F458" s="1395"/>
      <c r="G458" s="1395"/>
      <c r="H458" s="1395"/>
      <c r="I458" s="1395"/>
      <c r="J458" s="1395"/>
      <c r="K458" s="1395"/>
      <c r="L458" s="1396"/>
      <c r="M458" s="1395"/>
      <c r="N458" s="1395"/>
      <c r="O458" s="1396"/>
      <c r="P458" s="1721"/>
      <c r="Q458" s="773"/>
    </row>
    <row r="459" spans="1:17" s="3" customFormat="1" ht="20.45" customHeight="1">
      <c r="A459" s="2334"/>
      <c r="B459" s="3504">
        <v>18.100000000000001</v>
      </c>
      <c r="C459" s="2335" t="s">
        <v>795</v>
      </c>
      <c r="D459" s="1482" t="s">
        <v>28</v>
      </c>
      <c r="E459" s="1354"/>
      <c r="F459" s="1636"/>
      <c r="G459" s="1367"/>
      <c r="H459" s="1357"/>
      <c r="I459" s="1364"/>
      <c r="J459" s="1368"/>
      <c r="K459" s="1378"/>
      <c r="L459" s="1382"/>
      <c r="M459" s="1398"/>
      <c r="N459" s="1371"/>
      <c r="O459" s="3507">
        <v>19</v>
      </c>
      <c r="P459" s="1397" t="s">
        <v>57</v>
      </c>
      <c r="Q459" s="2336" t="s">
        <v>272</v>
      </c>
    </row>
    <row r="460" spans="1:17" s="3" customFormat="1" ht="19.7" customHeight="1">
      <c r="A460" s="1874"/>
      <c r="B460" s="3505"/>
      <c r="C460" s="2136" t="s">
        <v>796</v>
      </c>
      <c r="D460" s="634"/>
      <c r="E460" s="1359"/>
      <c r="F460" s="1305"/>
      <c r="G460" s="1360"/>
      <c r="H460" s="1361"/>
      <c r="I460" s="1362"/>
      <c r="J460" s="1363"/>
      <c r="K460" s="1379"/>
      <c r="L460" s="1383"/>
      <c r="M460" s="1381"/>
      <c r="N460" s="1372"/>
      <c r="O460" s="1376"/>
      <c r="P460" s="1374"/>
      <c r="Q460" s="2558"/>
    </row>
    <row r="461" spans="1:17" s="3" customFormat="1" ht="21.2" customHeight="1">
      <c r="A461" s="1874"/>
      <c r="B461" s="3506"/>
      <c r="C461" s="2137" t="s">
        <v>797</v>
      </c>
      <c r="D461" s="634"/>
      <c r="E461" s="1359"/>
      <c r="F461" s="1305"/>
      <c r="G461" s="1360"/>
      <c r="H461" s="1361"/>
      <c r="I461" s="1362"/>
      <c r="J461" s="1363"/>
      <c r="K461" s="1379"/>
      <c r="L461" s="1383"/>
      <c r="M461" s="1381"/>
      <c r="N461" s="1372"/>
      <c r="O461" s="1376"/>
      <c r="P461" s="1374"/>
      <c r="Q461" s="2257"/>
    </row>
    <row r="462" spans="1:17" s="3" customFormat="1" ht="21.2" customHeight="1">
      <c r="A462" s="2138"/>
      <c r="B462" s="2141"/>
      <c r="C462" s="2140" t="s">
        <v>1033</v>
      </c>
      <c r="D462" s="2337"/>
      <c r="E462" s="2056"/>
      <c r="F462" s="2056"/>
      <c r="G462" s="2056"/>
      <c r="H462" s="2056"/>
      <c r="I462" s="2056"/>
      <c r="J462" s="2056"/>
      <c r="K462" s="2056"/>
      <c r="L462" s="2056"/>
      <c r="M462" s="2056"/>
      <c r="N462" s="2056"/>
      <c r="O462" s="2056"/>
      <c r="P462" s="2056"/>
      <c r="Q462" s="2139"/>
    </row>
    <row r="463" spans="1:17" s="64" customFormat="1" ht="19.5" customHeight="1">
      <c r="A463" s="2539"/>
      <c r="B463" s="2548"/>
      <c r="C463" s="2638" t="s">
        <v>1811</v>
      </c>
      <c r="D463" s="2549"/>
      <c r="E463" s="2550"/>
      <c r="F463" s="2550"/>
      <c r="G463" s="2550"/>
      <c r="H463" s="2550"/>
      <c r="I463" s="2550"/>
      <c r="J463" s="2550"/>
      <c r="K463" s="2550"/>
      <c r="L463" s="2550"/>
      <c r="M463" s="2550"/>
      <c r="N463" s="63"/>
      <c r="O463" s="63"/>
      <c r="P463" s="63"/>
      <c r="Q463" s="2551"/>
    </row>
    <row r="464" spans="1:17" s="64" customFormat="1" ht="20.25" customHeight="1">
      <c r="A464" s="2539"/>
      <c r="B464" s="3508" t="s">
        <v>999</v>
      </c>
      <c r="C464" s="2543" t="s">
        <v>1564</v>
      </c>
      <c r="D464" s="2549"/>
      <c r="E464" s="2550"/>
      <c r="F464" s="2550"/>
      <c r="G464" s="2550"/>
      <c r="H464" s="2550"/>
      <c r="I464" s="2550"/>
      <c r="J464" s="2550"/>
      <c r="K464" s="2550"/>
      <c r="L464" s="2550"/>
      <c r="M464" s="2550"/>
      <c r="N464" s="63"/>
      <c r="O464" s="63"/>
      <c r="P464" s="63"/>
      <c r="Q464" s="2551"/>
    </row>
    <row r="465" spans="1:17" s="64" customFormat="1" ht="20.25" customHeight="1">
      <c r="A465" s="2539"/>
      <c r="B465" s="3508"/>
      <c r="C465" s="2543" t="s">
        <v>1565</v>
      </c>
      <c r="D465" s="2549"/>
      <c r="E465" s="2550"/>
      <c r="F465" s="2550"/>
      <c r="G465" s="2550"/>
      <c r="H465" s="2550"/>
      <c r="I465" s="2550"/>
      <c r="J465" s="2550"/>
      <c r="K465" s="2550"/>
      <c r="L465" s="2550"/>
      <c r="M465" s="2550"/>
      <c r="N465" s="63"/>
      <c r="O465" s="63"/>
      <c r="P465" s="63"/>
      <c r="Q465" s="2551"/>
    </row>
    <row r="466" spans="1:17" s="64" customFormat="1" ht="19.149999999999999" customHeight="1">
      <c r="A466" s="2539"/>
      <c r="B466" s="2552" t="s">
        <v>70</v>
      </c>
      <c r="C466" s="2951" t="s">
        <v>1566</v>
      </c>
      <c r="D466" s="2549"/>
      <c r="E466" s="2550"/>
      <c r="F466" s="2550"/>
      <c r="G466" s="2550"/>
      <c r="H466" s="2550"/>
      <c r="I466" s="2550"/>
      <c r="J466" s="2550"/>
      <c r="K466" s="2550"/>
      <c r="L466" s="2550"/>
      <c r="M466" s="2550"/>
      <c r="N466" s="63"/>
      <c r="O466" s="63"/>
      <c r="P466" s="63"/>
      <c r="Q466" s="2551"/>
    </row>
    <row r="467" spans="1:17" s="64" customFormat="1" ht="19.149999999999999" customHeight="1">
      <c r="A467" s="2539"/>
      <c r="B467" s="2552" t="s">
        <v>1047</v>
      </c>
      <c r="C467" s="2951" t="s">
        <v>1567</v>
      </c>
      <c r="D467" s="2554"/>
      <c r="E467" s="2555"/>
      <c r="F467" s="2550"/>
      <c r="G467" s="2550"/>
      <c r="H467" s="2550"/>
      <c r="I467" s="2550"/>
      <c r="J467" s="2550"/>
      <c r="K467" s="2550"/>
      <c r="L467" s="2550"/>
      <c r="M467" s="2550"/>
      <c r="N467" s="63"/>
      <c r="O467" s="63"/>
      <c r="P467" s="63"/>
      <c r="Q467" s="2551"/>
    </row>
    <row r="468" spans="1:17" s="64" customFormat="1" ht="19.149999999999999" customHeight="1">
      <c r="A468" s="2539"/>
      <c r="B468" s="2552" t="s">
        <v>1048</v>
      </c>
      <c r="C468" s="2951" t="s">
        <v>1568</v>
      </c>
      <c r="D468" s="2554"/>
      <c r="E468" s="2555"/>
      <c r="F468" s="2550"/>
      <c r="G468" s="2550"/>
      <c r="H468" s="2550"/>
      <c r="I468" s="2550"/>
      <c r="J468" s="2550"/>
      <c r="K468" s="2550"/>
      <c r="L468" s="2550"/>
      <c r="M468" s="2550"/>
      <c r="N468" s="63"/>
      <c r="O468" s="63"/>
      <c r="P468" s="63"/>
      <c r="Q468" s="2551"/>
    </row>
    <row r="469" spans="1:17" s="64" customFormat="1" ht="19.149999999999999" customHeight="1">
      <c r="A469" s="2539"/>
      <c r="B469" s="2552" t="s">
        <v>1049</v>
      </c>
      <c r="C469" s="2952" t="s">
        <v>1763</v>
      </c>
      <c r="D469" s="2549"/>
      <c r="E469" s="2550"/>
      <c r="F469" s="2550"/>
      <c r="G469" s="2550"/>
      <c r="H469" s="2550"/>
      <c r="I469" s="2550"/>
      <c r="J469" s="2550"/>
      <c r="K469" s="2550"/>
      <c r="L469" s="2550"/>
      <c r="M469" s="2550"/>
      <c r="N469" s="63"/>
      <c r="O469" s="63"/>
      <c r="P469" s="63"/>
      <c r="Q469" s="2551"/>
    </row>
    <row r="470" spans="1:17" s="64" customFormat="1" ht="19.149999999999999" customHeight="1">
      <c r="A470" s="2539"/>
      <c r="B470" s="2548"/>
      <c r="C470" s="2932" t="s">
        <v>1654</v>
      </c>
      <c r="D470" s="2549"/>
      <c r="E470" s="2550"/>
      <c r="F470" s="2550"/>
      <c r="G470" s="2550"/>
      <c r="H470" s="2550"/>
      <c r="I470" s="2550"/>
      <c r="J470" s="2550"/>
      <c r="K470" s="2550"/>
      <c r="L470" s="2550"/>
      <c r="M470" s="2550"/>
      <c r="N470" s="63"/>
      <c r="O470" s="63"/>
      <c r="P470" s="63"/>
      <c r="Q470" s="2551"/>
    </row>
    <row r="471" spans="1:17" s="64" customFormat="1" ht="19.149999999999999" customHeight="1">
      <c r="A471" s="2539"/>
      <c r="B471" s="2548"/>
      <c r="C471" s="2553" t="s">
        <v>1000</v>
      </c>
      <c r="D471" s="2549"/>
      <c r="E471" s="2550"/>
      <c r="F471" s="2550"/>
      <c r="G471" s="2550"/>
      <c r="H471" s="2550"/>
      <c r="I471" s="2550"/>
      <c r="J471" s="2550"/>
      <c r="K471" s="2550"/>
      <c r="L471" s="2550"/>
      <c r="M471" s="2550"/>
      <c r="N471" s="63"/>
      <c r="O471" s="63"/>
      <c r="P471" s="63"/>
      <c r="Q471" s="2551"/>
    </row>
    <row r="472" spans="1:17" s="64" customFormat="1" ht="19.149999999999999" customHeight="1">
      <c r="A472" s="2539"/>
      <c r="B472" s="3481"/>
      <c r="C472" s="2365" t="s">
        <v>1767</v>
      </c>
      <c r="D472" s="2549"/>
      <c r="E472" s="2550"/>
      <c r="F472" s="2550"/>
      <c r="G472" s="2550"/>
      <c r="H472" s="2550"/>
      <c r="I472" s="2550"/>
      <c r="J472" s="2550"/>
      <c r="K472" s="2550"/>
      <c r="L472" s="2550"/>
      <c r="M472" s="2550"/>
      <c r="N472" s="63"/>
      <c r="O472" s="63"/>
      <c r="P472" s="63"/>
      <c r="Q472" s="2551"/>
    </row>
    <row r="473" spans="1:17" s="64" customFormat="1" ht="19.149999999999999" customHeight="1">
      <c r="A473" s="2539"/>
      <c r="B473" s="3509" t="s">
        <v>1050</v>
      </c>
      <c r="C473" s="2365" t="s">
        <v>1410</v>
      </c>
      <c r="D473" s="2554"/>
      <c r="E473" s="2555"/>
      <c r="F473" s="2550"/>
      <c r="G473" s="2550"/>
      <c r="H473" s="2550"/>
      <c r="I473" s="2550"/>
      <c r="J473" s="2550"/>
      <c r="K473" s="2550"/>
      <c r="L473" s="2550"/>
      <c r="M473" s="2550"/>
      <c r="N473" s="63"/>
      <c r="O473" s="63"/>
      <c r="P473" s="63"/>
      <c r="Q473" s="2551"/>
    </row>
    <row r="474" spans="1:17" s="64" customFormat="1" ht="19.149999999999999" customHeight="1">
      <c r="A474" s="2539"/>
      <c r="B474" s="3509"/>
      <c r="C474" s="2675" t="s">
        <v>1418</v>
      </c>
      <c r="D474" s="2635"/>
      <c r="E474" s="2038"/>
      <c r="F474" s="43"/>
      <c r="G474" s="43"/>
      <c r="H474" s="43"/>
      <c r="I474" s="2550"/>
      <c r="J474" s="2550"/>
      <c r="K474" s="2550"/>
      <c r="L474" s="2550"/>
      <c r="M474" s="2550"/>
      <c r="N474" s="63"/>
      <c r="O474" s="63"/>
      <c r="P474" s="63"/>
      <c r="Q474" s="2551"/>
    </row>
    <row r="475" spans="1:17" s="64" customFormat="1" ht="19.149999999999999" customHeight="1">
      <c r="A475" s="2539"/>
      <c r="B475" s="3509"/>
      <c r="C475" s="2491" t="s">
        <v>1411</v>
      </c>
      <c r="D475" s="2635"/>
      <c r="E475" s="2038"/>
      <c r="F475" s="43"/>
      <c r="G475" s="43"/>
      <c r="H475" s="43"/>
      <c r="I475" s="2550"/>
      <c r="J475" s="2550"/>
      <c r="K475" s="2550"/>
      <c r="L475" s="2550"/>
      <c r="M475" s="2550"/>
      <c r="N475" s="63"/>
      <c r="O475" s="63"/>
      <c r="P475" s="63"/>
      <c r="Q475" s="2551"/>
    </row>
    <row r="476" spans="1:17" s="64" customFormat="1" ht="19.149999999999999" customHeight="1">
      <c r="A476" s="2539"/>
      <c r="B476" s="3509"/>
      <c r="C476" s="2675" t="s">
        <v>1796</v>
      </c>
      <c r="D476" s="2635"/>
      <c r="E476" s="2038"/>
      <c r="F476" s="43"/>
      <c r="G476" s="43"/>
      <c r="H476" s="43"/>
      <c r="I476" s="2550"/>
      <c r="J476" s="2550"/>
      <c r="K476" s="2550"/>
      <c r="L476" s="2550"/>
      <c r="M476" s="2550"/>
      <c r="N476" s="63"/>
      <c r="O476" s="63"/>
      <c r="P476" s="63"/>
      <c r="Q476" s="2551"/>
    </row>
    <row r="477" spans="1:17" s="64" customFormat="1" ht="20.25" customHeight="1">
      <c r="A477" s="2539"/>
      <c r="B477" s="3509" t="s">
        <v>1051</v>
      </c>
      <c r="C477" s="2365" t="s">
        <v>1698</v>
      </c>
      <c r="D477" s="2554"/>
      <c r="E477" s="2555"/>
      <c r="F477" s="2550"/>
      <c r="G477" s="2550"/>
      <c r="H477" s="2550"/>
      <c r="I477" s="2550"/>
      <c r="J477" s="2550"/>
      <c r="K477" s="2550"/>
      <c r="L477" s="2550"/>
      <c r="M477" s="2550"/>
      <c r="N477" s="63"/>
      <c r="O477" s="63"/>
      <c r="P477" s="63"/>
      <c r="Q477" s="2551"/>
    </row>
    <row r="478" spans="1:17" s="64" customFormat="1" ht="20.25" customHeight="1">
      <c r="A478" s="2539"/>
      <c r="B478" s="3509" t="s">
        <v>1052</v>
      </c>
      <c r="C478" s="2365" t="s">
        <v>1436</v>
      </c>
      <c r="D478" s="2554"/>
      <c r="E478" s="2555"/>
      <c r="F478" s="2550"/>
      <c r="G478" s="2550"/>
      <c r="H478" s="2550"/>
      <c r="I478" s="2550"/>
      <c r="J478" s="2550"/>
      <c r="K478" s="2550"/>
      <c r="L478" s="2550"/>
      <c r="M478" s="2550"/>
      <c r="N478" s="63"/>
      <c r="O478" s="63"/>
      <c r="P478" s="63"/>
      <c r="Q478" s="2551"/>
    </row>
    <row r="479" spans="1:17" s="64" customFormat="1" ht="20.25" customHeight="1">
      <c r="A479" s="2539"/>
      <c r="B479" s="2552" t="s">
        <v>1053</v>
      </c>
      <c r="C479" s="2419" t="s">
        <v>1154</v>
      </c>
      <c r="D479" s="2549"/>
      <c r="E479" s="2550"/>
      <c r="F479" s="2550"/>
      <c r="G479" s="2550"/>
      <c r="H479" s="2550"/>
      <c r="I479" s="2550"/>
      <c r="J479" s="2550"/>
      <c r="K479" s="2550"/>
      <c r="L479" s="2550"/>
      <c r="M479" s="2550"/>
      <c r="N479" s="63"/>
      <c r="O479" s="63"/>
      <c r="P479" s="63"/>
      <c r="Q479" s="2551"/>
    </row>
    <row r="480" spans="1:17" s="45" customFormat="1" ht="13.7" customHeight="1">
      <c r="A480" s="2755"/>
      <c r="B480" s="2756"/>
      <c r="C480" s="2639"/>
      <c r="D480" s="2757"/>
      <c r="E480" s="2758"/>
      <c r="F480" s="2611"/>
      <c r="G480" s="2611"/>
      <c r="H480" s="2611"/>
      <c r="I480" s="2611"/>
      <c r="J480" s="2611"/>
      <c r="K480" s="2611"/>
      <c r="L480" s="2611"/>
      <c r="M480" s="2611"/>
      <c r="N480" s="2470"/>
      <c r="O480" s="2470"/>
      <c r="P480" s="2470"/>
      <c r="Q480" s="893"/>
    </row>
    <row r="481" spans="1:17" s="45" customFormat="1" ht="18" customHeight="1">
      <c r="A481" s="2497"/>
      <c r="B481" s="2759"/>
      <c r="C481" s="2370"/>
      <c r="D481" s="2760"/>
      <c r="E481" s="2761"/>
      <c r="F481" s="1306"/>
      <c r="G481" s="1306"/>
      <c r="H481" s="1306"/>
      <c r="I481" s="1306"/>
      <c r="J481" s="1306"/>
      <c r="K481" s="1306"/>
      <c r="L481" s="1306"/>
      <c r="M481" s="1306"/>
      <c r="N481" s="643"/>
      <c r="O481" s="643"/>
      <c r="P481" s="643"/>
      <c r="Q481" s="1159"/>
    </row>
    <row r="482" spans="1:17" ht="22.7" customHeight="1">
      <c r="A482" s="33"/>
      <c r="B482" s="3529" t="s">
        <v>1799</v>
      </c>
      <c r="C482" s="2053"/>
      <c r="D482" s="2681"/>
      <c r="E482" s="2053"/>
      <c r="F482" s="2053"/>
      <c r="G482" s="2053"/>
      <c r="H482" s="2053"/>
      <c r="I482" s="2053"/>
      <c r="J482" s="2053"/>
      <c r="K482" s="2053"/>
      <c r="L482" s="2053"/>
      <c r="M482" s="491"/>
      <c r="N482" s="799"/>
      <c r="O482" s="799"/>
      <c r="P482" s="799"/>
      <c r="Q482" s="1706" t="s">
        <v>650</v>
      </c>
    </row>
    <row r="483" spans="1:17" s="45" customFormat="1" ht="7.5" customHeight="1">
      <c r="A483" s="2749"/>
      <c r="B483" s="2762"/>
      <c r="C483" s="2763"/>
      <c r="D483" s="2764"/>
      <c r="E483" s="2765"/>
      <c r="F483" s="2766"/>
      <c r="G483" s="2766"/>
      <c r="H483" s="2766"/>
      <c r="I483" s="2766"/>
      <c r="J483" s="2766"/>
      <c r="K483" s="2766"/>
      <c r="L483" s="2766"/>
      <c r="M483" s="2766"/>
      <c r="N483" s="2585"/>
      <c r="O483" s="2585"/>
      <c r="P483" s="2585"/>
      <c r="Q483" s="2754"/>
    </row>
    <row r="484" spans="1:17" s="64" customFormat="1" ht="18.2" customHeight="1">
      <c r="A484" s="3154"/>
      <c r="B484" s="3510" t="s">
        <v>1061</v>
      </c>
      <c r="C484" s="3511" t="s">
        <v>1457</v>
      </c>
      <c r="D484" s="3155"/>
      <c r="E484" s="3156"/>
      <c r="F484" s="3157"/>
      <c r="G484" s="3157"/>
      <c r="H484" s="3157"/>
      <c r="I484" s="3157"/>
      <c r="J484" s="3157"/>
      <c r="K484" s="3157"/>
      <c r="L484" s="3157"/>
      <c r="M484" s="3157"/>
      <c r="N484" s="2270"/>
      <c r="O484" s="2270"/>
      <c r="P484" s="2270"/>
      <c r="Q484" s="3158"/>
    </row>
    <row r="485" spans="1:17" s="45" customFormat="1" ht="20.25" customHeight="1">
      <c r="A485" s="2565"/>
      <c r="B485" s="3509"/>
      <c r="C485" s="2365" t="s">
        <v>1765</v>
      </c>
      <c r="D485" s="2760"/>
      <c r="E485" s="2761"/>
      <c r="F485" s="1306"/>
      <c r="G485" s="1306"/>
      <c r="H485" s="1306"/>
      <c r="I485" s="1306"/>
      <c r="J485" s="1306"/>
      <c r="K485" s="1306"/>
      <c r="L485" s="1306"/>
      <c r="M485" s="1306"/>
      <c r="N485" s="643"/>
      <c r="O485" s="643"/>
      <c r="P485" s="643"/>
      <c r="Q485" s="2057"/>
    </row>
    <row r="486" spans="1:17" s="45" customFormat="1" ht="20.25" customHeight="1">
      <c r="A486" s="2565"/>
      <c r="B486" s="3509"/>
      <c r="C486" s="2365" t="s">
        <v>1764</v>
      </c>
      <c r="D486" s="2760"/>
      <c r="E486" s="2761"/>
      <c r="F486" s="1306"/>
      <c r="G486" s="1306"/>
      <c r="H486" s="1306"/>
      <c r="I486" s="1306"/>
      <c r="J486" s="1306"/>
      <c r="K486" s="1306"/>
      <c r="L486" s="1306"/>
      <c r="M486" s="1306"/>
      <c r="N486" s="643"/>
      <c r="O486" s="643"/>
      <c r="P486" s="643"/>
      <c r="Q486" s="2057"/>
    </row>
    <row r="487" spans="1:17" s="45" customFormat="1" ht="18.75" customHeight="1">
      <c r="A487" s="2565"/>
      <c r="B487" s="3509"/>
      <c r="C487" s="2365" t="s">
        <v>1699</v>
      </c>
      <c r="D487" s="2760"/>
      <c r="E487" s="2761"/>
      <c r="F487" s="1306"/>
      <c r="G487" s="1306"/>
      <c r="H487" s="1306"/>
      <c r="I487" s="1306"/>
      <c r="J487" s="1306"/>
      <c r="K487" s="1306"/>
      <c r="L487" s="1306"/>
      <c r="M487" s="1306"/>
      <c r="N487" s="643"/>
      <c r="O487" s="643"/>
      <c r="P487" s="643"/>
      <c r="Q487" s="2057"/>
    </row>
    <row r="488" spans="1:17" s="45" customFormat="1" ht="19.5" customHeight="1">
      <c r="A488" s="1854"/>
      <c r="B488" s="3509" t="s">
        <v>1062</v>
      </c>
      <c r="C488" s="2365" t="s">
        <v>1437</v>
      </c>
      <c r="D488" s="2255"/>
      <c r="E488" s="2255"/>
      <c r="F488" s="643"/>
      <c r="G488" s="643"/>
      <c r="H488" s="643"/>
      <c r="I488" s="643"/>
      <c r="J488" s="643"/>
      <c r="K488" s="643"/>
      <c r="L488" s="643"/>
      <c r="M488" s="643"/>
      <c r="N488" s="643"/>
      <c r="O488" s="643"/>
      <c r="P488" s="643"/>
      <c r="Q488" s="2257"/>
    </row>
    <row r="489" spans="1:17" s="64" customFormat="1" ht="19.5" customHeight="1">
      <c r="A489" s="2425"/>
      <c r="B489" s="3509" t="s">
        <v>1063</v>
      </c>
      <c r="C489" s="2365" t="s">
        <v>1604</v>
      </c>
      <c r="D489" s="2953"/>
      <c r="E489" s="295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2428"/>
    </row>
    <row r="490" spans="1:17" s="775" customFormat="1" ht="19.5" customHeight="1">
      <c r="A490" s="2847"/>
      <c r="B490" s="3509" t="s">
        <v>1064</v>
      </c>
      <c r="C490" s="2365" t="s">
        <v>1595</v>
      </c>
      <c r="D490" s="3159"/>
      <c r="E490" s="3159"/>
      <c r="F490" s="3159"/>
      <c r="G490" s="3159"/>
      <c r="H490" s="3159"/>
      <c r="I490" s="3159"/>
      <c r="J490" s="3159"/>
      <c r="K490" s="3159"/>
      <c r="L490" s="3159"/>
      <c r="M490" s="3159"/>
      <c r="N490" s="3159"/>
      <c r="O490" s="3159"/>
      <c r="P490" s="3159"/>
      <c r="Q490" s="2558"/>
    </row>
    <row r="491" spans="1:17" s="775" customFormat="1" ht="19.5" customHeight="1">
      <c r="A491" s="2847"/>
      <c r="B491" s="3509"/>
      <c r="C491" s="2365" t="s">
        <v>1599</v>
      </c>
      <c r="D491" s="3159"/>
      <c r="E491" s="3159"/>
      <c r="F491" s="3159"/>
      <c r="G491" s="3159"/>
      <c r="H491" s="3159"/>
      <c r="I491" s="3159"/>
      <c r="J491" s="3159"/>
      <c r="K491" s="3159"/>
      <c r="L491" s="3159"/>
      <c r="M491" s="3159"/>
      <c r="N491" s="3159"/>
      <c r="O491" s="3159"/>
      <c r="P491" s="3159"/>
      <c r="Q491" s="2558"/>
    </row>
    <row r="492" spans="1:17" s="775" customFormat="1" ht="19.5" customHeight="1">
      <c r="A492" s="2847"/>
      <c r="B492" s="3509"/>
      <c r="C492" s="2365" t="s">
        <v>1594</v>
      </c>
      <c r="D492" s="3159"/>
      <c r="E492" s="3159"/>
      <c r="F492" s="3159"/>
      <c r="G492" s="3159"/>
      <c r="H492" s="3159"/>
      <c r="I492" s="3159"/>
      <c r="J492" s="3159"/>
      <c r="K492" s="3159"/>
      <c r="L492" s="3159"/>
      <c r="M492" s="3159"/>
      <c r="N492" s="3159"/>
      <c r="O492" s="3159"/>
      <c r="P492" s="3159"/>
      <c r="Q492" s="2558"/>
    </row>
    <row r="493" spans="1:17" s="775" customFormat="1" ht="19.5" customHeight="1">
      <c r="A493" s="2847"/>
      <c r="B493" s="3509"/>
      <c r="C493" s="2365" t="s">
        <v>1600</v>
      </c>
      <c r="D493" s="3159"/>
      <c r="E493" s="3159"/>
      <c r="F493" s="3159"/>
      <c r="G493" s="3159"/>
      <c r="H493" s="3159"/>
      <c r="I493" s="3159"/>
      <c r="J493" s="3159"/>
      <c r="K493" s="3159"/>
      <c r="L493" s="3159"/>
      <c r="M493" s="3159"/>
      <c r="N493" s="3159"/>
      <c r="O493" s="3159"/>
      <c r="P493" s="3159"/>
      <c r="Q493" s="2558"/>
    </row>
    <row r="494" spans="1:17" s="775" customFormat="1" ht="18.75" customHeight="1">
      <c r="A494" s="2847"/>
      <c r="B494" s="3509"/>
      <c r="C494" s="2365" t="s">
        <v>1596</v>
      </c>
      <c r="D494" s="3159"/>
      <c r="E494" s="3159"/>
      <c r="F494" s="3159"/>
      <c r="G494" s="3159"/>
      <c r="H494" s="3159"/>
      <c r="I494" s="3159"/>
      <c r="J494" s="3159"/>
      <c r="K494" s="3159"/>
      <c r="L494" s="3159"/>
      <c r="M494" s="3159"/>
      <c r="N494" s="3159"/>
      <c r="O494" s="3159"/>
      <c r="P494" s="3159"/>
      <c r="Q494" s="2558"/>
    </row>
    <row r="495" spans="1:17" s="775" customFormat="1" ht="18.75" customHeight="1">
      <c r="A495" s="2847"/>
      <c r="B495" s="3509"/>
      <c r="C495" s="2365" t="s">
        <v>1601</v>
      </c>
      <c r="D495" s="3159"/>
      <c r="E495" s="3159"/>
      <c r="F495" s="3159"/>
      <c r="G495" s="3159"/>
      <c r="H495" s="3159"/>
      <c r="I495" s="3159"/>
      <c r="J495" s="3159"/>
      <c r="K495" s="3159"/>
      <c r="L495" s="3159"/>
      <c r="M495" s="3159"/>
      <c r="N495" s="3159"/>
      <c r="O495" s="3159"/>
      <c r="P495" s="3159"/>
      <c r="Q495" s="2558"/>
    </row>
    <row r="496" spans="1:17" s="775" customFormat="1" ht="18.75" customHeight="1">
      <c r="A496" s="2847"/>
      <c r="B496" s="3509"/>
      <c r="C496" s="2365" t="s">
        <v>1597</v>
      </c>
      <c r="D496" s="3159"/>
      <c r="E496" s="3159"/>
      <c r="F496" s="3159"/>
      <c r="G496" s="3159"/>
      <c r="H496" s="3159"/>
      <c r="I496" s="3159"/>
      <c r="J496" s="3159"/>
      <c r="K496" s="3159"/>
      <c r="L496" s="3159"/>
      <c r="M496" s="3159"/>
      <c r="N496" s="3159"/>
      <c r="O496" s="3159"/>
      <c r="P496" s="3159"/>
      <c r="Q496" s="2558"/>
    </row>
    <row r="497" spans="1:17" s="775" customFormat="1" ht="18.75" customHeight="1">
      <c r="A497" s="2847"/>
      <c r="B497" s="3509"/>
      <c r="C497" s="2365" t="s">
        <v>1598</v>
      </c>
      <c r="D497" s="3159"/>
      <c r="E497" s="3159"/>
      <c r="F497" s="3159"/>
      <c r="G497" s="3159"/>
      <c r="H497" s="3159"/>
      <c r="I497" s="3159"/>
      <c r="J497" s="3159"/>
      <c r="K497" s="3159"/>
      <c r="L497" s="3159"/>
      <c r="M497" s="3159"/>
      <c r="N497" s="3159"/>
      <c r="O497" s="3159"/>
      <c r="P497" s="3159"/>
      <c r="Q497" s="2558"/>
    </row>
    <row r="498" spans="1:17" s="64" customFormat="1" ht="19.5" customHeight="1">
      <c r="A498" s="2425"/>
      <c r="B498" s="3509" t="s">
        <v>1065</v>
      </c>
      <c r="C498" s="3512" t="s">
        <v>1169</v>
      </c>
      <c r="D498" s="3043"/>
      <c r="E498" s="304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2428"/>
    </row>
    <row r="499" spans="1:17" s="64" customFormat="1" ht="18.399999999999999" customHeight="1">
      <c r="A499" s="2425"/>
      <c r="B499" s="3509"/>
      <c r="C499" s="3512" t="s">
        <v>1412</v>
      </c>
      <c r="D499" s="3043"/>
      <c r="E499" s="304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2428"/>
    </row>
    <row r="500" spans="1:17" s="64" customFormat="1" ht="18.2" customHeight="1">
      <c r="A500" s="2425"/>
      <c r="B500" s="3509"/>
      <c r="C500" s="3512" t="s">
        <v>1413</v>
      </c>
      <c r="D500" s="3043"/>
      <c r="E500" s="304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2428"/>
    </row>
    <row r="501" spans="1:17" s="64" customFormat="1" ht="18.2" customHeight="1">
      <c r="A501" s="2425"/>
      <c r="B501" s="3509"/>
      <c r="C501" s="3512" t="s">
        <v>1414</v>
      </c>
      <c r="D501" s="3043"/>
      <c r="E501" s="304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2428"/>
    </row>
    <row r="502" spans="1:17" s="64" customFormat="1" ht="18.2" customHeight="1">
      <c r="A502" s="2425"/>
      <c r="B502" s="3509"/>
      <c r="C502" s="3512" t="s">
        <v>1415</v>
      </c>
      <c r="D502" s="3043"/>
      <c r="E502" s="304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2428"/>
    </row>
    <row r="503" spans="1:17" s="64" customFormat="1" ht="19.149999999999999" customHeight="1">
      <c r="A503" s="2425"/>
      <c r="B503" s="3509"/>
      <c r="C503" s="2365" t="s">
        <v>1416</v>
      </c>
      <c r="D503" s="3043"/>
      <c r="E503" s="304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2428"/>
    </row>
    <row r="504" spans="1:17" s="64" customFormat="1" ht="19.149999999999999" customHeight="1">
      <c r="A504" s="2425"/>
      <c r="B504" s="3509"/>
      <c r="C504" s="2365" t="s">
        <v>1417</v>
      </c>
      <c r="D504" s="3043"/>
      <c r="E504" s="304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2428"/>
    </row>
    <row r="505" spans="1:17" s="64" customFormat="1" ht="19.149999999999999" customHeight="1">
      <c r="A505" s="2425"/>
      <c r="B505" s="2552" t="s">
        <v>1066</v>
      </c>
      <c r="C505" s="2951" t="s">
        <v>1577</v>
      </c>
      <c r="D505" s="3043"/>
      <c r="E505" s="304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2428"/>
    </row>
    <row r="506" spans="1:17" s="64" customFormat="1" ht="19.149999999999999" customHeight="1">
      <c r="A506" s="2425"/>
      <c r="B506" s="3509" t="s">
        <v>1086</v>
      </c>
      <c r="C506" s="2365" t="s">
        <v>1570</v>
      </c>
      <c r="D506" s="3043"/>
      <c r="E506" s="304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2428"/>
    </row>
    <row r="507" spans="1:17" s="64" customFormat="1" ht="17.100000000000001" customHeight="1">
      <c r="A507" s="2425"/>
      <c r="B507" s="2552" t="s">
        <v>1087</v>
      </c>
      <c r="C507" s="2951" t="s">
        <v>1571</v>
      </c>
      <c r="D507" s="3043"/>
      <c r="E507" s="304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2428"/>
    </row>
    <row r="508" spans="1:17" s="64" customFormat="1" ht="19.149999999999999" customHeight="1">
      <c r="A508" s="2425"/>
      <c r="B508" s="3509" t="s">
        <v>1088</v>
      </c>
      <c r="C508" s="2365" t="s">
        <v>1557</v>
      </c>
      <c r="D508" s="3043"/>
      <c r="E508" s="304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2428"/>
    </row>
    <row r="509" spans="1:17" s="64" customFormat="1" ht="19.149999999999999" customHeight="1">
      <c r="A509" s="2425"/>
      <c r="B509" s="3509"/>
      <c r="C509" s="2365" t="s">
        <v>1569</v>
      </c>
      <c r="D509" s="3043"/>
      <c r="E509" s="304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2428"/>
    </row>
    <row r="510" spans="1:17" s="64" customFormat="1" ht="19.149999999999999" customHeight="1">
      <c r="A510" s="3160"/>
      <c r="B510" s="3161" t="s">
        <v>1089</v>
      </c>
      <c r="C510" s="3162" t="s">
        <v>1572</v>
      </c>
      <c r="D510" s="3163"/>
      <c r="E510" s="3163"/>
      <c r="F510" s="3164"/>
      <c r="G510" s="3164"/>
      <c r="H510" s="3164"/>
      <c r="I510" s="3164"/>
      <c r="J510" s="3164"/>
      <c r="K510" s="3164"/>
      <c r="L510" s="3164"/>
      <c r="M510" s="3164"/>
      <c r="N510" s="3164"/>
      <c r="O510" s="3164"/>
      <c r="P510" s="3164"/>
      <c r="Q510" s="3165"/>
    </row>
    <row r="511" spans="1:17" s="64" customFormat="1" ht="10.5" customHeight="1">
      <c r="A511" s="63"/>
      <c r="B511" s="2557"/>
      <c r="C511" s="2433"/>
      <c r="D511" s="2431"/>
      <c r="E511" s="2431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2556"/>
    </row>
    <row r="512" spans="1:17" s="64" customFormat="1" ht="19.5" customHeight="1">
      <c r="A512" s="63"/>
      <c r="B512" s="2557"/>
      <c r="C512" s="3516"/>
      <c r="D512" s="3517"/>
      <c r="E512" s="3517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2556"/>
    </row>
    <row r="513" spans="1:17" s="3" customFormat="1" ht="21.2" customHeight="1">
      <c r="A513" s="543"/>
      <c r="B513" s="3529" t="s">
        <v>1799</v>
      </c>
      <c r="C513" s="2254"/>
      <c r="D513" s="2255"/>
      <c r="E513" s="2256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2333"/>
    </row>
    <row r="514" spans="1:17" s="3" customFormat="1" ht="21.2" customHeight="1">
      <c r="A514" s="34"/>
      <c r="B514" s="34"/>
      <c r="D514" s="636" t="s">
        <v>370</v>
      </c>
      <c r="Q514" s="1706" t="s">
        <v>651</v>
      </c>
    </row>
    <row r="515" spans="1:17" s="3" customFormat="1" ht="21.2" customHeight="1">
      <c r="A515" s="34"/>
      <c r="B515" s="34"/>
      <c r="D515" s="636" t="s">
        <v>359</v>
      </c>
      <c r="Q515" s="50"/>
    </row>
    <row r="516" spans="1:17" s="3" customFormat="1" ht="21.2" customHeight="1">
      <c r="A516" s="34"/>
      <c r="B516" s="34"/>
      <c r="D516" s="764" t="s">
        <v>362</v>
      </c>
      <c r="G516" s="429"/>
      <c r="J516" s="525"/>
      <c r="K516" s="64"/>
      <c r="L516" s="64"/>
      <c r="M516" s="525"/>
      <c r="Q516" s="70"/>
    </row>
    <row r="517" spans="1:17" s="3" customFormat="1" ht="17.45" customHeight="1">
      <c r="A517" s="34"/>
      <c r="B517" s="34"/>
      <c r="D517" s="764"/>
      <c r="G517" s="429"/>
      <c r="J517" s="525"/>
      <c r="K517" s="64"/>
      <c r="L517" s="64"/>
      <c r="M517" s="525"/>
      <c r="Q517" s="70"/>
    </row>
    <row r="518" spans="1:17" s="3" customFormat="1" ht="17.45" customHeight="1">
      <c r="A518" s="34"/>
      <c r="B518" s="34"/>
      <c r="C518" s="77" t="s">
        <v>360</v>
      </c>
      <c r="D518" s="674" t="s">
        <v>9</v>
      </c>
      <c r="E518" s="674" t="s">
        <v>8</v>
      </c>
      <c r="F518" s="674" t="s">
        <v>7</v>
      </c>
      <c r="G518" s="674" t="s">
        <v>706</v>
      </c>
      <c r="J518" s="525"/>
      <c r="K518" s="64"/>
      <c r="L518" s="64"/>
      <c r="M518" s="525"/>
      <c r="Q518" s="70"/>
    </row>
    <row r="519" spans="1:17" s="3" customFormat="1" ht="17.45" customHeight="1">
      <c r="A519" s="34"/>
      <c r="B519" s="34"/>
      <c r="C519" s="766" t="s">
        <v>285</v>
      </c>
      <c r="D519" s="767"/>
      <c r="E519" s="998"/>
      <c r="F519" s="767"/>
      <c r="G519" s="632">
        <f>P14</f>
        <v>0</v>
      </c>
      <c r="J519" s="525"/>
      <c r="K519" s="64"/>
      <c r="L519" s="64"/>
      <c r="M519" s="525"/>
      <c r="Q519" s="70"/>
    </row>
    <row r="520" spans="1:17" s="3" customFormat="1" ht="17.45" customHeight="1">
      <c r="A520" s="34"/>
      <c r="B520" s="34"/>
      <c r="C520" s="766" t="s">
        <v>286</v>
      </c>
      <c r="D520" s="767"/>
      <c r="E520" s="998">
        <f>J15</f>
        <v>100</v>
      </c>
      <c r="F520" s="998">
        <f>M15</f>
        <v>100</v>
      </c>
      <c r="G520" s="632">
        <f>P15</f>
        <v>100</v>
      </c>
      <c r="J520" s="525"/>
      <c r="K520" s="64"/>
      <c r="L520" s="64"/>
      <c r="M520" s="525"/>
      <c r="Q520" s="70"/>
    </row>
    <row r="521" spans="1:17" s="3" customFormat="1" ht="17.45" customHeight="1">
      <c r="A521" s="34"/>
      <c r="B521" s="34"/>
      <c r="C521" s="766" t="s">
        <v>287</v>
      </c>
      <c r="D521" s="767"/>
      <c r="E521" s="646">
        <f>J16</f>
        <v>53.571428571428569</v>
      </c>
      <c r="F521" s="998">
        <f>M16</f>
        <v>100</v>
      </c>
      <c r="G521" s="632">
        <f>P16</f>
        <v>100</v>
      </c>
      <c r="J521" s="525"/>
      <c r="K521" s="64"/>
      <c r="L521" s="64"/>
      <c r="M521" s="525"/>
      <c r="Q521" s="70"/>
    </row>
    <row r="522" spans="1:17" s="3" customFormat="1" ht="17.45" customHeight="1">
      <c r="A522" s="34"/>
      <c r="B522" s="34"/>
      <c r="C522" s="766" t="s">
        <v>288</v>
      </c>
      <c r="D522" s="767"/>
      <c r="E522" s="646">
        <f>J18</f>
        <v>72.972972972972968</v>
      </c>
      <c r="F522" s="998">
        <f>M18</f>
        <v>100</v>
      </c>
      <c r="G522" s="632">
        <f>P18</f>
        <v>74.358974358974365</v>
      </c>
      <c r="J522" s="525"/>
      <c r="K522" s="64"/>
      <c r="L522" s="64"/>
      <c r="M522" s="525"/>
      <c r="Q522" s="70"/>
    </row>
    <row r="523" spans="1:17" s="3" customFormat="1" ht="17.45" customHeight="1">
      <c r="A523" s="34"/>
      <c r="B523" s="34"/>
      <c r="C523" s="766" t="s">
        <v>289</v>
      </c>
      <c r="D523" s="767"/>
      <c r="E523" s="998">
        <f t="shared" ref="E523:E528" si="6">J24</f>
        <v>33.333333333333329</v>
      </c>
      <c r="F523" s="646">
        <f t="shared" ref="F523:F528" si="7">M24</f>
        <v>100</v>
      </c>
      <c r="G523" s="632">
        <f t="shared" ref="G523:G528" si="8">P24</f>
        <v>92.307692307692307</v>
      </c>
      <c r="J523" s="525"/>
      <c r="K523" s="64"/>
      <c r="L523" s="64"/>
      <c r="M523" s="525"/>
      <c r="Q523" s="70"/>
    </row>
    <row r="524" spans="1:17" s="3" customFormat="1" ht="17.45" customHeight="1">
      <c r="A524" s="34"/>
      <c r="B524" s="34"/>
      <c r="C524" s="766" t="s">
        <v>290</v>
      </c>
      <c r="D524" s="767"/>
      <c r="E524" s="998">
        <f t="shared" si="6"/>
        <v>100</v>
      </c>
      <c r="F524" s="998">
        <f t="shared" si="7"/>
        <v>100</v>
      </c>
      <c r="G524" s="632">
        <f t="shared" si="8"/>
        <v>100</v>
      </c>
      <c r="J524" s="525"/>
      <c r="K524" s="64"/>
      <c r="L524" s="64"/>
      <c r="M524" s="525"/>
      <c r="Q524" s="70"/>
    </row>
    <row r="525" spans="1:17" s="3" customFormat="1" ht="17.45" customHeight="1">
      <c r="A525" s="34"/>
      <c r="B525" s="34"/>
      <c r="C525" s="766" t="s">
        <v>291</v>
      </c>
      <c r="D525" s="767"/>
      <c r="E525" s="998">
        <f t="shared" si="6"/>
        <v>100</v>
      </c>
      <c r="F525" s="646">
        <f t="shared" si="7"/>
        <v>66.666666666666657</v>
      </c>
      <c r="G525" s="632">
        <f t="shared" si="8"/>
        <v>66.666666666666657</v>
      </c>
      <c r="J525" s="525"/>
      <c r="K525" s="64"/>
      <c r="L525" s="64"/>
      <c r="M525" s="525"/>
      <c r="Q525" s="70"/>
    </row>
    <row r="526" spans="1:17" s="3" customFormat="1" ht="17.45" customHeight="1">
      <c r="A526" s="34"/>
      <c r="B526" s="34"/>
      <c r="C526" s="766" t="s">
        <v>292</v>
      </c>
      <c r="D526" s="767"/>
      <c r="E526" s="998">
        <f t="shared" si="6"/>
        <v>100</v>
      </c>
      <c r="F526" s="646">
        <f t="shared" si="7"/>
        <v>83.333333333333343</v>
      </c>
      <c r="G526" s="632">
        <f t="shared" si="8"/>
        <v>100</v>
      </c>
      <c r="J526" s="525"/>
      <c r="K526" s="64"/>
      <c r="L526" s="64"/>
      <c r="M526" s="525"/>
      <c r="Q526" s="70"/>
    </row>
    <row r="527" spans="1:17" s="3" customFormat="1" ht="17.45" customHeight="1">
      <c r="A527" s="34"/>
      <c r="B527" s="34"/>
      <c r="C527" s="766" t="s">
        <v>293</v>
      </c>
      <c r="D527" s="767"/>
      <c r="E527" s="998">
        <f t="shared" si="6"/>
        <v>100</v>
      </c>
      <c r="F527" s="998">
        <f t="shared" si="7"/>
        <v>100</v>
      </c>
      <c r="G527" s="632">
        <f t="shared" si="8"/>
        <v>100</v>
      </c>
      <c r="J527" s="525"/>
      <c r="K527" s="64"/>
      <c r="L527" s="64"/>
      <c r="M527" s="525"/>
      <c r="Q527" s="70"/>
    </row>
    <row r="528" spans="1:17" s="3" customFormat="1" ht="17.45" customHeight="1">
      <c r="A528" s="34"/>
      <c r="B528" s="34"/>
      <c r="C528" s="766" t="s">
        <v>294</v>
      </c>
      <c r="D528" s="767"/>
      <c r="E528" s="998">
        <f t="shared" si="6"/>
        <v>100</v>
      </c>
      <c r="F528" s="998">
        <f t="shared" si="7"/>
        <v>100</v>
      </c>
      <c r="G528" s="632">
        <f t="shared" si="8"/>
        <v>100</v>
      </c>
      <c r="J528" s="525"/>
      <c r="K528" s="64"/>
      <c r="L528" s="64"/>
      <c r="M528" s="525"/>
      <c r="Q528" s="70"/>
    </row>
    <row r="529" spans="1:17" s="3" customFormat="1" ht="17.45" customHeight="1">
      <c r="A529" s="34"/>
      <c r="B529" s="34"/>
      <c r="C529" s="45" t="s">
        <v>361</v>
      </c>
      <c r="D529" s="767"/>
      <c r="E529" s="983">
        <f>J12</f>
        <v>72.826086956521735</v>
      </c>
      <c r="F529" s="983">
        <f>M12</f>
        <v>97.058823529411768</v>
      </c>
      <c r="G529" s="632">
        <f>P12</f>
        <v>89.166666666666671</v>
      </c>
      <c r="J529" s="525"/>
      <c r="K529" s="64"/>
      <c r="L529" s="64"/>
      <c r="M529" s="525"/>
      <c r="Q529" s="70"/>
    </row>
    <row r="530" spans="1:17" s="3" customFormat="1" ht="17.45" customHeight="1">
      <c r="A530" s="34"/>
      <c r="B530" s="34"/>
      <c r="D530" s="45"/>
      <c r="Q530" s="78"/>
    </row>
    <row r="531" spans="1:17" s="3" customFormat="1" ht="17.45" customHeight="1">
      <c r="A531" s="34"/>
      <c r="B531" s="34"/>
      <c r="D531" s="45"/>
      <c r="Q531" s="78"/>
    </row>
    <row r="532" spans="1:17" s="3" customFormat="1" ht="17.45" customHeight="1">
      <c r="A532" s="34"/>
      <c r="B532" s="34"/>
      <c r="D532" s="45"/>
      <c r="Q532" s="78"/>
    </row>
    <row r="533" spans="1:17" s="3" customFormat="1" ht="17.45" customHeight="1">
      <c r="A533" s="34"/>
      <c r="B533" s="34"/>
      <c r="D533" s="45"/>
      <c r="Q533" s="78"/>
    </row>
    <row r="534" spans="1:17" s="3" customFormat="1" ht="17.45" customHeight="1">
      <c r="A534" s="34"/>
      <c r="B534" s="34"/>
      <c r="D534" s="45"/>
      <c r="Q534" s="78"/>
    </row>
    <row r="535" spans="1:17" s="3" customFormat="1" ht="17.45" customHeight="1">
      <c r="A535" s="34"/>
      <c r="B535" s="34"/>
      <c r="D535" s="45"/>
      <c r="Q535" s="78"/>
    </row>
    <row r="536" spans="1:17" s="3" customFormat="1" ht="17.45" customHeight="1">
      <c r="A536" s="34"/>
      <c r="B536" s="34"/>
      <c r="D536" s="45"/>
      <c r="Q536" s="78"/>
    </row>
    <row r="537" spans="1:17" s="3" customFormat="1" ht="17.45" customHeight="1">
      <c r="A537" s="34"/>
      <c r="B537" s="34"/>
      <c r="D537" s="45"/>
      <c r="Q537" s="78"/>
    </row>
    <row r="538" spans="1:17" s="3" customFormat="1" ht="17.45" customHeight="1">
      <c r="A538" s="34"/>
      <c r="B538" s="34"/>
      <c r="D538" s="45"/>
      <c r="Q538" s="78"/>
    </row>
    <row r="539" spans="1:17" s="3" customFormat="1" ht="17.45" customHeight="1">
      <c r="A539" s="34"/>
      <c r="B539" s="34"/>
      <c r="D539" s="45"/>
      <c r="Q539" s="78"/>
    </row>
    <row r="540" spans="1:17" s="3" customFormat="1" ht="17.45" customHeight="1">
      <c r="A540" s="34"/>
      <c r="B540" s="34"/>
      <c r="D540" s="45"/>
      <c r="Q540" s="78"/>
    </row>
    <row r="541" spans="1:17" s="3" customFormat="1" ht="17.45" customHeight="1">
      <c r="A541" s="34"/>
      <c r="B541" s="34"/>
      <c r="D541" s="45"/>
      <c r="Q541" s="78"/>
    </row>
    <row r="542" spans="1:17" s="3" customFormat="1" ht="21.2" customHeight="1">
      <c r="A542" s="34"/>
      <c r="B542" s="34"/>
      <c r="D542" s="45"/>
      <c r="Q542" s="78"/>
    </row>
    <row r="543" spans="1:17" s="3" customFormat="1" ht="21.2" customHeight="1">
      <c r="A543" s="34"/>
      <c r="B543" s="34"/>
      <c r="D543" s="45"/>
      <c r="Q543" s="78"/>
    </row>
    <row r="544" spans="1:17" s="3" customFormat="1" ht="20.25" customHeight="1">
      <c r="A544" s="34"/>
      <c r="B544" s="3529" t="s">
        <v>1799</v>
      </c>
      <c r="D544" s="45"/>
      <c r="Q544" s="78"/>
    </row>
    <row r="545" spans="1:17" s="3" customFormat="1" ht="20.25" customHeight="1">
      <c r="A545" s="34"/>
      <c r="B545" s="34"/>
      <c r="D545" s="636" t="s">
        <v>370</v>
      </c>
      <c r="Q545" s="1706" t="s">
        <v>652</v>
      </c>
    </row>
    <row r="546" spans="1:17" s="3" customFormat="1" ht="20.25" customHeight="1">
      <c r="A546" s="34"/>
      <c r="B546" s="34"/>
      <c r="D546" s="636" t="s">
        <v>359</v>
      </c>
      <c r="Q546" s="50"/>
    </row>
    <row r="547" spans="1:17" s="3" customFormat="1" ht="20.25" customHeight="1">
      <c r="A547" s="34"/>
      <c r="B547" s="34"/>
      <c r="D547" s="764" t="s">
        <v>363</v>
      </c>
      <c r="G547" s="429"/>
      <c r="J547" s="525"/>
      <c r="K547" s="64"/>
      <c r="L547" s="64"/>
      <c r="M547" s="525"/>
      <c r="Q547" s="70"/>
    </row>
    <row r="548" spans="1:17" s="3" customFormat="1" ht="20.25" customHeight="1">
      <c r="A548" s="34"/>
      <c r="B548" s="34"/>
      <c r="D548" s="764"/>
      <c r="G548" s="429"/>
      <c r="J548" s="525"/>
      <c r="K548" s="64"/>
      <c r="L548" s="64"/>
      <c r="M548" s="525"/>
      <c r="Q548" s="70"/>
    </row>
    <row r="549" spans="1:17" s="3" customFormat="1" ht="17.45" customHeight="1">
      <c r="A549" s="34"/>
      <c r="B549" s="34"/>
      <c r="C549" s="77" t="s">
        <v>364</v>
      </c>
      <c r="D549" s="674" t="s">
        <v>9</v>
      </c>
      <c r="E549" s="674" t="s">
        <v>8</v>
      </c>
      <c r="F549" s="674" t="s">
        <v>7</v>
      </c>
      <c r="G549" s="674" t="s">
        <v>706</v>
      </c>
      <c r="J549" s="525"/>
      <c r="K549" s="64"/>
      <c r="L549" s="64"/>
      <c r="M549" s="525"/>
      <c r="Q549" s="70"/>
    </row>
    <row r="550" spans="1:17" s="3" customFormat="1" ht="17.45" customHeight="1">
      <c r="A550" s="34"/>
      <c r="B550" s="34"/>
      <c r="C550" s="766" t="s">
        <v>295</v>
      </c>
      <c r="D550" s="767"/>
      <c r="E550" s="646">
        <f t="shared" ref="E550:E555" si="9">J42</f>
        <v>71.428571428571431</v>
      </c>
      <c r="F550" s="646">
        <f t="shared" ref="F550:F555" si="10">M42</f>
        <v>85.714285714285708</v>
      </c>
      <c r="G550" s="632">
        <f t="shared" ref="G550:G555" si="11">P42</f>
        <v>71.428571428571431</v>
      </c>
      <c r="J550" s="525"/>
      <c r="K550" s="64"/>
      <c r="L550" s="64"/>
      <c r="M550" s="525"/>
      <c r="Q550" s="70"/>
    </row>
    <row r="551" spans="1:17" s="3" customFormat="1" ht="17.45" customHeight="1">
      <c r="A551" s="34"/>
      <c r="B551" s="34"/>
      <c r="C551" s="766" t="s">
        <v>296</v>
      </c>
      <c r="D551" s="767"/>
      <c r="E551" s="998">
        <f t="shared" si="9"/>
        <v>0</v>
      </c>
      <c r="F551" s="998">
        <f t="shared" si="10"/>
        <v>100</v>
      </c>
      <c r="G551" s="632">
        <f t="shared" si="11"/>
        <v>100</v>
      </c>
      <c r="J551" s="525"/>
      <c r="K551" s="64"/>
      <c r="L551" s="64"/>
      <c r="M551" s="525"/>
      <c r="Q551" s="70"/>
    </row>
    <row r="552" spans="1:17" s="3" customFormat="1" ht="17.45" customHeight="1">
      <c r="A552" s="34"/>
      <c r="B552" s="34"/>
      <c r="C552" s="766" t="s">
        <v>297</v>
      </c>
      <c r="D552" s="767"/>
      <c r="E552" s="998">
        <f t="shared" si="9"/>
        <v>100</v>
      </c>
      <c r="F552" s="998">
        <f t="shared" si="10"/>
        <v>100</v>
      </c>
      <c r="G552" s="632">
        <f t="shared" si="11"/>
        <v>100</v>
      </c>
      <c r="J552" s="525"/>
      <c r="K552" s="64"/>
      <c r="L552" s="64"/>
      <c r="M552" s="525"/>
      <c r="Q552" s="70"/>
    </row>
    <row r="553" spans="1:17" s="3" customFormat="1" ht="17.45" customHeight="1">
      <c r="A553" s="34"/>
      <c r="B553" s="34"/>
      <c r="C553" s="766" t="s">
        <v>298</v>
      </c>
      <c r="D553" s="767"/>
      <c r="E553" s="998">
        <f t="shared" si="9"/>
        <v>100</v>
      </c>
      <c r="F553" s="998">
        <f t="shared" si="10"/>
        <v>100</v>
      </c>
      <c r="G553" s="632">
        <f t="shared" si="11"/>
        <v>100</v>
      </c>
      <c r="J553" s="525"/>
      <c r="K553" s="64"/>
      <c r="L553" s="64"/>
      <c r="M553" s="525"/>
      <c r="Q553" s="70"/>
    </row>
    <row r="554" spans="1:17" s="3" customFormat="1" ht="17.45" customHeight="1">
      <c r="A554" s="34"/>
      <c r="B554" s="34"/>
      <c r="C554" s="766" t="s">
        <v>299</v>
      </c>
      <c r="D554" s="767"/>
      <c r="E554" s="998">
        <f t="shared" si="9"/>
        <v>0</v>
      </c>
      <c r="F554" s="998">
        <f t="shared" si="10"/>
        <v>100</v>
      </c>
      <c r="G554" s="632">
        <f t="shared" si="11"/>
        <v>100</v>
      </c>
      <c r="J554" s="525"/>
      <c r="K554" s="64"/>
      <c r="L554" s="64"/>
      <c r="M554" s="525"/>
      <c r="Q554" s="70"/>
    </row>
    <row r="555" spans="1:17" s="3" customFormat="1" ht="17.45" customHeight="1">
      <c r="A555" s="34"/>
      <c r="B555" s="34"/>
      <c r="C555" s="766" t="s">
        <v>300</v>
      </c>
      <c r="D555" s="767"/>
      <c r="E555" s="646">
        <f t="shared" si="9"/>
        <v>33.333333333333329</v>
      </c>
      <c r="F555" s="998">
        <f t="shared" si="10"/>
        <v>75</v>
      </c>
      <c r="G555" s="632">
        <f t="shared" si="11"/>
        <v>100</v>
      </c>
      <c r="J555" s="525"/>
      <c r="K555" s="64"/>
      <c r="L555" s="64"/>
      <c r="M555" s="525"/>
      <c r="Q555" s="70"/>
    </row>
    <row r="556" spans="1:17" s="3" customFormat="1" ht="17.45" customHeight="1">
      <c r="A556" s="34"/>
      <c r="B556" s="34"/>
      <c r="C556" s="766" t="s">
        <v>301</v>
      </c>
      <c r="D556" s="767"/>
      <c r="E556" s="998">
        <f t="shared" ref="E556:E559" si="12">J50</f>
        <v>100</v>
      </c>
      <c r="F556" s="998">
        <f t="shared" ref="F556:F559" si="13">M50</f>
        <v>100</v>
      </c>
      <c r="G556" s="632">
        <f t="shared" ref="G556:G559" si="14">P50</f>
        <v>100</v>
      </c>
      <c r="J556" s="525"/>
      <c r="K556" s="64"/>
      <c r="L556" s="64"/>
      <c r="M556" s="525"/>
      <c r="Q556" s="70"/>
    </row>
    <row r="557" spans="1:17" s="3" customFormat="1" ht="17.45" customHeight="1">
      <c r="A557" s="34"/>
      <c r="B557" s="34"/>
      <c r="C557" s="766" t="s">
        <v>302</v>
      </c>
      <c r="D557" s="767"/>
      <c r="E557" s="998">
        <f t="shared" si="12"/>
        <v>0</v>
      </c>
      <c r="F557" s="646">
        <f t="shared" si="13"/>
        <v>77.777777777777786</v>
      </c>
      <c r="G557" s="632">
        <f t="shared" si="14"/>
        <v>55.555555555555557</v>
      </c>
      <c r="J557" s="525"/>
      <c r="K557" s="64"/>
      <c r="L557" s="64"/>
      <c r="M557" s="525"/>
      <c r="Q557" s="70"/>
    </row>
    <row r="558" spans="1:17" s="3" customFormat="1" ht="17.45" customHeight="1">
      <c r="A558" s="34"/>
      <c r="B558" s="34"/>
      <c r="C558" s="766" t="s">
        <v>303</v>
      </c>
      <c r="D558" s="767"/>
      <c r="E558" s="998">
        <f t="shared" si="12"/>
        <v>0</v>
      </c>
      <c r="F558" s="998">
        <f t="shared" si="13"/>
        <v>0</v>
      </c>
      <c r="G558" s="632">
        <f t="shared" si="14"/>
        <v>100</v>
      </c>
      <c r="J558" s="525"/>
      <c r="K558" s="64"/>
      <c r="L558" s="64"/>
      <c r="M558" s="525"/>
      <c r="Q558" s="70"/>
    </row>
    <row r="559" spans="1:17" s="3" customFormat="1" ht="17.45" customHeight="1">
      <c r="A559" s="34"/>
      <c r="B559" s="34"/>
      <c r="C559" s="766" t="s">
        <v>304</v>
      </c>
      <c r="D559" s="767"/>
      <c r="E559" s="998">
        <f t="shared" si="12"/>
        <v>75</v>
      </c>
      <c r="F559" s="646">
        <f t="shared" si="13"/>
        <v>28.571428571428569</v>
      </c>
      <c r="G559" s="632">
        <f t="shared" si="14"/>
        <v>28.571428571428569</v>
      </c>
      <c r="J559" s="525"/>
      <c r="K559" s="64"/>
      <c r="L559" s="64"/>
      <c r="M559" s="525"/>
      <c r="Q559" s="70"/>
    </row>
    <row r="560" spans="1:17" s="3" customFormat="1" ht="17.45" customHeight="1">
      <c r="A560" s="34"/>
      <c r="B560" s="34"/>
      <c r="C560" s="45" t="s">
        <v>361</v>
      </c>
      <c r="D560" s="767"/>
      <c r="E560" s="646">
        <f>J39</f>
        <v>41.666666666666671</v>
      </c>
      <c r="F560" s="646">
        <f>M39</f>
        <v>72.131147540983605</v>
      </c>
      <c r="G560" s="632">
        <f>P39</f>
        <v>81.355932203389841</v>
      </c>
      <c r="J560" s="525"/>
      <c r="K560" s="64"/>
      <c r="L560" s="64"/>
      <c r="M560" s="525"/>
      <c r="Q560" s="70"/>
    </row>
    <row r="561" spans="1:17" s="3" customFormat="1" ht="17.45" customHeight="1">
      <c r="A561" s="34"/>
      <c r="B561" s="34"/>
      <c r="D561" s="45"/>
      <c r="Q561" s="78"/>
    </row>
    <row r="562" spans="1:17" s="3" customFormat="1" ht="17.45" customHeight="1">
      <c r="A562" s="34"/>
      <c r="B562" s="34"/>
      <c r="D562" s="45"/>
      <c r="Q562" s="78"/>
    </row>
    <row r="563" spans="1:17" s="3" customFormat="1" ht="17.45" customHeight="1">
      <c r="A563" s="34"/>
      <c r="B563" s="34"/>
      <c r="D563" s="45"/>
      <c r="Q563" s="78"/>
    </row>
    <row r="564" spans="1:17" s="3" customFormat="1" ht="17.45" customHeight="1">
      <c r="A564" s="34"/>
      <c r="B564" s="34"/>
      <c r="D564" s="45"/>
      <c r="Q564" s="78"/>
    </row>
    <row r="565" spans="1:17" s="3" customFormat="1" ht="17.45" customHeight="1">
      <c r="A565" s="34"/>
      <c r="B565" s="34"/>
      <c r="D565" s="45"/>
      <c r="Q565" s="78"/>
    </row>
    <row r="566" spans="1:17" s="3" customFormat="1" ht="17.45" customHeight="1">
      <c r="A566" s="34"/>
      <c r="B566" s="34"/>
      <c r="D566" s="45"/>
      <c r="Q566" s="78"/>
    </row>
    <row r="567" spans="1:17" s="3" customFormat="1" ht="17.45" customHeight="1">
      <c r="A567" s="34"/>
      <c r="B567" s="34"/>
      <c r="D567" s="45"/>
      <c r="Q567" s="78"/>
    </row>
    <row r="568" spans="1:17" s="3" customFormat="1" ht="17.45" customHeight="1">
      <c r="A568" s="34"/>
      <c r="B568" s="34"/>
      <c r="D568" s="45"/>
      <c r="Q568" s="78"/>
    </row>
    <row r="569" spans="1:17" s="3" customFormat="1" ht="17.45" customHeight="1">
      <c r="A569" s="34"/>
      <c r="B569" s="34"/>
      <c r="D569" s="45"/>
      <c r="Q569" s="78"/>
    </row>
    <row r="570" spans="1:17" s="3" customFormat="1" ht="17.45" customHeight="1">
      <c r="A570" s="34"/>
      <c r="B570" s="34"/>
      <c r="D570" s="45"/>
      <c r="Q570" s="78"/>
    </row>
    <row r="571" spans="1:17" s="3" customFormat="1" ht="17.45" customHeight="1">
      <c r="A571" s="34"/>
      <c r="B571" s="34"/>
      <c r="D571" s="45"/>
      <c r="Q571" s="78"/>
    </row>
    <row r="572" spans="1:17" s="3" customFormat="1" ht="17.45" customHeight="1">
      <c r="A572" s="34"/>
      <c r="B572" s="34"/>
      <c r="D572" s="45"/>
      <c r="Q572" s="78"/>
    </row>
    <row r="573" spans="1:17" s="3" customFormat="1" ht="17.45" customHeight="1">
      <c r="A573" s="34"/>
      <c r="B573" s="34"/>
      <c r="D573" s="45"/>
      <c r="Q573" s="78"/>
    </row>
    <row r="574" spans="1:17" s="3" customFormat="1" ht="17.45" customHeight="1">
      <c r="A574" s="34"/>
      <c r="B574" s="34"/>
      <c r="D574" s="45"/>
      <c r="Q574" s="78"/>
    </row>
    <row r="575" spans="1:17" s="3" customFormat="1" ht="20.25" customHeight="1">
      <c r="A575" s="34"/>
      <c r="B575" s="3529" t="s">
        <v>1799</v>
      </c>
      <c r="D575" s="45"/>
      <c r="Q575" s="78"/>
    </row>
    <row r="576" spans="1:17" s="3" customFormat="1" ht="20.25" customHeight="1">
      <c r="A576" s="34"/>
      <c r="B576" s="34"/>
      <c r="D576" s="636" t="s">
        <v>370</v>
      </c>
      <c r="Q576" s="1706" t="s">
        <v>653</v>
      </c>
    </row>
    <row r="577" spans="1:17" s="3" customFormat="1" ht="20.25" customHeight="1">
      <c r="A577" s="34"/>
      <c r="B577" s="34"/>
      <c r="D577" s="636" t="s">
        <v>359</v>
      </c>
      <c r="Q577" s="50"/>
    </row>
    <row r="578" spans="1:17" s="3" customFormat="1" ht="20.25" customHeight="1">
      <c r="A578" s="34"/>
      <c r="B578" s="34"/>
      <c r="D578" s="764" t="s">
        <v>365</v>
      </c>
      <c r="G578" s="429"/>
      <c r="J578" s="525"/>
      <c r="K578" s="64"/>
      <c r="L578" s="64"/>
      <c r="M578" s="525"/>
      <c r="Q578" s="70"/>
    </row>
    <row r="579" spans="1:17" s="3" customFormat="1" ht="17.45" customHeight="1">
      <c r="A579" s="34"/>
      <c r="B579" s="34"/>
      <c r="D579" s="764"/>
      <c r="G579" s="429"/>
      <c r="J579" s="525"/>
      <c r="K579" s="64"/>
      <c r="L579" s="64"/>
      <c r="M579" s="525"/>
      <c r="Q579" s="70"/>
    </row>
    <row r="580" spans="1:17" s="3" customFormat="1" ht="17.45" customHeight="1">
      <c r="A580" s="34"/>
      <c r="B580" s="34"/>
      <c r="C580" s="768"/>
      <c r="D580" s="674" t="s">
        <v>9</v>
      </c>
      <c r="E580" s="674" t="s">
        <v>8</v>
      </c>
      <c r="F580" s="674" t="s">
        <v>7</v>
      </c>
      <c r="G580" s="674" t="s">
        <v>706</v>
      </c>
      <c r="J580" s="525"/>
      <c r="K580" s="64"/>
      <c r="L580" s="64"/>
      <c r="M580" s="525"/>
      <c r="Q580" s="70"/>
    </row>
    <row r="581" spans="1:17" s="3" customFormat="1" ht="17.45" customHeight="1">
      <c r="A581" s="34"/>
      <c r="B581" s="34"/>
      <c r="C581" s="766" t="s">
        <v>365</v>
      </c>
      <c r="D581" s="767">
        <f>G68</f>
        <v>100</v>
      </c>
      <c r="E581" s="767">
        <f>J68</f>
        <v>100</v>
      </c>
      <c r="F581" s="767">
        <f>M68</f>
        <v>100</v>
      </c>
      <c r="G581" s="632">
        <f>P68</f>
        <v>100</v>
      </c>
      <c r="J581" s="525"/>
      <c r="K581" s="64"/>
      <c r="L581" s="64"/>
      <c r="M581" s="525"/>
      <c r="Q581" s="70"/>
    </row>
    <row r="582" spans="1:17" s="3" customFormat="1" ht="17.45" customHeight="1">
      <c r="A582" s="34"/>
      <c r="B582" s="34"/>
      <c r="C582" s="766"/>
      <c r="D582" s="767"/>
      <c r="E582" s="767"/>
      <c r="F582" s="767"/>
      <c r="G582" s="429"/>
      <c r="J582" s="525"/>
      <c r="K582" s="64"/>
      <c r="L582" s="64"/>
      <c r="M582" s="525"/>
      <c r="Q582" s="70"/>
    </row>
    <row r="583" spans="1:17" s="3" customFormat="1" ht="17.45" customHeight="1">
      <c r="A583" s="34"/>
      <c r="B583" s="34"/>
      <c r="C583" s="766"/>
      <c r="D583" s="767"/>
      <c r="E583" s="767"/>
      <c r="F583" s="767"/>
      <c r="G583" s="429"/>
      <c r="J583" s="525"/>
      <c r="K583" s="64"/>
      <c r="L583" s="64"/>
      <c r="M583" s="525"/>
      <c r="Q583" s="70"/>
    </row>
    <row r="584" spans="1:17" s="3" customFormat="1" ht="17.45" customHeight="1">
      <c r="A584" s="34"/>
      <c r="B584" s="34"/>
      <c r="C584" s="766"/>
      <c r="D584" s="767"/>
      <c r="E584" s="767"/>
      <c r="F584" s="767"/>
      <c r="G584" s="429"/>
      <c r="J584" s="525"/>
      <c r="K584" s="64"/>
      <c r="L584" s="64"/>
      <c r="M584" s="525"/>
      <c r="Q584" s="70"/>
    </row>
    <row r="585" spans="1:17" s="3" customFormat="1" ht="17.45" customHeight="1">
      <c r="A585" s="34"/>
      <c r="B585" s="34"/>
      <c r="C585" s="766"/>
      <c r="D585" s="767"/>
      <c r="E585" s="767"/>
      <c r="F585" s="767"/>
      <c r="G585" s="429"/>
      <c r="J585" s="525"/>
      <c r="K585" s="64"/>
      <c r="L585" s="64"/>
      <c r="M585" s="525"/>
      <c r="Q585" s="70"/>
    </row>
    <row r="586" spans="1:17" s="3" customFormat="1" ht="17.45" customHeight="1">
      <c r="A586" s="34"/>
      <c r="B586" s="34"/>
      <c r="D586" s="45"/>
      <c r="Q586" s="78"/>
    </row>
    <row r="587" spans="1:17" s="3" customFormat="1" ht="17.45" customHeight="1">
      <c r="A587" s="34"/>
      <c r="B587" s="34"/>
      <c r="D587" s="45"/>
      <c r="Q587" s="78"/>
    </row>
    <row r="588" spans="1:17" s="3" customFormat="1" ht="17.45" customHeight="1">
      <c r="A588" s="34"/>
      <c r="B588" s="34"/>
      <c r="D588" s="45"/>
      <c r="Q588" s="78"/>
    </row>
    <row r="589" spans="1:17" s="3" customFormat="1" ht="17.45" customHeight="1">
      <c r="A589" s="34"/>
      <c r="B589" s="34"/>
      <c r="D589" s="45"/>
      <c r="Q589" s="78"/>
    </row>
    <row r="590" spans="1:17" s="3" customFormat="1" ht="17.45" customHeight="1">
      <c r="A590" s="34"/>
      <c r="B590" s="34"/>
      <c r="D590" s="45"/>
      <c r="Q590" s="78"/>
    </row>
    <row r="591" spans="1:17" s="3" customFormat="1" ht="17.45" customHeight="1">
      <c r="A591" s="34"/>
      <c r="B591" s="34"/>
      <c r="D591" s="45"/>
      <c r="Q591" s="78"/>
    </row>
    <row r="592" spans="1:17" s="3" customFormat="1" ht="17.45" customHeight="1">
      <c r="A592" s="34"/>
      <c r="B592" s="34"/>
      <c r="D592" s="45"/>
      <c r="Q592" s="78"/>
    </row>
    <row r="593" spans="1:17" s="3" customFormat="1" ht="17.45" customHeight="1">
      <c r="A593" s="34"/>
      <c r="B593" s="34"/>
      <c r="D593" s="45"/>
      <c r="Q593" s="78"/>
    </row>
    <row r="594" spans="1:17" s="3" customFormat="1" ht="17.45" customHeight="1">
      <c r="A594" s="34"/>
      <c r="B594" s="34"/>
      <c r="D594" s="45"/>
      <c r="Q594" s="78"/>
    </row>
    <row r="595" spans="1:17" s="3" customFormat="1" ht="17.45" customHeight="1">
      <c r="A595" s="34"/>
      <c r="B595" s="34"/>
      <c r="D595" s="45"/>
      <c r="Q595" s="78"/>
    </row>
    <row r="596" spans="1:17" s="3" customFormat="1" ht="17.45" customHeight="1">
      <c r="A596" s="34"/>
      <c r="B596" s="34"/>
      <c r="D596" s="45"/>
      <c r="Q596" s="78"/>
    </row>
    <row r="597" spans="1:17" s="3" customFormat="1" ht="17.45" customHeight="1">
      <c r="A597" s="34"/>
      <c r="B597" s="34"/>
      <c r="D597" s="45"/>
      <c r="Q597" s="78"/>
    </row>
    <row r="598" spans="1:17" s="3" customFormat="1" ht="17.45" customHeight="1">
      <c r="A598" s="34"/>
      <c r="B598" s="34"/>
      <c r="D598" s="45"/>
      <c r="Q598" s="78"/>
    </row>
    <row r="599" spans="1:17" s="3" customFormat="1" ht="17.45" customHeight="1">
      <c r="A599" s="34"/>
      <c r="B599" s="34"/>
      <c r="D599" s="45"/>
      <c r="Q599" s="78"/>
    </row>
    <row r="600" spans="1:17" s="3" customFormat="1" ht="17.45" customHeight="1">
      <c r="A600" s="34"/>
      <c r="B600" s="34"/>
      <c r="D600" s="45"/>
      <c r="Q600" s="78"/>
    </row>
    <row r="601" spans="1:17" s="3" customFormat="1" ht="17.45" customHeight="1">
      <c r="A601" s="34"/>
      <c r="B601" s="34"/>
      <c r="D601" s="45"/>
      <c r="Q601" s="78"/>
    </row>
    <row r="602" spans="1:17" s="3" customFormat="1" ht="17.45" customHeight="1">
      <c r="A602" s="34"/>
      <c r="B602" s="34"/>
      <c r="D602" s="45"/>
      <c r="Q602" s="78"/>
    </row>
    <row r="603" spans="1:17" s="3" customFormat="1" ht="17.45" customHeight="1">
      <c r="A603" s="34"/>
      <c r="B603" s="34"/>
      <c r="D603" s="45"/>
      <c r="Q603" s="78"/>
    </row>
    <row r="604" spans="1:17" s="3" customFormat="1" ht="17.45" customHeight="1">
      <c r="A604" s="34"/>
      <c r="B604" s="34"/>
      <c r="D604" s="45"/>
      <c r="Q604" s="78"/>
    </row>
    <row r="605" spans="1:17" s="3" customFormat="1" ht="17.45" customHeight="1">
      <c r="A605" s="34"/>
      <c r="B605" s="34"/>
      <c r="D605" s="45"/>
      <c r="Q605" s="78"/>
    </row>
    <row r="606" spans="1:17" s="3" customFormat="1" ht="17.45" customHeight="1">
      <c r="A606" s="34"/>
      <c r="B606" s="34"/>
      <c r="D606" s="45"/>
      <c r="Q606" s="78"/>
    </row>
    <row r="607" spans="1:17" s="3" customFormat="1" ht="21.2" customHeight="1">
      <c r="A607" s="34"/>
      <c r="B607" s="3529" t="s">
        <v>1799</v>
      </c>
      <c r="D607" s="45"/>
      <c r="Q607" s="78"/>
    </row>
    <row r="608" spans="1:17" s="3" customFormat="1" ht="21.2" customHeight="1">
      <c r="A608" s="34"/>
      <c r="B608" s="34"/>
      <c r="D608" s="636" t="s">
        <v>370</v>
      </c>
      <c r="Q608" s="1706" t="s">
        <v>654</v>
      </c>
    </row>
    <row r="609" spans="1:17" s="3" customFormat="1" ht="21.2" customHeight="1">
      <c r="A609" s="34"/>
      <c r="B609" s="34"/>
      <c r="D609" s="636" t="s">
        <v>359</v>
      </c>
      <c r="Q609" s="50"/>
    </row>
    <row r="610" spans="1:17" s="3" customFormat="1" ht="21.2" customHeight="1">
      <c r="A610" s="34"/>
      <c r="B610" s="34"/>
      <c r="D610" s="769" t="s">
        <v>367</v>
      </c>
      <c r="G610" s="429"/>
      <c r="J610" s="525"/>
      <c r="K610" s="64"/>
      <c r="L610" s="64"/>
      <c r="M610" s="525"/>
      <c r="Q610" s="70"/>
    </row>
    <row r="611" spans="1:17" s="3" customFormat="1" ht="21.2" customHeight="1">
      <c r="A611" s="34"/>
      <c r="B611" s="34"/>
      <c r="D611" s="769" t="s">
        <v>368</v>
      </c>
      <c r="G611" s="429"/>
      <c r="J611" s="525"/>
      <c r="K611" s="64"/>
      <c r="L611" s="64"/>
      <c r="M611" s="525"/>
      <c r="Q611" s="70"/>
    </row>
    <row r="612" spans="1:17" s="3" customFormat="1" ht="17.45" customHeight="1">
      <c r="A612" s="34"/>
      <c r="B612" s="34"/>
      <c r="D612" s="764"/>
      <c r="G612" s="429"/>
      <c r="J612" s="525"/>
      <c r="K612" s="64"/>
      <c r="L612" s="64"/>
      <c r="M612" s="525"/>
      <c r="Q612" s="70"/>
    </row>
    <row r="613" spans="1:17" s="3" customFormat="1" ht="17.45" customHeight="1">
      <c r="A613" s="34"/>
      <c r="B613" s="34"/>
      <c r="C613" s="770"/>
      <c r="D613" s="674" t="s">
        <v>9</v>
      </c>
      <c r="E613" s="674" t="s">
        <v>8</v>
      </c>
      <c r="F613" s="674" t="s">
        <v>7</v>
      </c>
      <c r="G613" s="674" t="s">
        <v>706</v>
      </c>
      <c r="J613" s="525"/>
      <c r="K613" s="64"/>
      <c r="L613" s="64"/>
      <c r="M613" s="525"/>
      <c r="Q613" s="70"/>
    </row>
    <row r="614" spans="1:17" s="3" customFormat="1" ht="17.45" customHeight="1">
      <c r="A614" s="34"/>
      <c r="B614" s="34"/>
      <c r="C614" s="766" t="s">
        <v>135</v>
      </c>
      <c r="D614" s="767">
        <f>F193</f>
        <v>0</v>
      </c>
      <c r="E614" s="767">
        <f>I193</f>
        <v>7</v>
      </c>
      <c r="F614" s="767">
        <f>L193</f>
        <v>19</v>
      </c>
      <c r="G614" s="696">
        <f>O193</f>
        <v>29</v>
      </c>
      <c r="J614" s="525"/>
      <c r="K614" s="64"/>
      <c r="L614" s="64"/>
      <c r="M614" s="525"/>
      <c r="Q614" s="70"/>
    </row>
    <row r="615" spans="1:17" s="3" customFormat="1" ht="17.45" customHeight="1">
      <c r="A615" s="34"/>
      <c r="B615" s="34"/>
      <c r="C615" s="766" t="s">
        <v>369</v>
      </c>
      <c r="D615" s="767" t="e">
        <f>F61\</f>
        <v>#NAME?</v>
      </c>
      <c r="E615" s="767">
        <f>I281</f>
        <v>30</v>
      </c>
      <c r="F615" s="767">
        <f>L281</f>
        <v>38</v>
      </c>
      <c r="G615" s="696">
        <f>O281</f>
        <v>39</v>
      </c>
      <c r="J615" s="525"/>
      <c r="K615" s="64"/>
      <c r="L615" s="64"/>
      <c r="M615" s="525"/>
      <c r="Q615" s="70"/>
    </row>
    <row r="616" spans="1:17" s="3" customFormat="1" ht="17.45" customHeight="1">
      <c r="A616" s="34"/>
      <c r="B616" s="34"/>
      <c r="C616" s="766"/>
      <c r="D616" s="767"/>
      <c r="E616" s="767"/>
      <c r="F616" s="767"/>
      <c r="G616" s="429"/>
      <c r="J616" s="525"/>
      <c r="K616" s="64"/>
      <c r="L616" s="64"/>
      <c r="M616" s="525"/>
      <c r="Q616" s="70"/>
    </row>
    <row r="617" spans="1:17" s="3" customFormat="1" ht="17.45" customHeight="1">
      <c r="A617" s="34"/>
      <c r="B617" s="34"/>
      <c r="C617" s="766"/>
      <c r="D617" s="767"/>
      <c r="E617" s="767"/>
      <c r="F617" s="767"/>
      <c r="G617" s="429"/>
      <c r="J617" s="525"/>
      <c r="K617" s="64"/>
      <c r="L617" s="64"/>
      <c r="M617" s="525"/>
      <c r="Q617" s="70"/>
    </row>
    <row r="618" spans="1:17" s="3" customFormat="1" ht="17.45" customHeight="1">
      <c r="A618" s="34"/>
      <c r="B618" s="34"/>
      <c r="D618" s="45"/>
      <c r="Q618" s="78"/>
    </row>
    <row r="619" spans="1:17" s="3" customFormat="1" ht="17.45" customHeight="1">
      <c r="A619" s="34"/>
      <c r="B619" s="34"/>
      <c r="D619" s="45"/>
      <c r="Q619" s="78"/>
    </row>
    <row r="620" spans="1:17" s="3" customFormat="1" ht="17.45" customHeight="1">
      <c r="A620" s="34"/>
      <c r="B620" s="34"/>
      <c r="D620" s="45"/>
      <c r="Q620" s="78"/>
    </row>
    <row r="621" spans="1:17" s="3" customFormat="1" ht="17.45" customHeight="1">
      <c r="A621" s="34"/>
      <c r="B621" s="34"/>
      <c r="D621" s="45"/>
      <c r="Q621" s="78"/>
    </row>
    <row r="622" spans="1:17" s="3" customFormat="1" ht="17.45" customHeight="1">
      <c r="A622" s="34"/>
      <c r="B622" s="34"/>
      <c r="D622" s="45"/>
      <c r="Q622" s="78"/>
    </row>
    <row r="623" spans="1:17" s="3" customFormat="1" ht="17.45" customHeight="1">
      <c r="A623" s="34"/>
      <c r="B623" s="34"/>
      <c r="D623" s="45"/>
      <c r="Q623" s="78"/>
    </row>
    <row r="624" spans="1:17" s="3" customFormat="1" ht="17.45" customHeight="1">
      <c r="A624" s="34"/>
      <c r="B624" s="34"/>
      <c r="D624" s="45"/>
      <c r="Q624" s="78"/>
    </row>
    <row r="625" spans="1:17" s="3" customFormat="1" ht="17.45" customHeight="1">
      <c r="A625" s="34"/>
      <c r="B625" s="34"/>
      <c r="D625" s="45"/>
      <c r="Q625" s="78"/>
    </row>
    <row r="626" spans="1:17" s="3" customFormat="1" ht="17.45" customHeight="1">
      <c r="A626" s="34"/>
      <c r="B626" s="34"/>
      <c r="D626" s="45"/>
      <c r="Q626" s="78"/>
    </row>
    <row r="627" spans="1:17" s="3" customFormat="1" ht="17.45" customHeight="1">
      <c r="A627" s="34"/>
      <c r="B627" s="34"/>
      <c r="D627" s="45"/>
      <c r="Q627" s="78"/>
    </row>
    <row r="628" spans="1:17" s="3" customFormat="1" ht="17.45" customHeight="1">
      <c r="A628" s="34"/>
      <c r="B628" s="34"/>
      <c r="D628" s="45"/>
      <c r="Q628" s="78"/>
    </row>
    <row r="629" spans="1:17" s="3" customFormat="1" ht="17.45" customHeight="1">
      <c r="A629" s="34"/>
      <c r="B629" s="34"/>
      <c r="D629" s="45"/>
      <c r="Q629" s="78"/>
    </row>
    <row r="630" spans="1:17" s="3" customFormat="1" ht="17.45" customHeight="1">
      <c r="A630" s="34"/>
      <c r="B630" s="34"/>
      <c r="D630" s="45"/>
      <c r="Q630" s="78"/>
    </row>
    <row r="631" spans="1:17" s="3" customFormat="1" ht="17.45" customHeight="1">
      <c r="A631" s="34"/>
      <c r="B631" s="34"/>
      <c r="D631" s="45"/>
      <c r="Q631" s="78"/>
    </row>
    <row r="632" spans="1:17" s="3" customFormat="1" ht="17.45" customHeight="1">
      <c r="A632" s="34"/>
      <c r="B632" s="34"/>
      <c r="D632" s="45"/>
      <c r="Q632" s="78"/>
    </row>
    <row r="633" spans="1:17" s="3" customFormat="1" ht="17.45" customHeight="1">
      <c r="A633" s="34"/>
      <c r="B633" s="34"/>
      <c r="D633" s="45"/>
      <c r="Q633" s="78"/>
    </row>
    <row r="634" spans="1:17" s="3" customFormat="1" ht="17.45" customHeight="1">
      <c r="A634" s="34"/>
      <c r="B634" s="34"/>
      <c r="D634" s="45"/>
      <c r="Q634" s="78"/>
    </row>
    <row r="635" spans="1:17" s="3" customFormat="1" ht="17.45" customHeight="1">
      <c r="A635" s="34"/>
      <c r="B635" s="34"/>
      <c r="D635" s="45"/>
      <c r="Q635" s="78"/>
    </row>
    <row r="636" spans="1:17" s="3" customFormat="1" ht="17.45" customHeight="1">
      <c r="A636" s="34"/>
      <c r="B636" s="34"/>
      <c r="D636" s="45"/>
      <c r="Q636" s="78"/>
    </row>
    <row r="637" spans="1:17" s="3" customFormat="1" ht="17.45" customHeight="1">
      <c r="A637" s="34"/>
      <c r="B637" s="34"/>
      <c r="D637" s="45"/>
      <c r="Q637" s="78"/>
    </row>
    <row r="638" spans="1:17" s="3" customFormat="1" ht="22.7" customHeight="1">
      <c r="A638" s="34"/>
      <c r="B638" s="3529" t="s">
        <v>1799</v>
      </c>
      <c r="D638" s="45"/>
      <c r="Q638" s="78"/>
    </row>
    <row r="639" spans="1:17" s="3" customFormat="1" ht="22.7" customHeight="1">
      <c r="A639" s="34"/>
      <c r="B639" s="34"/>
      <c r="D639" s="636" t="s">
        <v>370</v>
      </c>
      <c r="Q639" s="1706" t="s">
        <v>1499</v>
      </c>
    </row>
    <row r="640" spans="1:17" s="3" customFormat="1" ht="22.7" customHeight="1">
      <c r="A640" s="34"/>
      <c r="B640" s="34"/>
      <c r="D640" s="636" t="s">
        <v>359</v>
      </c>
      <c r="Q640" s="50"/>
    </row>
    <row r="641" spans="1:17" s="3" customFormat="1" ht="22.7" customHeight="1">
      <c r="A641" s="34"/>
      <c r="B641" s="34"/>
      <c r="D641" s="636" t="s">
        <v>371</v>
      </c>
      <c r="Q641" s="50"/>
    </row>
    <row r="642" spans="1:17" s="3" customFormat="1" ht="19.5" customHeight="1">
      <c r="A642" s="34"/>
      <c r="B642" s="34"/>
      <c r="D642" s="769"/>
      <c r="G642" s="429"/>
      <c r="J642" s="525"/>
      <c r="K642" s="64"/>
      <c r="L642" s="64"/>
      <c r="M642" s="525"/>
      <c r="Q642" s="70"/>
    </row>
    <row r="643" spans="1:17" s="3" customFormat="1" ht="17.45" customHeight="1">
      <c r="A643" s="34"/>
      <c r="B643" s="34"/>
      <c r="D643" s="769"/>
      <c r="G643" s="429"/>
      <c r="J643" s="525"/>
      <c r="K643" s="64"/>
      <c r="L643" s="64"/>
      <c r="M643" s="525"/>
      <c r="Q643" s="70"/>
    </row>
    <row r="644" spans="1:17" s="3" customFormat="1" ht="17.45" customHeight="1">
      <c r="A644" s="34"/>
      <c r="B644" s="34"/>
      <c r="D644" s="45" t="s">
        <v>9</v>
      </c>
      <c r="E644" s="45" t="s">
        <v>8</v>
      </c>
      <c r="F644" s="45" t="s">
        <v>7</v>
      </c>
      <c r="G644" s="45" t="s">
        <v>706</v>
      </c>
      <c r="Q644" s="78"/>
    </row>
    <row r="645" spans="1:17" s="3" customFormat="1" ht="17.45" customHeight="1">
      <c r="A645" s="34"/>
      <c r="B645" s="34"/>
      <c r="C645" s="771" t="s">
        <v>371</v>
      </c>
      <c r="D645" s="633"/>
      <c r="E645" s="633">
        <f>I370</f>
        <v>7</v>
      </c>
      <c r="F645" s="633">
        <f>L370</f>
        <v>9</v>
      </c>
      <c r="G645" s="3">
        <f>O370</f>
        <v>20</v>
      </c>
      <c r="Q645" s="78"/>
    </row>
    <row r="646" spans="1:17" s="3" customFormat="1" ht="17.45" customHeight="1">
      <c r="A646" s="34"/>
      <c r="B646" s="34"/>
      <c r="C646" s="771"/>
      <c r="D646" s="633"/>
      <c r="E646" s="633"/>
      <c r="F646" s="633"/>
      <c r="Q646" s="78"/>
    </row>
    <row r="647" spans="1:17" s="3" customFormat="1" ht="17.45" customHeight="1">
      <c r="A647" s="34"/>
      <c r="B647" s="34"/>
      <c r="C647" s="771"/>
      <c r="D647" s="633"/>
      <c r="E647" s="633"/>
      <c r="F647" s="633"/>
      <c r="Q647" s="78"/>
    </row>
    <row r="648" spans="1:17" s="3" customFormat="1" ht="17.45" customHeight="1">
      <c r="A648" s="34"/>
      <c r="B648" s="34"/>
      <c r="C648" s="771"/>
      <c r="D648" s="633"/>
      <c r="E648" s="633"/>
      <c r="F648" s="633"/>
      <c r="Q648" s="78"/>
    </row>
    <row r="649" spans="1:17" s="3" customFormat="1" ht="19.5" customHeight="1">
      <c r="A649" s="34"/>
      <c r="B649" s="34"/>
      <c r="D649" s="45"/>
      <c r="E649" s="45"/>
      <c r="F649" s="45"/>
      <c r="Q649" s="78"/>
    </row>
    <row r="650" spans="1:17" s="3" customFormat="1" ht="19.5" customHeight="1">
      <c r="A650" s="34"/>
      <c r="B650" s="34"/>
      <c r="C650" s="772"/>
      <c r="D650" s="633"/>
      <c r="E650" s="633"/>
      <c r="F650" s="633"/>
      <c r="Q650" s="78"/>
    </row>
    <row r="651" spans="1:17" s="3" customFormat="1" ht="17.45" customHeight="1">
      <c r="A651" s="34"/>
      <c r="B651" s="34"/>
      <c r="D651" s="45"/>
      <c r="Q651" s="78"/>
    </row>
    <row r="652" spans="1:17" s="3" customFormat="1" ht="17.45" customHeight="1">
      <c r="A652" s="34"/>
      <c r="B652" s="34"/>
      <c r="D652" s="45"/>
      <c r="Q652" s="78"/>
    </row>
    <row r="653" spans="1:17" s="3" customFormat="1" ht="17.45" customHeight="1">
      <c r="A653" s="34"/>
      <c r="B653" s="34"/>
      <c r="D653" s="45"/>
      <c r="Q653" s="78"/>
    </row>
    <row r="654" spans="1:17" s="3" customFormat="1" ht="17.45" customHeight="1">
      <c r="A654" s="34"/>
      <c r="B654" s="34"/>
      <c r="D654" s="45"/>
      <c r="Q654" s="78"/>
    </row>
    <row r="655" spans="1:17" s="3" customFormat="1" ht="17.45" customHeight="1">
      <c r="A655" s="34"/>
      <c r="B655" s="34"/>
      <c r="D655" s="45"/>
      <c r="Q655" s="78"/>
    </row>
    <row r="656" spans="1:17" s="3" customFormat="1" ht="17.45" customHeight="1">
      <c r="A656" s="34"/>
      <c r="B656" s="34"/>
      <c r="D656" s="45"/>
      <c r="Q656" s="78"/>
    </row>
    <row r="657" spans="1:17" s="3" customFormat="1" ht="17.45" customHeight="1">
      <c r="A657" s="34"/>
      <c r="B657" s="34"/>
      <c r="D657" s="45"/>
      <c r="Q657" s="78"/>
    </row>
    <row r="658" spans="1:17" s="3" customFormat="1" ht="17.45" customHeight="1">
      <c r="A658" s="34"/>
      <c r="B658" s="34"/>
      <c r="D658" s="45"/>
      <c r="Q658" s="78"/>
    </row>
    <row r="659" spans="1:17" s="3" customFormat="1" ht="17.45" customHeight="1">
      <c r="A659" s="34"/>
      <c r="B659" s="34"/>
      <c r="D659" s="45"/>
      <c r="Q659" s="78"/>
    </row>
    <row r="660" spans="1:17" s="3" customFormat="1" ht="17.45" customHeight="1">
      <c r="A660" s="34"/>
      <c r="B660" s="34"/>
      <c r="D660" s="45"/>
      <c r="Q660" s="78"/>
    </row>
    <row r="661" spans="1:17" s="3" customFormat="1" ht="17.45" customHeight="1">
      <c r="A661" s="34"/>
      <c r="B661" s="34"/>
      <c r="D661" s="45"/>
      <c r="Q661" s="78"/>
    </row>
    <row r="662" spans="1:17" s="3" customFormat="1" ht="18.75" customHeight="1">
      <c r="A662" s="34"/>
      <c r="B662" s="34"/>
      <c r="D662" s="45"/>
      <c r="Q662" s="78"/>
    </row>
    <row r="663" spans="1:17" s="3" customFormat="1" ht="18.75" customHeight="1">
      <c r="A663" s="34"/>
      <c r="B663" s="34"/>
      <c r="D663" s="45"/>
      <c r="Q663" s="78"/>
    </row>
    <row r="664" spans="1:17" s="3" customFormat="1" ht="21.2" customHeight="1">
      <c r="A664" s="34"/>
      <c r="B664" s="34"/>
      <c r="D664" s="45"/>
      <c r="Q664" s="78"/>
    </row>
    <row r="665" spans="1:17" s="3" customFormat="1" ht="21.2" customHeight="1">
      <c r="A665" s="34"/>
      <c r="B665" s="34"/>
      <c r="D665" s="45"/>
      <c r="Q665" s="78"/>
    </row>
    <row r="666" spans="1:17" s="3" customFormat="1" ht="21.2" customHeight="1">
      <c r="A666" s="34"/>
      <c r="B666" s="34"/>
      <c r="D666" s="45"/>
      <c r="Q666" s="78"/>
    </row>
    <row r="667" spans="1:17" s="3" customFormat="1" ht="21.2" customHeight="1">
      <c r="A667" s="34"/>
      <c r="B667" s="34"/>
      <c r="D667" s="45"/>
      <c r="Q667" s="78"/>
    </row>
    <row r="668" spans="1:17" s="3" customFormat="1" ht="20.25" customHeight="1">
      <c r="A668" s="34"/>
      <c r="B668" s="3529" t="s">
        <v>1799</v>
      </c>
      <c r="D668" s="45"/>
      <c r="Q668" s="78"/>
    </row>
    <row r="669" spans="1:17" s="3" customFormat="1" ht="20.25" customHeight="1">
      <c r="A669" s="34"/>
      <c r="B669" s="34"/>
      <c r="D669" s="636" t="s">
        <v>370</v>
      </c>
      <c r="Q669" s="1706" t="s">
        <v>664</v>
      </c>
    </row>
    <row r="670" spans="1:17" s="3" customFormat="1" ht="20.25" customHeight="1">
      <c r="A670" s="34"/>
      <c r="B670" s="34"/>
      <c r="D670" s="636" t="s">
        <v>373</v>
      </c>
      <c r="Q670" s="50"/>
    </row>
    <row r="671" spans="1:17" s="3" customFormat="1" ht="20.25" customHeight="1">
      <c r="A671" s="34"/>
      <c r="B671" s="34"/>
      <c r="D671" s="636" t="s">
        <v>859</v>
      </c>
      <c r="Q671" s="50"/>
    </row>
    <row r="672" spans="1:17" s="3" customFormat="1" ht="19.5" customHeight="1">
      <c r="A672" s="34"/>
      <c r="B672" s="34"/>
      <c r="D672" s="769"/>
      <c r="G672" s="429"/>
      <c r="J672" s="525"/>
      <c r="K672" s="64"/>
      <c r="L672" s="64"/>
      <c r="M672" s="525"/>
      <c r="Q672" s="70"/>
    </row>
    <row r="673" spans="1:17" s="3" customFormat="1" ht="17.45" customHeight="1">
      <c r="A673" s="34"/>
      <c r="B673" s="34"/>
      <c r="D673" s="769"/>
      <c r="G673" s="429"/>
      <c r="J673" s="525"/>
      <c r="K673" s="64"/>
      <c r="L673" s="64"/>
      <c r="M673" s="525"/>
      <c r="Q673" s="70"/>
    </row>
    <row r="674" spans="1:17" s="3" customFormat="1" ht="17.45" customHeight="1">
      <c r="A674" s="34"/>
      <c r="B674" s="34"/>
      <c r="D674" s="45" t="s">
        <v>9</v>
      </c>
      <c r="E674" s="45" t="s">
        <v>8</v>
      </c>
      <c r="F674" s="45" t="s">
        <v>7</v>
      </c>
      <c r="G674" s="45" t="s">
        <v>706</v>
      </c>
      <c r="Q674" s="78"/>
    </row>
    <row r="675" spans="1:17" s="3" customFormat="1" ht="17.45" customHeight="1">
      <c r="A675" s="34"/>
      <c r="B675" s="34"/>
      <c r="C675" s="771" t="s">
        <v>859</v>
      </c>
      <c r="D675" s="633"/>
      <c r="E675" s="633"/>
      <c r="F675" s="633"/>
      <c r="G675" s="633">
        <f>O431</f>
        <v>1</v>
      </c>
      <c r="Q675" s="78"/>
    </row>
    <row r="676" spans="1:17" s="3" customFormat="1" ht="17.45" customHeight="1">
      <c r="A676" s="34"/>
      <c r="B676" s="34"/>
      <c r="C676" s="771"/>
      <c r="D676" s="633"/>
      <c r="E676" s="633"/>
      <c r="F676" s="633"/>
      <c r="Q676" s="78"/>
    </row>
    <row r="677" spans="1:17" s="3" customFormat="1" ht="17.45" customHeight="1">
      <c r="A677" s="34"/>
      <c r="B677" s="34"/>
      <c r="C677" s="771"/>
      <c r="D677" s="633"/>
      <c r="E677" s="633"/>
      <c r="F677" s="633"/>
      <c r="Q677" s="78"/>
    </row>
    <row r="678" spans="1:17" s="3" customFormat="1" ht="17.45" customHeight="1">
      <c r="A678" s="34"/>
      <c r="B678" s="34"/>
      <c r="C678" s="771"/>
      <c r="D678" s="633"/>
      <c r="E678" s="633"/>
      <c r="F678" s="633"/>
      <c r="Q678" s="78"/>
    </row>
    <row r="679" spans="1:17" s="3" customFormat="1" ht="17.45" customHeight="1">
      <c r="A679" s="34"/>
      <c r="B679" s="34"/>
      <c r="C679" s="771"/>
      <c r="D679" s="633"/>
      <c r="E679" s="633"/>
      <c r="F679" s="633"/>
      <c r="Q679" s="78"/>
    </row>
    <row r="680" spans="1:17" s="3" customFormat="1" ht="17.45" customHeight="1">
      <c r="A680" s="34"/>
      <c r="B680" s="34"/>
      <c r="C680" s="771"/>
      <c r="D680" s="633"/>
      <c r="E680" s="633"/>
      <c r="F680" s="633"/>
      <c r="Q680" s="78"/>
    </row>
    <row r="681" spans="1:17" s="3" customFormat="1" ht="17.45" customHeight="1">
      <c r="A681" s="34"/>
      <c r="B681" s="34"/>
      <c r="C681" s="771"/>
      <c r="D681" s="633"/>
      <c r="E681" s="633"/>
      <c r="F681" s="633"/>
      <c r="Q681" s="78"/>
    </row>
    <row r="682" spans="1:17" s="3" customFormat="1" ht="17.45" customHeight="1">
      <c r="A682" s="34"/>
      <c r="B682" s="34"/>
      <c r="C682" s="771"/>
      <c r="D682" s="633"/>
      <c r="E682" s="633"/>
      <c r="F682" s="633"/>
      <c r="Q682" s="78"/>
    </row>
    <row r="683" spans="1:17" s="3" customFormat="1" ht="17.45" customHeight="1">
      <c r="A683" s="34"/>
      <c r="B683" s="34"/>
      <c r="C683" s="771"/>
      <c r="D683" s="633"/>
      <c r="E683" s="633"/>
      <c r="F683" s="633"/>
      <c r="Q683" s="78"/>
    </row>
    <row r="684" spans="1:17" s="3" customFormat="1" ht="17.45" customHeight="1">
      <c r="A684" s="34"/>
      <c r="B684" s="34"/>
      <c r="C684" s="771"/>
      <c r="D684" s="633"/>
      <c r="E684" s="633"/>
      <c r="F684" s="633"/>
      <c r="Q684" s="78"/>
    </row>
    <row r="685" spans="1:17" s="3" customFormat="1" ht="17.45" customHeight="1">
      <c r="A685" s="34"/>
      <c r="B685" s="34"/>
      <c r="C685" s="771"/>
      <c r="D685" s="633"/>
      <c r="E685" s="633"/>
      <c r="F685" s="633"/>
      <c r="Q685" s="78"/>
    </row>
    <row r="686" spans="1:17" s="3" customFormat="1" ht="17.45" customHeight="1">
      <c r="A686" s="34"/>
      <c r="B686" s="34"/>
      <c r="C686" s="771"/>
      <c r="D686" s="633"/>
      <c r="E686" s="633"/>
      <c r="F686" s="633"/>
      <c r="Q686" s="78"/>
    </row>
    <row r="687" spans="1:17" s="3" customFormat="1" ht="17.45" customHeight="1">
      <c r="A687" s="34"/>
      <c r="B687" s="34"/>
      <c r="C687" s="771"/>
      <c r="D687" s="633"/>
      <c r="E687" s="633"/>
      <c r="F687" s="633"/>
      <c r="Q687" s="78"/>
    </row>
    <row r="688" spans="1:17" s="3" customFormat="1" ht="17.45" customHeight="1">
      <c r="A688" s="34"/>
      <c r="B688" s="34"/>
      <c r="C688" s="771"/>
      <c r="D688" s="633"/>
      <c r="E688" s="633"/>
      <c r="F688" s="633"/>
      <c r="Q688" s="78"/>
    </row>
    <row r="689" spans="1:17" s="3" customFormat="1" ht="17.45" customHeight="1">
      <c r="A689" s="34"/>
      <c r="B689" s="34"/>
      <c r="C689" s="771"/>
      <c r="D689" s="633"/>
      <c r="E689" s="633"/>
      <c r="F689" s="633"/>
      <c r="Q689" s="78"/>
    </row>
    <row r="690" spans="1:17" s="3" customFormat="1" ht="17.45" customHeight="1">
      <c r="A690" s="34"/>
      <c r="B690" s="34"/>
      <c r="C690" s="771"/>
      <c r="D690" s="633"/>
      <c r="E690" s="633"/>
      <c r="F690" s="633"/>
      <c r="Q690" s="78"/>
    </row>
    <row r="691" spans="1:17" s="3" customFormat="1" ht="17.45" customHeight="1">
      <c r="A691" s="34"/>
      <c r="B691" s="34"/>
      <c r="C691" s="771"/>
      <c r="D691" s="633"/>
      <c r="E691" s="633"/>
      <c r="F691" s="633"/>
      <c r="Q691" s="78"/>
    </row>
    <row r="692" spans="1:17" s="3" customFormat="1" ht="17.45" customHeight="1">
      <c r="A692" s="34"/>
      <c r="B692" s="34"/>
      <c r="C692" s="771"/>
      <c r="D692" s="633"/>
      <c r="E692" s="633"/>
      <c r="F692" s="633"/>
      <c r="Q692" s="78"/>
    </row>
    <row r="693" spans="1:17" s="3" customFormat="1" ht="17.45" customHeight="1">
      <c r="A693" s="34"/>
      <c r="B693" s="34"/>
      <c r="C693" s="771"/>
      <c r="D693" s="633"/>
      <c r="E693" s="633"/>
      <c r="F693" s="633"/>
      <c r="Q693" s="78"/>
    </row>
    <row r="694" spans="1:17" s="3" customFormat="1" ht="17.45" customHeight="1">
      <c r="A694" s="34"/>
      <c r="B694" s="34"/>
      <c r="C694" s="771"/>
      <c r="D694" s="633"/>
      <c r="E694" s="633"/>
      <c r="F694" s="633"/>
      <c r="Q694" s="78"/>
    </row>
    <row r="695" spans="1:17" s="3" customFormat="1" ht="17.45" customHeight="1">
      <c r="A695" s="34"/>
      <c r="B695" s="34"/>
      <c r="C695" s="771"/>
      <c r="D695" s="633"/>
      <c r="E695" s="633"/>
      <c r="F695" s="633"/>
      <c r="Q695" s="78"/>
    </row>
    <row r="696" spans="1:17" s="3" customFormat="1" ht="17.45" customHeight="1">
      <c r="A696" s="34"/>
      <c r="B696" s="34"/>
      <c r="C696" s="771"/>
      <c r="D696" s="633"/>
      <c r="E696" s="633"/>
      <c r="F696" s="633"/>
      <c r="Q696" s="78"/>
    </row>
    <row r="697" spans="1:17" s="3" customFormat="1" ht="17.45" customHeight="1">
      <c r="A697" s="34"/>
      <c r="B697" s="34"/>
      <c r="C697" s="771"/>
      <c r="D697" s="633"/>
      <c r="E697" s="633"/>
      <c r="F697" s="633"/>
      <c r="Q697" s="78"/>
    </row>
    <row r="698" spans="1:17" s="3" customFormat="1" ht="17.45" customHeight="1">
      <c r="A698" s="34"/>
      <c r="B698" s="34"/>
      <c r="C698" s="771"/>
      <c r="D698" s="633"/>
      <c r="E698" s="633"/>
      <c r="F698" s="633"/>
      <c r="Q698" s="78"/>
    </row>
    <row r="699" spans="1:17" s="3" customFormat="1" ht="21.75" customHeight="1">
      <c r="A699" s="34"/>
      <c r="B699" s="3529" t="s">
        <v>1799</v>
      </c>
      <c r="C699" s="771"/>
      <c r="D699" s="633"/>
      <c r="E699" s="633"/>
      <c r="F699" s="633"/>
      <c r="Q699" s="78"/>
    </row>
    <row r="700" spans="1:17" s="3" customFormat="1" ht="21.75" customHeight="1">
      <c r="A700" s="34"/>
      <c r="B700" s="34"/>
      <c r="D700" s="636" t="s">
        <v>370</v>
      </c>
      <c r="Q700" s="1706" t="s">
        <v>1500</v>
      </c>
    </row>
    <row r="701" spans="1:17" s="3" customFormat="1" ht="21.75" customHeight="1">
      <c r="A701" s="34"/>
      <c r="B701" s="34"/>
      <c r="D701" s="636" t="s">
        <v>373</v>
      </c>
      <c r="Q701" s="50"/>
    </row>
    <row r="702" spans="1:17" s="3" customFormat="1" ht="21.75" customHeight="1">
      <c r="A702" s="34"/>
      <c r="B702" s="34"/>
      <c r="D702" s="636" t="s">
        <v>857</v>
      </c>
      <c r="Q702" s="50"/>
    </row>
    <row r="703" spans="1:17" s="3" customFormat="1" ht="21.75" customHeight="1">
      <c r="A703" s="34"/>
      <c r="B703" s="34"/>
      <c r="D703" s="769" t="s">
        <v>858</v>
      </c>
      <c r="G703" s="429"/>
      <c r="J703" s="525"/>
      <c r="K703" s="64"/>
      <c r="L703" s="64"/>
      <c r="M703" s="525"/>
      <c r="Q703" s="70"/>
    </row>
    <row r="704" spans="1:17" s="3" customFormat="1" ht="17.45" customHeight="1">
      <c r="A704" s="34"/>
      <c r="B704" s="34"/>
      <c r="D704" s="769"/>
      <c r="G704" s="429"/>
      <c r="J704" s="525"/>
      <c r="K704" s="64"/>
      <c r="L704" s="64"/>
      <c r="M704" s="525"/>
      <c r="Q704" s="70"/>
    </row>
    <row r="705" spans="1:17" s="3" customFormat="1" ht="17.45" customHeight="1">
      <c r="A705" s="34"/>
      <c r="B705" s="34"/>
      <c r="D705" s="45" t="s">
        <v>9</v>
      </c>
      <c r="E705" s="45" t="s">
        <v>8</v>
      </c>
      <c r="F705" s="45" t="s">
        <v>7</v>
      </c>
      <c r="G705" s="45" t="s">
        <v>706</v>
      </c>
      <c r="Q705" s="78"/>
    </row>
    <row r="706" spans="1:17" s="3" customFormat="1" ht="17.45" customHeight="1">
      <c r="A706" s="34"/>
      <c r="B706" s="34"/>
      <c r="C706" s="771" t="s">
        <v>857</v>
      </c>
      <c r="D706" s="633">
        <f>F436</f>
        <v>0</v>
      </c>
      <c r="E706" s="633">
        <f>I436</f>
        <v>0</v>
      </c>
      <c r="F706" s="633">
        <f>L436</f>
        <v>0</v>
      </c>
      <c r="G706" s="633">
        <f>O436</f>
        <v>1</v>
      </c>
      <c r="Q706" s="78"/>
    </row>
    <row r="707" spans="1:17" s="3" customFormat="1" ht="17.45" customHeight="1">
      <c r="A707" s="34"/>
      <c r="B707" s="34"/>
      <c r="C707" s="771"/>
      <c r="D707" s="633"/>
      <c r="E707" s="633"/>
      <c r="F707" s="633"/>
      <c r="Q707" s="78"/>
    </row>
    <row r="708" spans="1:17" s="3" customFormat="1" ht="17.45" customHeight="1">
      <c r="A708" s="34"/>
      <c r="B708" s="34"/>
      <c r="C708" s="771"/>
      <c r="D708" s="633"/>
      <c r="E708" s="633"/>
      <c r="F708" s="633"/>
      <c r="Q708" s="78"/>
    </row>
    <row r="709" spans="1:17" s="3" customFormat="1" ht="17.45" customHeight="1">
      <c r="A709" s="34"/>
      <c r="B709" s="34"/>
      <c r="C709" s="771"/>
      <c r="D709" s="633"/>
      <c r="E709" s="633"/>
      <c r="F709" s="633"/>
      <c r="Q709" s="78"/>
    </row>
    <row r="710" spans="1:17" s="3" customFormat="1" ht="19.5" customHeight="1">
      <c r="A710" s="34"/>
      <c r="B710" s="34"/>
      <c r="D710" s="45" t="s">
        <v>9</v>
      </c>
      <c r="E710" s="45" t="s">
        <v>8</v>
      </c>
      <c r="F710" s="45" t="s">
        <v>7</v>
      </c>
      <c r="G710" s="45" t="s">
        <v>706</v>
      </c>
      <c r="Q710" s="78"/>
    </row>
    <row r="711" spans="1:17" s="3" customFormat="1" ht="19.5" customHeight="1">
      <c r="A711" s="34"/>
      <c r="B711" s="34"/>
      <c r="C711" s="772" t="s">
        <v>858</v>
      </c>
      <c r="D711" s="633">
        <f>F440</f>
        <v>0</v>
      </c>
      <c r="E711" s="633">
        <f>I440</f>
        <v>1</v>
      </c>
      <c r="F711" s="633">
        <f>L440</f>
        <v>0</v>
      </c>
      <c r="G711" s="633">
        <f>O440</f>
        <v>5</v>
      </c>
      <c r="Q711" s="78"/>
    </row>
    <row r="712" spans="1:17" s="3" customFormat="1" ht="17.45" customHeight="1">
      <c r="A712" s="34"/>
      <c r="B712" s="34"/>
      <c r="D712" s="45"/>
      <c r="Q712" s="78"/>
    </row>
    <row r="713" spans="1:17" s="3" customFormat="1" ht="17.45" customHeight="1">
      <c r="A713" s="34"/>
      <c r="B713" s="34"/>
      <c r="D713" s="45"/>
      <c r="Q713" s="78"/>
    </row>
    <row r="714" spans="1:17" s="3" customFormat="1" ht="17.45" customHeight="1">
      <c r="A714" s="34"/>
      <c r="B714" s="34"/>
      <c r="D714" s="45"/>
      <c r="Q714" s="78"/>
    </row>
    <row r="715" spans="1:17" s="3" customFormat="1" ht="17.45" customHeight="1">
      <c r="A715" s="34"/>
      <c r="B715" s="34"/>
      <c r="D715" s="45"/>
      <c r="Q715" s="78"/>
    </row>
    <row r="716" spans="1:17" s="3" customFormat="1" ht="17.45" customHeight="1">
      <c r="A716" s="34"/>
      <c r="B716" s="34"/>
      <c r="D716" s="45"/>
      <c r="Q716" s="78"/>
    </row>
    <row r="717" spans="1:17" s="3" customFormat="1" ht="17.45" customHeight="1">
      <c r="A717" s="34"/>
      <c r="B717" s="34"/>
      <c r="D717" s="45"/>
      <c r="Q717" s="78"/>
    </row>
    <row r="718" spans="1:17" s="3" customFormat="1" ht="17.45" customHeight="1">
      <c r="A718" s="34"/>
      <c r="B718" s="34"/>
      <c r="D718" s="45"/>
      <c r="Q718" s="78"/>
    </row>
    <row r="719" spans="1:17" s="3" customFormat="1" ht="17.45" customHeight="1">
      <c r="A719" s="34"/>
      <c r="B719" s="34"/>
      <c r="D719" s="45"/>
      <c r="Q719" s="78"/>
    </row>
    <row r="720" spans="1:17" s="3" customFormat="1" ht="17.45" customHeight="1">
      <c r="A720" s="34"/>
      <c r="B720" s="34"/>
      <c r="D720" s="45"/>
      <c r="Q720" s="78"/>
    </row>
    <row r="721" spans="1:17" s="3" customFormat="1" ht="17.45" customHeight="1">
      <c r="A721" s="34"/>
      <c r="B721" s="34"/>
      <c r="D721" s="45"/>
      <c r="Q721" s="78"/>
    </row>
    <row r="722" spans="1:17" s="3" customFormat="1" ht="17.45" customHeight="1">
      <c r="A722" s="34"/>
      <c r="B722" s="34"/>
      <c r="D722" s="45"/>
      <c r="Q722" s="78"/>
    </row>
    <row r="723" spans="1:17" s="3" customFormat="1" ht="17.45" customHeight="1">
      <c r="A723" s="34"/>
      <c r="B723" s="34"/>
      <c r="D723" s="45"/>
      <c r="Q723" s="78"/>
    </row>
    <row r="724" spans="1:17" s="3" customFormat="1" ht="17.45" customHeight="1">
      <c r="A724" s="34"/>
      <c r="B724" s="34"/>
      <c r="D724" s="45"/>
      <c r="Q724" s="78"/>
    </row>
    <row r="725" spans="1:17" s="3" customFormat="1" ht="17.45" customHeight="1">
      <c r="A725" s="34"/>
      <c r="B725" s="34"/>
      <c r="D725" s="45"/>
      <c r="Q725" s="78"/>
    </row>
    <row r="726" spans="1:17" s="3" customFormat="1" ht="17.45" customHeight="1">
      <c r="A726" s="34"/>
      <c r="B726" s="34"/>
      <c r="D726" s="45"/>
      <c r="Q726" s="78"/>
    </row>
    <row r="727" spans="1:17" s="3" customFormat="1" ht="17.45" customHeight="1">
      <c r="A727" s="34"/>
      <c r="B727" s="34"/>
      <c r="D727" s="45"/>
      <c r="Q727" s="78"/>
    </row>
    <row r="728" spans="1:17" s="3" customFormat="1" ht="17.45" customHeight="1">
      <c r="A728" s="34"/>
      <c r="B728" s="34"/>
      <c r="D728" s="45"/>
      <c r="Q728" s="78"/>
    </row>
    <row r="729" spans="1:17" s="3" customFormat="1" ht="17.45" customHeight="1">
      <c r="A729" s="34"/>
      <c r="B729" s="34"/>
      <c r="D729" s="45"/>
      <c r="Q729" s="78"/>
    </row>
    <row r="730" spans="1:17" s="3" customFormat="1" ht="21.2" customHeight="1">
      <c r="A730" s="34"/>
      <c r="B730" s="3529" t="s">
        <v>1799</v>
      </c>
      <c r="D730" s="45"/>
      <c r="Q730" s="78"/>
    </row>
    <row r="731" spans="1:17" s="3" customFormat="1" ht="21.2" customHeight="1">
      <c r="A731" s="34"/>
      <c r="B731" s="34"/>
      <c r="D731" s="636" t="s">
        <v>370</v>
      </c>
      <c r="Q731" s="1706" t="s">
        <v>865</v>
      </c>
    </row>
    <row r="732" spans="1:17" s="3" customFormat="1" ht="21.2" customHeight="1">
      <c r="A732" s="34"/>
      <c r="B732" s="34"/>
      <c r="D732" s="636" t="s">
        <v>374</v>
      </c>
      <c r="Q732" s="50"/>
    </row>
    <row r="733" spans="1:17" s="3" customFormat="1" ht="21.2" customHeight="1">
      <c r="A733" s="34"/>
      <c r="B733" s="34"/>
      <c r="D733" s="636" t="s">
        <v>860</v>
      </c>
      <c r="Q733" s="50"/>
    </row>
    <row r="734" spans="1:17" s="3" customFormat="1" ht="19.5" customHeight="1">
      <c r="A734" s="34"/>
      <c r="B734" s="34"/>
      <c r="D734" s="769"/>
      <c r="G734" s="429"/>
      <c r="J734" s="525"/>
      <c r="K734" s="64"/>
      <c r="L734" s="64"/>
      <c r="M734" s="525"/>
      <c r="Q734" s="70"/>
    </row>
    <row r="735" spans="1:17" s="3" customFormat="1" ht="17.45" customHeight="1">
      <c r="A735" s="34"/>
      <c r="B735" s="34"/>
      <c r="D735" s="769"/>
      <c r="G735" s="429"/>
      <c r="J735" s="525"/>
      <c r="K735" s="64"/>
      <c r="L735" s="64"/>
      <c r="M735" s="525"/>
      <c r="Q735" s="70"/>
    </row>
    <row r="736" spans="1:17" s="3" customFormat="1" ht="17.45" customHeight="1">
      <c r="A736" s="34"/>
      <c r="B736" s="34"/>
      <c r="D736" s="45" t="s">
        <v>9</v>
      </c>
      <c r="E736" s="45" t="s">
        <v>8</v>
      </c>
      <c r="F736" s="45" t="s">
        <v>7</v>
      </c>
      <c r="G736" s="45" t="s">
        <v>706</v>
      </c>
      <c r="Q736" s="78"/>
    </row>
    <row r="737" spans="1:17" s="3" customFormat="1" ht="17.45" customHeight="1">
      <c r="A737" s="34"/>
      <c r="B737" s="34"/>
      <c r="C737" s="1637" t="s">
        <v>860</v>
      </c>
      <c r="D737" s="633"/>
      <c r="E737" s="633"/>
      <c r="F737" s="633"/>
      <c r="G737" s="1500">
        <f>O459</f>
        <v>19</v>
      </c>
      <c r="Q737" s="78"/>
    </row>
    <row r="738" spans="1:17" s="3" customFormat="1" ht="17.45" customHeight="1">
      <c r="A738" s="34"/>
      <c r="B738" s="34"/>
      <c r="C738" s="771"/>
      <c r="D738" s="633"/>
      <c r="E738" s="633"/>
      <c r="F738" s="633"/>
      <c r="Q738" s="78"/>
    </row>
    <row r="739" spans="1:17" s="3" customFormat="1" ht="17.45" customHeight="1">
      <c r="A739" s="34"/>
      <c r="B739" s="34"/>
      <c r="D739" s="45"/>
      <c r="Q739" s="78"/>
    </row>
    <row r="740" spans="1:17" s="3" customFormat="1" ht="17.45" customHeight="1">
      <c r="A740" s="34"/>
      <c r="B740" s="34"/>
      <c r="D740" s="45"/>
      <c r="Q740" s="78"/>
    </row>
    <row r="741" spans="1:17" s="3" customFormat="1" ht="17.45" customHeight="1">
      <c r="A741" s="34"/>
      <c r="B741" s="34"/>
      <c r="D741" s="45"/>
      <c r="Q741" s="78"/>
    </row>
    <row r="742" spans="1:17" s="3" customFormat="1" ht="17.45" customHeight="1">
      <c r="A742" s="34"/>
      <c r="B742" s="34"/>
      <c r="D742" s="45"/>
      <c r="Q742" s="78"/>
    </row>
    <row r="743" spans="1:17" s="3" customFormat="1" ht="17.45" customHeight="1">
      <c r="A743" s="34"/>
      <c r="B743" s="34"/>
      <c r="D743" s="45"/>
      <c r="Q743" s="78"/>
    </row>
    <row r="744" spans="1:17" s="3" customFormat="1" ht="17.45" customHeight="1">
      <c r="A744" s="34"/>
      <c r="B744" s="34"/>
      <c r="D744" s="45"/>
      <c r="Q744" s="78"/>
    </row>
    <row r="745" spans="1:17" s="3" customFormat="1" ht="17.45" customHeight="1">
      <c r="A745" s="34"/>
      <c r="B745" s="34"/>
      <c r="D745" s="45"/>
      <c r="Q745" s="78"/>
    </row>
    <row r="746" spans="1:17" s="3" customFormat="1" ht="17.45" customHeight="1">
      <c r="A746" s="34"/>
      <c r="B746" s="34"/>
      <c r="D746" s="45"/>
      <c r="Q746" s="78"/>
    </row>
    <row r="747" spans="1:17" s="3" customFormat="1" ht="17.45" customHeight="1">
      <c r="A747" s="34"/>
      <c r="B747" s="34"/>
      <c r="D747" s="45"/>
      <c r="Q747" s="78"/>
    </row>
    <row r="748" spans="1:17" s="3" customFormat="1" ht="17.45" customHeight="1">
      <c r="A748" s="34"/>
      <c r="B748" s="34"/>
      <c r="D748" s="45"/>
      <c r="Q748" s="78"/>
    </row>
    <row r="749" spans="1:17" s="3" customFormat="1" ht="17.45" customHeight="1">
      <c r="A749" s="34"/>
      <c r="B749" s="34"/>
      <c r="D749" s="45"/>
      <c r="Q749" s="78"/>
    </row>
    <row r="750" spans="1:17" s="3" customFormat="1" ht="17.45" customHeight="1">
      <c r="A750" s="34"/>
      <c r="B750" s="34"/>
      <c r="D750" s="45"/>
      <c r="Q750" s="78"/>
    </row>
    <row r="751" spans="1:17" s="3" customFormat="1" ht="17.45" customHeight="1">
      <c r="A751" s="34"/>
      <c r="B751" s="34"/>
      <c r="D751" s="45"/>
      <c r="Q751" s="78"/>
    </row>
    <row r="752" spans="1:17" s="3" customFormat="1" ht="17.45" customHeight="1">
      <c r="A752" s="34"/>
      <c r="B752" s="34"/>
      <c r="D752" s="45"/>
      <c r="Q752" s="78"/>
    </row>
    <row r="753" spans="1:17" s="3" customFormat="1" ht="17.45" customHeight="1">
      <c r="A753" s="34"/>
      <c r="B753" s="34"/>
      <c r="D753" s="45"/>
      <c r="Q753" s="78"/>
    </row>
    <row r="754" spans="1:17" s="3" customFormat="1" ht="17.45" customHeight="1">
      <c r="A754" s="34"/>
      <c r="B754" s="34"/>
      <c r="D754" s="45"/>
      <c r="Q754" s="78"/>
    </row>
    <row r="755" spans="1:17" s="3" customFormat="1" ht="17.45" customHeight="1">
      <c r="A755" s="34"/>
      <c r="B755" s="34"/>
      <c r="D755" s="45"/>
      <c r="Q755" s="78"/>
    </row>
    <row r="756" spans="1:17" s="3" customFormat="1" ht="17.45" customHeight="1">
      <c r="A756" s="34"/>
      <c r="B756" s="34"/>
      <c r="D756" s="45"/>
      <c r="Q756" s="78"/>
    </row>
    <row r="757" spans="1:17" s="3" customFormat="1" ht="17.45" customHeight="1">
      <c r="A757" s="34"/>
      <c r="B757" s="34"/>
      <c r="D757" s="45"/>
      <c r="Q757" s="78"/>
    </row>
    <row r="758" spans="1:17" s="3" customFormat="1" ht="17.45" customHeight="1">
      <c r="A758" s="34"/>
      <c r="B758" s="34"/>
      <c r="D758" s="45"/>
      <c r="Q758" s="78"/>
    </row>
    <row r="759" spans="1:17" s="3" customFormat="1" ht="17.45" customHeight="1">
      <c r="A759" s="34"/>
      <c r="B759" s="34"/>
      <c r="D759" s="45"/>
      <c r="Q759" s="78"/>
    </row>
    <row r="760" spans="1:17" s="3" customFormat="1" ht="13.5" customHeight="1">
      <c r="A760" s="34"/>
      <c r="B760" s="34"/>
      <c r="D760" s="45"/>
      <c r="Q760" s="78"/>
    </row>
    <row r="761" spans="1:17" s="3" customFormat="1" ht="20.25" customHeight="1">
      <c r="A761" s="34"/>
      <c r="B761" s="3529" t="s">
        <v>1799</v>
      </c>
      <c r="D761" s="45"/>
      <c r="Q761" s="78"/>
    </row>
    <row r="762" spans="1:17" s="3" customFormat="1" ht="18.75" customHeight="1">
      <c r="A762" s="34"/>
      <c r="B762" s="2735" t="s">
        <v>350</v>
      </c>
      <c r="C762" s="14"/>
      <c r="D762" s="45"/>
      <c r="J762" s="64"/>
      <c r="K762" s="64"/>
      <c r="L762" s="64"/>
      <c r="M762" s="64"/>
      <c r="Q762" s="1706" t="s">
        <v>1501</v>
      </c>
    </row>
    <row r="763" spans="1:17" s="3" customFormat="1" ht="18.75" customHeight="1">
      <c r="A763" s="34"/>
      <c r="B763" s="2732" t="s">
        <v>861</v>
      </c>
      <c r="C763" s="2733"/>
      <c r="D763" s="45"/>
      <c r="J763" s="64"/>
      <c r="K763" s="64"/>
      <c r="L763" s="64"/>
      <c r="M763" s="64"/>
      <c r="Q763" s="70"/>
    </row>
    <row r="764" spans="1:17" s="3" customFormat="1" ht="18.75" customHeight="1">
      <c r="A764" s="34"/>
      <c r="B764" s="2738" t="s">
        <v>7</v>
      </c>
      <c r="C764" s="2737" t="s">
        <v>1137</v>
      </c>
      <c r="D764" s="45"/>
      <c r="J764" s="64"/>
      <c r="K764" s="64"/>
      <c r="L764" s="64"/>
      <c r="M764" s="64"/>
      <c r="Q764" s="70"/>
    </row>
    <row r="765" spans="1:17" s="3" customFormat="1" ht="18.75" customHeight="1">
      <c r="A765" s="34"/>
      <c r="B765" s="633">
        <v>1</v>
      </c>
      <c r="C765" s="46" t="s">
        <v>305</v>
      </c>
      <c r="D765" s="64"/>
      <c r="E765" s="64"/>
      <c r="F765" s="64"/>
      <c r="G765" s="525"/>
      <c r="H765" s="64"/>
      <c r="I765" s="64"/>
      <c r="J765" s="525"/>
      <c r="K765" s="64"/>
      <c r="L765" s="64"/>
      <c r="M765" s="525"/>
      <c r="Q765" s="70"/>
    </row>
    <row r="766" spans="1:17" s="3" customFormat="1" ht="18.75" customHeight="1">
      <c r="A766" s="34"/>
      <c r="B766" s="633">
        <v>2</v>
      </c>
      <c r="C766" s="46" t="s">
        <v>319</v>
      </c>
      <c r="D766" s="64"/>
      <c r="E766" s="64"/>
      <c r="F766" s="64"/>
      <c r="G766" s="525"/>
      <c r="H766" s="64"/>
      <c r="I766" s="64"/>
      <c r="J766" s="525"/>
      <c r="K766" s="64"/>
      <c r="L766" s="64"/>
      <c r="M766" s="525"/>
      <c r="Q766" s="70"/>
    </row>
    <row r="767" spans="1:17" s="3" customFormat="1" ht="16.5" customHeight="1">
      <c r="A767" s="34"/>
      <c r="B767" s="633"/>
      <c r="C767" s="46" t="s">
        <v>320</v>
      </c>
      <c r="D767" s="64"/>
      <c r="E767" s="64"/>
      <c r="F767" s="64"/>
      <c r="G767" s="525"/>
      <c r="H767" s="64"/>
      <c r="I767" s="64"/>
      <c r="J767" s="525"/>
      <c r="K767" s="64"/>
      <c r="L767" s="64"/>
      <c r="M767" s="525"/>
      <c r="Q767" s="70"/>
    </row>
    <row r="768" spans="1:17" s="3" customFormat="1" ht="17.45" customHeight="1">
      <c r="A768" s="34"/>
      <c r="B768" s="633">
        <v>3</v>
      </c>
      <c r="C768" s="46" t="s">
        <v>306</v>
      </c>
      <c r="D768" s="64"/>
      <c r="E768" s="64"/>
      <c r="F768" s="64"/>
      <c r="G768" s="525"/>
      <c r="H768" s="64"/>
      <c r="I768" s="64"/>
      <c r="J768" s="525"/>
      <c r="K768" s="64"/>
      <c r="L768" s="64"/>
      <c r="M768" s="525"/>
      <c r="Q768" s="70"/>
    </row>
    <row r="769" spans="1:17" s="3" customFormat="1" ht="18" customHeight="1">
      <c r="A769" s="34"/>
      <c r="B769" s="633">
        <v>4</v>
      </c>
      <c r="C769" s="46" t="s">
        <v>307</v>
      </c>
      <c r="D769" s="64"/>
      <c r="E769" s="64"/>
      <c r="F769" s="64"/>
      <c r="G769" s="525"/>
      <c r="H769" s="64"/>
      <c r="I769" s="64"/>
      <c r="J769" s="525"/>
      <c r="K769" s="64"/>
      <c r="L769" s="64"/>
      <c r="M769" s="525"/>
      <c r="Q769" s="70"/>
    </row>
    <row r="770" spans="1:17" s="3" customFormat="1" ht="18" customHeight="1">
      <c r="A770" s="34"/>
      <c r="B770" s="633">
        <v>5</v>
      </c>
      <c r="C770" s="46" t="s">
        <v>321</v>
      </c>
      <c r="D770" s="64"/>
      <c r="E770" s="64"/>
      <c r="F770" s="64"/>
      <c r="G770" s="525"/>
      <c r="H770" s="64"/>
      <c r="I770" s="64"/>
      <c r="J770" s="525"/>
      <c r="K770" s="64"/>
      <c r="L770" s="64"/>
      <c r="M770" s="525"/>
      <c r="Q770" s="70"/>
    </row>
    <row r="771" spans="1:17" s="3" customFormat="1" ht="16.5" customHeight="1">
      <c r="A771" s="34"/>
      <c r="B771" s="633"/>
      <c r="C771" s="46" t="s">
        <v>322</v>
      </c>
      <c r="D771" s="64"/>
      <c r="E771" s="64"/>
      <c r="F771" s="64"/>
      <c r="G771" s="525"/>
      <c r="H771" s="64"/>
      <c r="I771" s="64"/>
      <c r="J771" s="525"/>
      <c r="K771" s="64"/>
      <c r="L771" s="64"/>
      <c r="M771" s="525"/>
      <c r="Q771" s="70"/>
    </row>
    <row r="772" spans="1:17" s="3" customFormat="1" ht="18.75" customHeight="1">
      <c r="A772" s="34"/>
      <c r="B772" s="633">
        <v>6</v>
      </c>
      <c r="C772" s="46" t="s">
        <v>323</v>
      </c>
      <c r="D772" s="64"/>
      <c r="E772" s="64"/>
      <c r="F772" s="64"/>
      <c r="G772" s="525"/>
      <c r="H772" s="64"/>
      <c r="I772" s="64"/>
      <c r="J772" s="525"/>
      <c r="K772" s="64"/>
      <c r="L772" s="64"/>
      <c r="M772" s="525"/>
      <c r="Q772" s="70"/>
    </row>
    <row r="773" spans="1:17" s="3" customFormat="1" ht="18" customHeight="1">
      <c r="A773" s="34"/>
      <c r="B773" s="633"/>
      <c r="C773" s="46" t="s">
        <v>324</v>
      </c>
      <c r="D773" s="64"/>
      <c r="E773" s="64"/>
      <c r="F773" s="64"/>
      <c r="G773" s="525"/>
      <c r="H773" s="64"/>
      <c r="I773" s="64"/>
      <c r="J773" s="525"/>
      <c r="K773" s="64"/>
      <c r="L773" s="64"/>
      <c r="M773" s="525"/>
      <c r="Q773" s="70"/>
    </row>
    <row r="774" spans="1:17" s="3" customFormat="1" ht="18.75" customHeight="1">
      <c r="A774" s="34"/>
      <c r="B774" s="633">
        <v>7</v>
      </c>
      <c r="C774" s="46" t="s">
        <v>325</v>
      </c>
      <c r="D774" s="64"/>
      <c r="E774" s="64"/>
      <c r="F774" s="64"/>
      <c r="G774" s="525"/>
      <c r="H774" s="64"/>
      <c r="I774" s="64"/>
      <c r="J774" s="525"/>
      <c r="K774" s="64"/>
      <c r="L774" s="64"/>
      <c r="M774" s="525"/>
      <c r="Q774" s="70"/>
    </row>
    <row r="775" spans="1:17" s="3" customFormat="1" ht="18" customHeight="1">
      <c r="A775" s="34"/>
      <c r="B775" s="633"/>
      <c r="C775" s="46" t="s">
        <v>326</v>
      </c>
      <c r="D775" s="64"/>
      <c r="E775" s="64"/>
      <c r="F775" s="64"/>
      <c r="G775" s="525"/>
      <c r="H775" s="64"/>
      <c r="I775" s="64"/>
      <c r="J775" s="525"/>
      <c r="K775" s="64"/>
      <c r="L775" s="64"/>
      <c r="M775" s="525"/>
      <c r="Q775" s="70"/>
    </row>
    <row r="776" spans="1:17" s="3" customFormat="1" ht="18.75" customHeight="1">
      <c r="A776" s="34"/>
      <c r="B776" s="633">
        <v>8</v>
      </c>
      <c r="C776" s="46" t="s">
        <v>327</v>
      </c>
      <c r="D776" s="64"/>
      <c r="E776" s="64"/>
      <c r="F776" s="64"/>
      <c r="G776" s="525"/>
      <c r="H776" s="64"/>
      <c r="I776" s="64"/>
      <c r="J776" s="525"/>
      <c r="K776" s="64"/>
      <c r="L776" s="64"/>
      <c r="M776" s="525"/>
      <c r="Q776" s="70"/>
    </row>
    <row r="777" spans="1:17" s="3" customFormat="1" ht="18" customHeight="1">
      <c r="A777" s="34"/>
      <c r="B777" s="633"/>
      <c r="C777" s="46" t="s">
        <v>322</v>
      </c>
      <c r="D777" s="64"/>
      <c r="E777" s="64"/>
      <c r="F777" s="64"/>
      <c r="G777" s="525"/>
      <c r="H777" s="64"/>
      <c r="I777" s="64"/>
      <c r="J777" s="525"/>
      <c r="K777" s="64"/>
      <c r="L777" s="64"/>
      <c r="M777" s="525"/>
      <c r="Q777" s="70"/>
    </row>
    <row r="778" spans="1:17" s="3" customFormat="1" ht="18.75" customHeight="1">
      <c r="A778" s="34"/>
      <c r="B778" s="633">
        <v>9</v>
      </c>
      <c r="C778" s="46" t="s">
        <v>328</v>
      </c>
      <c r="D778" s="64"/>
      <c r="E778" s="64"/>
      <c r="F778" s="64"/>
      <c r="G778" s="525"/>
      <c r="H778" s="64"/>
      <c r="I778" s="64"/>
      <c r="J778" s="525"/>
      <c r="K778" s="64"/>
      <c r="L778" s="64"/>
      <c r="M778" s="525"/>
      <c r="Q778" s="70"/>
    </row>
    <row r="779" spans="1:17" s="3" customFormat="1" ht="18.75" customHeight="1">
      <c r="A779" s="34"/>
      <c r="B779" s="633">
        <v>10</v>
      </c>
      <c r="C779" s="46" t="s">
        <v>329</v>
      </c>
      <c r="D779" s="64"/>
      <c r="E779" s="64"/>
      <c r="F779" s="64"/>
      <c r="G779" s="525"/>
      <c r="H779" s="64"/>
      <c r="I779" s="64"/>
      <c r="J779" s="525"/>
      <c r="K779" s="64"/>
      <c r="L779" s="64"/>
      <c r="M779" s="525"/>
      <c r="Q779" s="70"/>
    </row>
    <row r="780" spans="1:17" s="3" customFormat="1" ht="18.75" customHeight="1">
      <c r="A780" s="34"/>
      <c r="B780" s="633">
        <v>11</v>
      </c>
      <c r="C780" s="46" t="s">
        <v>308</v>
      </c>
      <c r="D780" s="64"/>
      <c r="E780" s="64"/>
      <c r="F780" s="64"/>
      <c r="G780" s="525"/>
      <c r="H780" s="64"/>
      <c r="I780" s="64"/>
      <c r="J780" s="525"/>
      <c r="K780" s="64"/>
      <c r="L780" s="64"/>
      <c r="M780" s="525"/>
      <c r="Q780" s="70"/>
    </row>
    <row r="781" spans="1:17" s="3" customFormat="1" ht="18.75" customHeight="1">
      <c r="A781" s="34"/>
      <c r="B781" s="633">
        <v>12</v>
      </c>
      <c r="C781" s="46" t="s">
        <v>309</v>
      </c>
      <c r="D781" s="64"/>
      <c r="E781" s="64"/>
      <c r="F781" s="64"/>
      <c r="G781" s="525"/>
      <c r="H781" s="64"/>
      <c r="I781" s="64"/>
      <c r="J781" s="525"/>
      <c r="K781" s="64"/>
      <c r="L781" s="64"/>
      <c r="M781" s="525"/>
      <c r="Q781" s="70"/>
    </row>
    <row r="782" spans="1:17" s="3" customFormat="1" ht="18.75" customHeight="1">
      <c r="A782" s="34"/>
      <c r="B782" s="633">
        <v>13</v>
      </c>
      <c r="C782" s="79" t="s">
        <v>330</v>
      </c>
      <c r="D782" s="64"/>
      <c r="E782" s="64"/>
      <c r="F782" s="64"/>
      <c r="G782" s="525"/>
      <c r="H782" s="64"/>
      <c r="I782" s="64"/>
      <c r="J782" s="525"/>
      <c r="K782" s="64"/>
      <c r="L782" s="64"/>
      <c r="M782" s="525"/>
      <c r="Q782" s="70"/>
    </row>
    <row r="783" spans="1:17" s="3" customFormat="1" ht="19.5" customHeight="1">
      <c r="A783" s="34"/>
      <c r="B783" s="796" t="s">
        <v>490</v>
      </c>
      <c r="C783" s="1821" t="s">
        <v>382</v>
      </c>
      <c r="D783" s="64"/>
      <c r="E783" s="64"/>
      <c r="F783" s="64"/>
      <c r="G783" s="525"/>
      <c r="H783" s="64"/>
      <c r="I783" s="64"/>
      <c r="J783" s="525"/>
      <c r="K783" s="64"/>
      <c r="L783" s="64"/>
      <c r="M783" s="525"/>
      <c r="Q783" s="70"/>
    </row>
    <row r="784" spans="1:17" s="3" customFormat="1" ht="19.5" customHeight="1">
      <c r="A784" s="34"/>
      <c r="B784" s="783">
        <v>14</v>
      </c>
      <c r="C784" s="79" t="s">
        <v>448</v>
      </c>
      <c r="D784" s="64"/>
      <c r="E784" s="64"/>
      <c r="F784" s="64"/>
      <c r="G784" s="525"/>
      <c r="H784" s="64"/>
      <c r="I784" s="64"/>
      <c r="J784" s="525"/>
      <c r="K784" s="64"/>
      <c r="L784" s="64"/>
      <c r="M784" s="525"/>
      <c r="Q784" s="70"/>
    </row>
    <row r="785" spans="1:17" s="3" customFormat="1" ht="19.5" customHeight="1">
      <c r="A785" s="34"/>
      <c r="B785" s="783">
        <v>15</v>
      </c>
      <c r="C785" s="46" t="s">
        <v>449</v>
      </c>
      <c r="D785" s="64"/>
      <c r="E785" s="64"/>
      <c r="F785" s="64"/>
      <c r="G785" s="525"/>
      <c r="H785" s="64"/>
      <c r="I785" s="64"/>
      <c r="J785" s="525"/>
      <c r="K785" s="64"/>
      <c r="L785" s="64"/>
      <c r="M785" s="525"/>
      <c r="Q785" s="70"/>
    </row>
    <row r="786" spans="1:17" s="3" customFormat="1" ht="19.5" customHeight="1">
      <c r="A786" s="34"/>
      <c r="B786" s="783">
        <v>16</v>
      </c>
      <c r="C786" s="46" t="s">
        <v>450</v>
      </c>
      <c r="D786" s="64"/>
      <c r="E786" s="64"/>
      <c r="F786" s="64"/>
      <c r="G786" s="525"/>
      <c r="H786" s="64"/>
      <c r="I786" s="64"/>
      <c r="J786" s="525"/>
      <c r="K786" s="64"/>
      <c r="L786" s="64"/>
      <c r="M786" s="525"/>
      <c r="Q786" s="70"/>
    </row>
    <row r="787" spans="1:17" s="3" customFormat="1" ht="19.5" customHeight="1">
      <c r="A787" s="34"/>
      <c r="B787" s="783">
        <v>17</v>
      </c>
      <c r="C787" s="46" t="s">
        <v>384</v>
      </c>
      <c r="D787" s="64"/>
      <c r="E787" s="64"/>
      <c r="F787" s="64"/>
      <c r="G787" s="525"/>
      <c r="H787" s="64"/>
      <c r="I787" s="64"/>
      <c r="J787" s="525"/>
      <c r="K787" s="64"/>
      <c r="L787" s="64"/>
      <c r="M787" s="525"/>
      <c r="Q787" s="70"/>
    </row>
    <row r="788" spans="1:17" s="777" customFormat="1" ht="19.5" customHeight="1">
      <c r="A788" s="750"/>
      <c r="B788" s="783">
        <v>18</v>
      </c>
      <c r="C788" s="79" t="s">
        <v>451</v>
      </c>
      <c r="D788" s="775"/>
      <c r="E788" s="775"/>
      <c r="F788" s="775"/>
      <c r="G788" s="784"/>
      <c r="H788" s="775"/>
      <c r="I788" s="775"/>
      <c r="J788" s="784"/>
      <c r="K788" s="775"/>
      <c r="L788" s="775"/>
      <c r="M788" s="784"/>
      <c r="Q788" s="775"/>
    </row>
    <row r="789" spans="1:17" s="777" customFormat="1" ht="19.5" customHeight="1">
      <c r="A789" s="750"/>
      <c r="B789" s="783"/>
      <c r="C789" s="79" t="s">
        <v>393</v>
      </c>
      <c r="D789" s="775"/>
      <c r="E789" s="775"/>
      <c r="F789" s="775"/>
      <c r="G789" s="784"/>
      <c r="H789" s="775"/>
      <c r="I789" s="775"/>
      <c r="J789" s="784"/>
      <c r="K789" s="775"/>
      <c r="L789" s="775"/>
      <c r="M789" s="784"/>
      <c r="Q789" s="775"/>
    </row>
    <row r="790" spans="1:17" s="3" customFormat="1" ht="15.75" customHeight="1">
      <c r="A790" s="34"/>
      <c r="B790" s="783"/>
      <c r="C790" s="46"/>
      <c r="D790" s="64"/>
      <c r="E790" s="64"/>
      <c r="F790" s="64"/>
      <c r="G790" s="525"/>
      <c r="H790" s="64"/>
      <c r="I790" s="64"/>
      <c r="J790" s="525"/>
      <c r="K790" s="64"/>
      <c r="L790" s="64"/>
      <c r="M790" s="525"/>
      <c r="Q790" s="70"/>
    </row>
    <row r="791" spans="1:17" s="3" customFormat="1" ht="15.75" customHeight="1">
      <c r="A791" s="34"/>
      <c r="B791" s="783"/>
      <c r="C791" s="46"/>
      <c r="D791" s="64"/>
      <c r="E791" s="64"/>
      <c r="F791" s="64"/>
      <c r="G791" s="525"/>
      <c r="H791" s="64"/>
      <c r="I791" s="64"/>
      <c r="J791" s="525"/>
      <c r="K791" s="64"/>
      <c r="L791" s="64"/>
      <c r="M791" s="525"/>
      <c r="Q791" s="70"/>
    </row>
    <row r="792" spans="1:17" s="3" customFormat="1" ht="12.75" customHeight="1">
      <c r="A792" s="34"/>
      <c r="B792" s="783"/>
      <c r="C792" s="46"/>
      <c r="D792" s="64"/>
      <c r="E792" s="64"/>
      <c r="F792" s="64"/>
      <c r="G792" s="525"/>
      <c r="H792" s="64"/>
      <c r="I792" s="64"/>
      <c r="J792" s="525"/>
      <c r="K792" s="64"/>
      <c r="L792" s="64"/>
      <c r="M792" s="525"/>
      <c r="Q792" s="70"/>
    </row>
    <row r="793" spans="1:17" s="19" customFormat="1" ht="19.5" customHeight="1">
      <c r="A793" s="38"/>
      <c r="B793" s="3529" t="s">
        <v>1799</v>
      </c>
      <c r="C793" s="4"/>
      <c r="D793" s="65"/>
      <c r="E793" s="65"/>
      <c r="F793" s="65"/>
      <c r="G793" s="486"/>
      <c r="H793" s="65"/>
      <c r="I793" s="65"/>
      <c r="J793" s="486"/>
      <c r="K793" s="65"/>
      <c r="L793" s="65"/>
      <c r="M793" s="486"/>
      <c r="Q793" s="75"/>
    </row>
    <row r="794" spans="1:17" s="19" customFormat="1" ht="19.5" customHeight="1">
      <c r="A794" s="38"/>
      <c r="B794" s="38"/>
      <c r="C794" s="4"/>
      <c r="D794" s="65"/>
      <c r="E794" s="65"/>
      <c r="F794" s="65"/>
      <c r="G794" s="486"/>
      <c r="H794" s="65"/>
      <c r="I794" s="65"/>
      <c r="J794" s="486"/>
      <c r="K794" s="65"/>
      <c r="L794" s="65"/>
      <c r="M794" s="486"/>
      <c r="Q794" s="1706" t="s">
        <v>1001</v>
      </c>
    </row>
    <row r="795" spans="1:17" s="777" customFormat="1" ht="18.75" customHeight="1">
      <c r="A795" s="750"/>
      <c r="B795" s="783">
        <v>19</v>
      </c>
      <c r="C795" s="79" t="s">
        <v>452</v>
      </c>
      <c r="D795" s="775"/>
      <c r="E795" s="775"/>
      <c r="F795" s="775"/>
      <c r="G795" s="784"/>
      <c r="H795" s="775"/>
      <c r="I795" s="775"/>
      <c r="J795" s="784"/>
      <c r="K795" s="775"/>
      <c r="L795" s="775"/>
      <c r="M795" s="784"/>
      <c r="Q795" s="775"/>
    </row>
    <row r="796" spans="1:17" s="777" customFormat="1" ht="18.75" customHeight="1">
      <c r="A796" s="750"/>
      <c r="B796" s="783">
        <v>20</v>
      </c>
      <c r="C796" s="79" t="s">
        <v>453</v>
      </c>
      <c r="D796" s="775"/>
      <c r="E796" s="775"/>
      <c r="F796" s="775"/>
      <c r="G796" s="784"/>
      <c r="H796" s="775"/>
      <c r="I796" s="775"/>
      <c r="J796" s="784"/>
      <c r="K796" s="775"/>
      <c r="L796" s="775"/>
      <c r="M796" s="784"/>
      <c r="Q796" s="775"/>
    </row>
    <row r="797" spans="1:17" s="775" customFormat="1" ht="18.75" customHeight="1">
      <c r="B797" s="783">
        <v>21</v>
      </c>
      <c r="C797" s="79" t="s">
        <v>454</v>
      </c>
      <c r="G797" s="784"/>
      <c r="J797" s="784"/>
      <c r="M797" s="784"/>
    </row>
    <row r="798" spans="1:17" s="777" customFormat="1" ht="18.75" customHeight="1">
      <c r="A798" s="750"/>
      <c r="B798" s="783">
        <v>22</v>
      </c>
      <c r="C798" s="79" t="s">
        <v>455</v>
      </c>
      <c r="D798" s="775"/>
      <c r="E798" s="775"/>
      <c r="F798" s="775"/>
      <c r="G798" s="784"/>
      <c r="H798" s="775"/>
      <c r="I798" s="775"/>
      <c r="J798" s="784"/>
      <c r="K798" s="775"/>
      <c r="L798" s="775"/>
      <c r="M798" s="784"/>
      <c r="Q798" s="775"/>
    </row>
    <row r="799" spans="1:17" s="777" customFormat="1" ht="18.75" customHeight="1">
      <c r="A799" s="750"/>
      <c r="B799" s="783">
        <v>23</v>
      </c>
      <c r="C799" s="79" t="s">
        <v>456</v>
      </c>
      <c r="D799" s="775"/>
      <c r="E799" s="775"/>
      <c r="F799" s="775"/>
      <c r="G799" s="784"/>
      <c r="H799" s="775"/>
      <c r="I799" s="775"/>
      <c r="J799" s="784"/>
      <c r="K799" s="775"/>
      <c r="L799" s="775"/>
      <c r="M799" s="784"/>
      <c r="Q799" s="775"/>
    </row>
    <row r="800" spans="1:17" s="777" customFormat="1" ht="18.75" customHeight="1">
      <c r="A800" s="750"/>
      <c r="B800" s="783">
        <v>24</v>
      </c>
      <c r="C800" s="79" t="s">
        <v>457</v>
      </c>
      <c r="D800" s="775"/>
      <c r="E800" s="775"/>
      <c r="F800" s="775"/>
      <c r="G800" s="784"/>
      <c r="H800" s="775"/>
      <c r="I800" s="775"/>
      <c r="J800" s="784"/>
      <c r="K800" s="775"/>
      <c r="L800" s="775"/>
      <c r="M800" s="784"/>
      <c r="Q800" s="775"/>
    </row>
    <row r="801" spans="1:17" s="777" customFormat="1" ht="18.75" customHeight="1">
      <c r="A801" s="750"/>
      <c r="B801" s="783">
        <v>25</v>
      </c>
      <c r="C801" s="79" t="s">
        <v>458</v>
      </c>
      <c r="D801" s="775"/>
      <c r="E801" s="775"/>
      <c r="F801" s="775"/>
      <c r="G801" s="784"/>
      <c r="H801" s="775"/>
      <c r="I801" s="775"/>
      <c r="J801" s="784"/>
      <c r="K801" s="775"/>
      <c r="L801" s="775"/>
      <c r="M801" s="784"/>
      <c r="Q801" s="775"/>
    </row>
    <row r="802" spans="1:17" s="777" customFormat="1" ht="18.75" customHeight="1">
      <c r="A802" s="750"/>
      <c r="B802" s="783">
        <v>26</v>
      </c>
      <c r="C802" s="79" t="s">
        <v>459</v>
      </c>
      <c r="D802" s="775"/>
      <c r="E802" s="775"/>
      <c r="F802" s="775"/>
      <c r="G802" s="784"/>
      <c r="H802" s="775"/>
      <c r="I802" s="775"/>
      <c r="J802" s="784"/>
      <c r="K802" s="775"/>
      <c r="L802" s="775"/>
      <c r="M802" s="784"/>
      <c r="Q802" s="775"/>
    </row>
    <row r="803" spans="1:17" s="777" customFormat="1" ht="18.75" customHeight="1">
      <c r="A803" s="750"/>
      <c r="B803" s="783">
        <v>27</v>
      </c>
      <c r="C803" s="79" t="s">
        <v>460</v>
      </c>
      <c r="D803" s="775"/>
      <c r="E803" s="775"/>
      <c r="F803" s="775"/>
      <c r="G803" s="784"/>
      <c r="H803" s="775"/>
      <c r="I803" s="775"/>
      <c r="J803" s="784"/>
      <c r="K803" s="775"/>
      <c r="L803" s="775"/>
      <c r="M803" s="784"/>
      <c r="Q803" s="775"/>
    </row>
    <row r="804" spans="1:17" s="777" customFormat="1" ht="18.75" customHeight="1">
      <c r="A804" s="750"/>
      <c r="B804" s="783">
        <v>28</v>
      </c>
      <c r="C804" s="79" t="s">
        <v>461</v>
      </c>
      <c r="D804" s="775"/>
      <c r="E804" s="775"/>
      <c r="F804" s="775"/>
      <c r="G804" s="784"/>
      <c r="H804" s="775"/>
      <c r="I804" s="775"/>
      <c r="J804" s="784"/>
      <c r="K804" s="775"/>
      <c r="L804" s="775"/>
      <c r="M804" s="784"/>
      <c r="Q804" s="775"/>
    </row>
    <row r="805" spans="1:17" s="777" customFormat="1" ht="18.75" customHeight="1">
      <c r="A805" s="750"/>
      <c r="B805" s="783">
        <v>29</v>
      </c>
      <c r="C805" s="79" t="s">
        <v>462</v>
      </c>
      <c r="D805" s="78"/>
      <c r="E805" s="775"/>
      <c r="F805" s="775"/>
      <c r="G805" s="784"/>
      <c r="H805" s="775"/>
      <c r="I805" s="775"/>
      <c r="J805" s="784"/>
      <c r="K805" s="775"/>
      <c r="L805" s="775"/>
      <c r="M805" s="784"/>
      <c r="Q805" s="775"/>
    </row>
    <row r="806" spans="1:17" s="777" customFormat="1" ht="18.75" customHeight="1">
      <c r="A806" s="750"/>
      <c r="B806" s="783">
        <v>30</v>
      </c>
      <c r="C806" s="79" t="s">
        <v>463</v>
      </c>
      <c r="D806" s="78"/>
      <c r="E806" s="775"/>
      <c r="F806" s="775"/>
      <c r="G806" s="784"/>
      <c r="H806" s="775"/>
      <c r="I806" s="775"/>
      <c r="J806" s="784"/>
      <c r="K806" s="775"/>
      <c r="L806" s="775"/>
      <c r="M806" s="784"/>
      <c r="Q806" s="775"/>
    </row>
    <row r="807" spans="1:17" s="777" customFormat="1" ht="18.75" customHeight="1">
      <c r="A807" s="750"/>
      <c r="B807" s="783">
        <v>31</v>
      </c>
      <c r="C807" s="79" t="s">
        <v>464</v>
      </c>
      <c r="D807" s="78"/>
      <c r="E807" s="775"/>
      <c r="F807" s="775"/>
      <c r="G807" s="784"/>
      <c r="H807" s="775"/>
      <c r="I807" s="775"/>
      <c r="J807" s="784"/>
      <c r="K807" s="775"/>
      <c r="L807" s="775"/>
      <c r="M807" s="784"/>
      <c r="Q807" s="775"/>
    </row>
    <row r="808" spans="1:17" s="777" customFormat="1" ht="18.75" customHeight="1">
      <c r="A808" s="750"/>
      <c r="B808" s="783">
        <v>32</v>
      </c>
      <c r="C808" s="79" t="s">
        <v>465</v>
      </c>
      <c r="D808" s="775"/>
      <c r="E808" s="775"/>
      <c r="F808" s="775"/>
      <c r="G808" s="784"/>
      <c r="H808" s="775"/>
      <c r="I808" s="775"/>
      <c r="J808" s="784"/>
      <c r="K808" s="775"/>
      <c r="L808" s="775"/>
      <c r="M808" s="784"/>
      <c r="Q808" s="775"/>
    </row>
    <row r="809" spans="1:17" s="777" customFormat="1" ht="18.75" customHeight="1">
      <c r="A809" s="750"/>
      <c r="B809" s="783">
        <v>33</v>
      </c>
      <c r="C809" s="79" t="s">
        <v>466</v>
      </c>
      <c r="D809" s="775"/>
      <c r="E809" s="775"/>
      <c r="F809" s="775"/>
      <c r="G809" s="784"/>
      <c r="H809" s="775"/>
      <c r="I809" s="775"/>
      <c r="J809" s="784"/>
      <c r="K809" s="775"/>
      <c r="L809" s="775"/>
      <c r="M809" s="784"/>
      <c r="Q809" s="775"/>
    </row>
    <row r="810" spans="1:17" s="777" customFormat="1" ht="18.75" customHeight="1">
      <c r="A810" s="750"/>
      <c r="B810" s="783">
        <v>34</v>
      </c>
      <c r="C810" s="79" t="s">
        <v>467</v>
      </c>
      <c r="D810" s="775"/>
      <c r="E810" s="775"/>
      <c r="F810" s="775"/>
      <c r="G810" s="784"/>
      <c r="H810" s="775"/>
      <c r="I810" s="775"/>
      <c r="J810" s="784"/>
      <c r="K810" s="775"/>
      <c r="L810" s="775"/>
      <c r="M810" s="784"/>
      <c r="Q810" s="775"/>
    </row>
    <row r="811" spans="1:17" s="777" customFormat="1" ht="18.75" customHeight="1">
      <c r="A811" s="750"/>
      <c r="B811" s="783">
        <v>35</v>
      </c>
      <c r="C811" s="79" t="s">
        <v>468</v>
      </c>
      <c r="D811" s="775"/>
      <c r="E811" s="775"/>
      <c r="F811" s="775"/>
      <c r="G811" s="784"/>
      <c r="H811" s="775"/>
      <c r="I811" s="775"/>
      <c r="J811" s="784"/>
      <c r="K811" s="775"/>
      <c r="L811" s="775"/>
      <c r="M811" s="784"/>
      <c r="Q811" s="775"/>
    </row>
    <row r="812" spans="1:17" s="777" customFormat="1" ht="18.75" customHeight="1">
      <c r="A812" s="750"/>
      <c r="B812" s="783">
        <v>36</v>
      </c>
      <c r="C812" s="79" t="s">
        <v>469</v>
      </c>
      <c r="D812" s="775"/>
      <c r="E812" s="775"/>
      <c r="F812" s="775"/>
      <c r="G812" s="784"/>
      <c r="H812" s="775"/>
      <c r="I812" s="775"/>
      <c r="J812" s="784"/>
      <c r="K812" s="775"/>
      <c r="L812" s="775"/>
      <c r="M812" s="784"/>
      <c r="Q812" s="775"/>
    </row>
    <row r="813" spans="1:17" s="777" customFormat="1" ht="18.75" customHeight="1">
      <c r="A813" s="750"/>
      <c r="B813" s="783"/>
      <c r="C813" s="79" t="s">
        <v>394</v>
      </c>
      <c r="D813" s="775"/>
      <c r="E813" s="775"/>
      <c r="F813" s="775"/>
      <c r="G813" s="784"/>
      <c r="H813" s="775"/>
      <c r="I813" s="775"/>
      <c r="J813" s="784"/>
      <c r="K813" s="775"/>
      <c r="L813" s="775"/>
      <c r="M813" s="784"/>
      <c r="Q813" s="775"/>
    </row>
    <row r="814" spans="1:17" s="777" customFormat="1" ht="18.75" customHeight="1">
      <c r="A814" s="750"/>
      <c r="B814" s="783">
        <v>37</v>
      </c>
      <c r="C814" s="79" t="s">
        <v>470</v>
      </c>
      <c r="D814" s="775"/>
      <c r="E814" s="775"/>
      <c r="F814" s="775"/>
      <c r="G814" s="784"/>
      <c r="H814" s="775"/>
      <c r="I814" s="775"/>
      <c r="J814" s="784"/>
      <c r="K814" s="775"/>
      <c r="L814" s="775"/>
      <c r="M814" s="784"/>
      <c r="Q814" s="775"/>
    </row>
    <row r="815" spans="1:17" s="777" customFormat="1" ht="18.75" customHeight="1">
      <c r="A815" s="750"/>
      <c r="B815" s="783">
        <v>38</v>
      </c>
      <c r="C815" s="79" t="s">
        <v>397</v>
      </c>
      <c r="D815" s="775"/>
      <c r="E815" s="775"/>
      <c r="F815" s="775"/>
      <c r="G815" s="784"/>
      <c r="H815" s="775"/>
      <c r="I815" s="775"/>
      <c r="J815" s="784"/>
      <c r="K815" s="775"/>
      <c r="L815" s="775"/>
      <c r="M815" s="784"/>
      <c r="Q815" s="775"/>
    </row>
    <row r="816" spans="1:17" s="777" customFormat="1" ht="18.75" customHeight="1">
      <c r="A816" s="750"/>
      <c r="B816" s="783">
        <v>39</v>
      </c>
      <c r="C816" s="79" t="s">
        <v>396</v>
      </c>
      <c r="D816" s="775"/>
      <c r="E816" s="775"/>
      <c r="F816" s="775"/>
      <c r="G816" s="784"/>
      <c r="H816" s="775"/>
      <c r="I816" s="775"/>
      <c r="J816" s="784"/>
      <c r="K816" s="775"/>
      <c r="L816" s="775"/>
      <c r="M816" s="784"/>
      <c r="Q816" s="775"/>
    </row>
    <row r="817" spans="1:17" s="777" customFormat="1" ht="18.75" customHeight="1">
      <c r="A817" s="750"/>
      <c r="B817" s="783">
        <v>40</v>
      </c>
      <c r="C817" s="79" t="s">
        <v>398</v>
      </c>
      <c r="D817" s="775"/>
      <c r="E817" s="775"/>
      <c r="F817" s="775"/>
      <c r="G817" s="784"/>
      <c r="H817" s="775"/>
      <c r="I817" s="775"/>
      <c r="J817" s="784"/>
      <c r="K817" s="775"/>
      <c r="L817" s="775"/>
      <c r="M817" s="784"/>
      <c r="Q817" s="775"/>
    </row>
    <row r="818" spans="1:17" s="777" customFormat="1" ht="18.75" customHeight="1">
      <c r="A818" s="750"/>
      <c r="B818" s="783">
        <v>41</v>
      </c>
      <c r="C818" s="79" t="s">
        <v>399</v>
      </c>
      <c r="D818" s="775"/>
      <c r="E818" s="775"/>
      <c r="F818" s="775"/>
      <c r="G818" s="784"/>
      <c r="H818" s="775"/>
      <c r="I818" s="775"/>
      <c r="J818" s="784"/>
      <c r="K818" s="775"/>
      <c r="L818" s="775"/>
      <c r="M818" s="784"/>
      <c r="Q818" s="775"/>
    </row>
    <row r="819" spans="1:17" s="777" customFormat="1" ht="18.75" customHeight="1">
      <c r="A819" s="750"/>
      <c r="B819" s="783">
        <v>42</v>
      </c>
      <c r="C819" s="79" t="s">
        <v>400</v>
      </c>
      <c r="D819" s="775"/>
      <c r="E819" s="775"/>
      <c r="F819" s="775"/>
      <c r="G819" s="784"/>
      <c r="H819" s="775"/>
      <c r="I819" s="775"/>
      <c r="J819" s="784"/>
      <c r="K819" s="775"/>
      <c r="L819" s="775"/>
      <c r="M819" s="784"/>
      <c r="Q819" s="775"/>
    </row>
    <row r="820" spans="1:17" s="777" customFormat="1" ht="18.75" customHeight="1">
      <c r="A820" s="750"/>
      <c r="B820" s="783">
        <v>43</v>
      </c>
      <c r="C820" s="79" t="s">
        <v>401</v>
      </c>
      <c r="D820" s="775"/>
      <c r="E820" s="775"/>
      <c r="F820" s="775"/>
      <c r="G820" s="784"/>
      <c r="H820" s="775"/>
      <c r="I820" s="775"/>
      <c r="J820" s="784"/>
      <c r="K820" s="775"/>
      <c r="L820" s="775"/>
      <c r="M820" s="784"/>
      <c r="Q820" s="775"/>
    </row>
    <row r="821" spans="1:17" s="777" customFormat="1" ht="17.45" customHeight="1">
      <c r="A821" s="750"/>
      <c r="B821" s="783">
        <v>44</v>
      </c>
      <c r="C821" s="79" t="s">
        <v>402</v>
      </c>
      <c r="D821" s="775"/>
      <c r="E821" s="775"/>
      <c r="F821" s="775"/>
      <c r="G821" s="784"/>
      <c r="H821" s="775"/>
      <c r="I821" s="775"/>
      <c r="J821" s="784"/>
      <c r="K821" s="775"/>
      <c r="L821" s="775"/>
      <c r="M821" s="784"/>
      <c r="Q821" s="775"/>
    </row>
    <row r="822" spans="1:17" s="777" customFormat="1" ht="7.5" customHeight="1">
      <c r="A822" s="750"/>
      <c r="B822" s="783"/>
      <c r="C822" s="79"/>
      <c r="D822" s="775"/>
      <c r="E822" s="775"/>
      <c r="F822" s="775"/>
      <c r="G822" s="784"/>
      <c r="H822" s="775"/>
      <c r="I822" s="775"/>
      <c r="J822" s="784"/>
      <c r="K822" s="775"/>
      <c r="L822" s="775"/>
      <c r="M822" s="784"/>
      <c r="Q822" s="775"/>
    </row>
    <row r="823" spans="1:17" s="777" customFormat="1" ht="17.45" customHeight="1">
      <c r="A823" s="750"/>
      <c r="B823" s="783"/>
      <c r="C823" s="79"/>
      <c r="D823" s="775"/>
      <c r="E823" s="775"/>
      <c r="F823" s="775"/>
      <c r="G823" s="784"/>
      <c r="H823" s="775"/>
      <c r="I823" s="775"/>
      <c r="J823" s="784"/>
      <c r="K823" s="775"/>
      <c r="L823" s="775"/>
      <c r="M823" s="784"/>
      <c r="Q823" s="775"/>
    </row>
    <row r="824" spans="1:17" s="777" customFormat="1" ht="17.45" customHeight="1">
      <c r="A824" s="750"/>
      <c r="B824" s="3529" t="s">
        <v>1799</v>
      </c>
      <c r="C824" s="79"/>
      <c r="D824" s="775"/>
      <c r="E824" s="775"/>
      <c r="F824" s="775"/>
      <c r="G824" s="784"/>
      <c r="H824" s="775"/>
      <c r="I824" s="775"/>
      <c r="J824" s="784"/>
      <c r="K824" s="775"/>
      <c r="L824" s="775"/>
      <c r="M824" s="784"/>
      <c r="Q824" s="775"/>
    </row>
    <row r="825" spans="1:17" s="777" customFormat="1" ht="17.45" customHeight="1">
      <c r="A825" s="750"/>
      <c r="B825" s="783"/>
      <c r="C825" s="79"/>
      <c r="D825" s="775"/>
      <c r="E825" s="775"/>
      <c r="F825" s="775"/>
      <c r="G825" s="784"/>
      <c r="H825" s="775"/>
      <c r="I825" s="775"/>
      <c r="J825" s="784"/>
      <c r="K825" s="775"/>
      <c r="L825" s="775"/>
      <c r="M825" s="784"/>
      <c r="Q825" s="1706" t="s">
        <v>1002</v>
      </c>
    </row>
    <row r="826" spans="1:17" s="777" customFormat="1" ht="17.45" customHeight="1">
      <c r="A826" s="750"/>
      <c r="B826" s="783">
        <v>45</v>
      </c>
      <c r="C826" s="79" t="s">
        <v>395</v>
      </c>
      <c r="D826" s="775"/>
      <c r="E826" s="775"/>
      <c r="F826" s="775"/>
      <c r="G826" s="784"/>
      <c r="H826" s="775"/>
      <c r="I826" s="775"/>
      <c r="J826" s="784"/>
      <c r="K826" s="775"/>
      <c r="L826" s="775"/>
      <c r="M826" s="784"/>
      <c r="Q826" s="775"/>
    </row>
    <row r="827" spans="1:17" s="777" customFormat="1" ht="17.45" customHeight="1">
      <c r="A827" s="750"/>
      <c r="B827" s="783">
        <v>46</v>
      </c>
      <c r="C827" s="79" t="s">
        <v>403</v>
      </c>
      <c r="D827" s="775"/>
      <c r="E827" s="775"/>
      <c r="F827" s="775"/>
      <c r="G827" s="784"/>
      <c r="H827" s="775"/>
      <c r="I827" s="775"/>
      <c r="J827" s="784"/>
      <c r="K827" s="775"/>
      <c r="L827" s="775"/>
      <c r="M827" s="784"/>
      <c r="Q827" s="775"/>
    </row>
    <row r="828" spans="1:17" s="777" customFormat="1" ht="18.75" customHeight="1">
      <c r="A828" s="750"/>
      <c r="B828" s="783">
        <v>47</v>
      </c>
      <c r="C828" s="79" t="s">
        <v>404</v>
      </c>
      <c r="D828" s="775"/>
      <c r="E828" s="775"/>
      <c r="F828" s="775"/>
      <c r="G828" s="784"/>
      <c r="H828" s="775"/>
      <c r="I828" s="775"/>
      <c r="J828" s="784"/>
      <c r="K828" s="775"/>
      <c r="L828" s="775"/>
      <c r="M828" s="784"/>
      <c r="Q828" s="750"/>
    </row>
    <row r="829" spans="1:17" s="777" customFormat="1" ht="18.75" customHeight="1">
      <c r="A829" s="750"/>
      <c r="B829" s="783">
        <v>48</v>
      </c>
      <c r="C829" s="79" t="s">
        <v>405</v>
      </c>
      <c r="D829" s="775"/>
      <c r="E829" s="775"/>
      <c r="F829" s="775"/>
      <c r="G829" s="784"/>
      <c r="H829" s="775"/>
      <c r="I829" s="775"/>
      <c r="J829" s="784"/>
      <c r="K829" s="775"/>
      <c r="L829" s="775"/>
      <c r="M829" s="784"/>
      <c r="Q829" s="750"/>
    </row>
    <row r="830" spans="1:17" s="777" customFormat="1" ht="18.75" customHeight="1">
      <c r="A830" s="750"/>
      <c r="B830" s="783">
        <v>49</v>
      </c>
      <c r="C830" s="79" t="s">
        <v>406</v>
      </c>
      <c r="D830" s="775"/>
      <c r="E830" s="775"/>
      <c r="F830" s="775"/>
      <c r="G830" s="784"/>
      <c r="H830" s="775"/>
      <c r="I830" s="775"/>
      <c r="J830" s="784"/>
      <c r="K830" s="775"/>
      <c r="L830" s="775"/>
      <c r="M830" s="784"/>
      <c r="Q830" s="750"/>
    </row>
    <row r="831" spans="1:17" s="777" customFormat="1" ht="18.75" customHeight="1">
      <c r="A831" s="750"/>
      <c r="B831" s="783">
        <v>50</v>
      </c>
      <c r="C831" s="79" t="s">
        <v>407</v>
      </c>
      <c r="D831" s="775"/>
      <c r="E831" s="775"/>
      <c r="F831" s="775"/>
      <c r="G831" s="784"/>
      <c r="H831" s="775"/>
      <c r="I831" s="775"/>
      <c r="J831" s="784"/>
      <c r="K831" s="775"/>
      <c r="L831" s="775"/>
      <c r="M831" s="784"/>
      <c r="Q831" s="750"/>
    </row>
    <row r="832" spans="1:17" s="777" customFormat="1" ht="18.75" customHeight="1">
      <c r="A832" s="750"/>
      <c r="B832" s="783">
        <v>51</v>
      </c>
      <c r="C832" s="79" t="s">
        <v>408</v>
      </c>
      <c r="D832" s="775"/>
      <c r="E832" s="775"/>
      <c r="F832" s="775"/>
      <c r="G832" s="784"/>
      <c r="H832" s="775"/>
      <c r="I832" s="775"/>
      <c r="J832" s="784"/>
      <c r="K832" s="775"/>
      <c r="L832" s="775"/>
      <c r="M832" s="784"/>
      <c r="Q832" s="750"/>
    </row>
    <row r="833" spans="1:17" s="777" customFormat="1" ht="18.75" customHeight="1">
      <c r="A833" s="750"/>
      <c r="B833" s="783">
        <v>52</v>
      </c>
      <c r="C833" s="79" t="s">
        <v>409</v>
      </c>
      <c r="D833" s="775"/>
      <c r="E833" s="775"/>
      <c r="F833" s="775"/>
      <c r="G833" s="784"/>
      <c r="H833" s="775"/>
      <c r="I833" s="775"/>
      <c r="J833" s="784"/>
      <c r="K833" s="775"/>
      <c r="L833" s="775"/>
      <c r="M833" s="784"/>
      <c r="Q833" s="750"/>
    </row>
    <row r="834" spans="1:17" s="777" customFormat="1" ht="18.75" customHeight="1">
      <c r="A834" s="750"/>
      <c r="B834" s="783">
        <v>53</v>
      </c>
      <c r="C834" s="79" t="s">
        <v>410</v>
      </c>
      <c r="D834" s="775"/>
      <c r="E834" s="775"/>
      <c r="F834" s="775"/>
      <c r="G834" s="784"/>
      <c r="H834" s="775"/>
      <c r="I834" s="775"/>
      <c r="J834" s="784"/>
      <c r="K834" s="775"/>
      <c r="L834" s="775"/>
      <c r="M834" s="784"/>
      <c r="Q834" s="750"/>
    </row>
    <row r="835" spans="1:17" s="777" customFormat="1" ht="18.75" customHeight="1">
      <c r="A835" s="750"/>
      <c r="B835" s="783">
        <v>54</v>
      </c>
      <c r="C835" s="79" t="s">
        <v>411</v>
      </c>
      <c r="D835" s="775"/>
      <c r="E835" s="775"/>
      <c r="F835" s="775"/>
      <c r="G835" s="784"/>
      <c r="H835" s="775"/>
      <c r="I835" s="775"/>
      <c r="J835" s="784"/>
      <c r="K835" s="775"/>
      <c r="L835" s="775"/>
      <c r="M835" s="784"/>
      <c r="Q835" s="750"/>
    </row>
    <row r="836" spans="1:17" s="777" customFormat="1" ht="18.75" customHeight="1">
      <c r="A836" s="750"/>
      <c r="B836" s="783">
        <v>55</v>
      </c>
      <c r="C836" s="79" t="s">
        <v>412</v>
      </c>
      <c r="D836" s="775"/>
      <c r="E836" s="775"/>
      <c r="F836" s="775"/>
      <c r="G836" s="784"/>
      <c r="H836" s="775"/>
      <c r="I836" s="775"/>
      <c r="J836" s="784"/>
      <c r="K836" s="775"/>
      <c r="L836" s="775"/>
      <c r="M836" s="784"/>
      <c r="Q836" s="750"/>
    </row>
    <row r="837" spans="1:17" s="777" customFormat="1" ht="18.75" customHeight="1">
      <c r="A837" s="750"/>
      <c r="B837" s="783">
        <v>56</v>
      </c>
      <c r="C837" s="79" t="s">
        <v>413</v>
      </c>
      <c r="D837" s="775"/>
      <c r="E837" s="775"/>
      <c r="F837" s="775"/>
      <c r="G837" s="784"/>
      <c r="H837" s="775"/>
      <c r="I837" s="775"/>
      <c r="J837" s="784"/>
      <c r="K837" s="775"/>
      <c r="L837" s="775"/>
      <c r="M837" s="784"/>
      <c r="Q837" s="750"/>
    </row>
    <row r="838" spans="1:17" s="777" customFormat="1" ht="18.75" customHeight="1">
      <c r="A838" s="750"/>
      <c r="B838" s="783">
        <v>57</v>
      </c>
      <c r="C838" s="79" t="s">
        <v>414</v>
      </c>
      <c r="D838" s="775"/>
      <c r="E838" s="775"/>
      <c r="F838" s="775"/>
      <c r="G838" s="784"/>
      <c r="H838" s="775"/>
      <c r="I838" s="775"/>
      <c r="J838" s="784"/>
      <c r="K838" s="775"/>
      <c r="L838" s="775"/>
      <c r="M838" s="784"/>
      <c r="Q838" s="750"/>
    </row>
    <row r="839" spans="1:17" s="777" customFormat="1" ht="18.75" customHeight="1">
      <c r="A839" s="750"/>
      <c r="B839" s="783">
        <v>58</v>
      </c>
      <c r="C839" s="79" t="s">
        <v>415</v>
      </c>
      <c r="D839" s="775"/>
      <c r="E839" s="775"/>
      <c r="F839" s="775"/>
      <c r="G839" s="784"/>
      <c r="H839" s="775"/>
      <c r="I839" s="775"/>
      <c r="J839" s="784"/>
      <c r="K839" s="775"/>
      <c r="L839" s="775"/>
      <c r="M839" s="784"/>
      <c r="Q839" s="750"/>
    </row>
    <row r="840" spans="1:17" s="777" customFormat="1" ht="18.75" customHeight="1">
      <c r="A840" s="750"/>
      <c r="B840" s="783">
        <v>59</v>
      </c>
      <c r="C840" s="79" t="s">
        <v>471</v>
      </c>
      <c r="D840" s="775"/>
      <c r="E840" s="775"/>
      <c r="F840" s="775"/>
      <c r="G840" s="784"/>
      <c r="H840" s="775"/>
      <c r="I840" s="775"/>
      <c r="J840" s="784"/>
      <c r="K840" s="775"/>
      <c r="L840" s="775"/>
      <c r="M840" s="784"/>
      <c r="Q840" s="750"/>
    </row>
    <row r="841" spans="1:17" s="777" customFormat="1" ht="18.75" customHeight="1">
      <c r="A841" s="750"/>
      <c r="B841" s="783">
        <v>60</v>
      </c>
      <c r="C841" s="79" t="s">
        <v>472</v>
      </c>
      <c r="D841" s="775"/>
      <c r="E841" s="775"/>
      <c r="F841" s="775"/>
      <c r="G841" s="784"/>
      <c r="H841" s="775"/>
      <c r="I841" s="775"/>
      <c r="J841" s="784"/>
      <c r="K841" s="775"/>
      <c r="L841" s="775"/>
      <c r="M841" s="784"/>
      <c r="Q841" s="750"/>
    </row>
    <row r="842" spans="1:17" s="777" customFormat="1" ht="18.75" customHeight="1">
      <c r="A842" s="750"/>
      <c r="B842" s="783">
        <v>61</v>
      </c>
      <c r="C842" s="79" t="s">
        <v>416</v>
      </c>
      <c r="D842" s="775"/>
      <c r="E842" s="775"/>
      <c r="F842" s="775"/>
      <c r="G842" s="784"/>
      <c r="H842" s="775"/>
      <c r="I842" s="775"/>
      <c r="J842" s="784"/>
      <c r="K842" s="775"/>
      <c r="L842" s="775"/>
      <c r="M842" s="784"/>
      <c r="Q842" s="750"/>
    </row>
    <row r="843" spans="1:17" s="777" customFormat="1" ht="18" customHeight="1">
      <c r="A843" s="750"/>
      <c r="B843" s="783">
        <v>62</v>
      </c>
      <c r="C843" s="79" t="s">
        <v>417</v>
      </c>
      <c r="D843" s="775"/>
      <c r="E843" s="775"/>
      <c r="F843" s="775"/>
      <c r="G843" s="784"/>
      <c r="H843" s="775"/>
      <c r="I843" s="775"/>
      <c r="J843" s="784"/>
      <c r="K843" s="775"/>
      <c r="L843" s="775"/>
      <c r="M843" s="784"/>
      <c r="Q843" s="750"/>
    </row>
    <row r="844" spans="1:17" s="777" customFormat="1" ht="17.45" customHeight="1">
      <c r="A844" s="750"/>
      <c r="B844" s="783">
        <v>63</v>
      </c>
      <c r="C844" s="79" t="s">
        <v>473</v>
      </c>
      <c r="D844" s="775"/>
      <c r="E844" s="775"/>
      <c r="F844" s="775"/>
      <c r="G844" s="784"/>
      <c r="H844" s="775"/>
      <c r="I844" s="775"/>
      <c r="J844" s="784"/>
      <c r="K844" s="775"/>
      <c r="L844" s="775"/>
      <c r="M844" s="784"/>
      <c r="Q844" s="750"/>
    </row>
    <row r="845" spans="1:17" s="777" customFormat="1" ht="18.75" customHeight="1">
      <c r="A845" s="750"/>
      <c r="B845" s="783">
        <v>64</v>
      </c>
      <c r="C845" s="79" t="s">
        <v>418</v>
      </c>
      <c r="D845" s="775"/>
      <c r="E845" s="775"/>
      <c r="F845" s="775"/>
      <c r="G845" s="784"/>
      <c r="H845" s="775"/>
      <c r="I845" s="775"/>
      <c r="J845" s="784"/>
      <c r="K845" s="775"/>
      <c r="L845" s="775"/>
      <c r="M845" s="784"/>
      <c r="Q845" s="750"/>
    </row>
    <row r="846" spans="1:17" s="777" customFormat="1" ht="18.75" customHeight="1">
      <c r="A846" s="750"/>
      <c r="B846" s="783">
        <v>65</v>
      </c>
      <c r="C846" s="79" t="s">
        <v>474</v>
      </c>
      <c r="D846" s="775"/>
      <c r="E846" s="775"/>
      <c r="F846" s="775"/>
      <c r="G846" s="784"/>
      <c r="H846" s="775"/>
      <c r="I846" s="775"/>
      <c r="J846" s="784"/>
      <c r="K846" s="775"/>
      <c r="L846" s="775"/>
      <c r="M846" s="784"/>
      <c r="Q846" s="750"/>
    </row>
    <row r="847" spans="1:17" s="777" customFormat="1" ht="18.75" customHeight="1">
      <c r="A847" s="750"/>
      <c r="B847" s="783">
        <v>66</v>
      </c>
      <c r="C847" s="79" t="s">
        <v>475</v>
      </c>
      <c r="D847" s="775"/>
      <c r="E847" s="775"/>
      <c r="F847" s="775"/>
      <c r="G847" s="784"/>
      <c r="H847" s="775"/>
      <c r="I847" s="775"/>
      <c r="J847" s="784"/>
      <c r="K847" s="775"/>
      <c r="L847" s="775"/>
      <c r="M847" s="784"/>
      <c r="Q847" s="750"/>
    </row>
    <row r="848" spans="1:17" s="777" customFormat="1" ht="18.75" customHeight="1">
      <c r="A848" s="750"/>
      <c r="B848" s="783">
        <v>67</v>
      </c>
      <c r="C848" s="79" t="s">
        <v>419</v>
      </c>
      <c r="D848" s="775"/>
      <c r="E848" s="775"/>
      <c r="F848" s="775"/>
      <c r="G848" s="784"/>
      <c r="H848" s="775"/>
      <c r="I848" s="775"/>
      <c r="J848" s="784"/>
      <c r="K848" s="775"/>
      <c r="L848" s="775"/>
      <c r="M848" s="784"/>
      <c r="Q848" s="750"/>
    </row>
    <row r="849" spans="1:17" s="777" customFormat="1" ht="18.75" customHeight="1">
      <c r="A849" s="750"/>
      <c r="B849" s="783">
        <v>68</v>
      </c>
      <c r="C849" s="79" t="s">
        <v>476</v>
      </c>
      <c r="D849" s="775"/>
      <c r="E849" s="775"/>
      <c r="F849" s="775"/>
      <c r="G849" s="784"/>
      <c r="H849" s="775"/>
      <c r="I849" s="775"/>
      <c r="J849" s="784"/>
      <c r="K849" s="775"/>
      <c r="L849" s="775"/>
      <c r="M849" s="784"/>
      <c r="Q849" s="750"/>
    </row>
    <row r="850" spans="1:17" s="777" customFormat="1" ht="18.75" customHeight="1">
      <c r="A850" s="750"/>
      <c r="B850" s="783">
        <v>69</v>
      </c>
      <c r="C850" s="79" t="s">
        <v>420</v>
      </c>
      <c r="D850" s="775"/>
      <c r="E850" s="775"/>
      <c r="F850" s="775"/>
      <c r="G850" s="784"/>
      <c r="H850" s="775"/>
      <c r="I850" s="775"/>
      <c r="J850" s="784"/>
      <c r="K850" s="775"/>
      <c r="L850" s="775"/>
      <c r="M850" s="784"/>
      <c r="Q850" s="750"/>
    </row>
    <row r="851" spans="1:17" s="777" customFormat="1" ht="18.75" customHeight="1">
      <c r="A851" s="750"/>
      <c r="B851" s="783">
        <v>70</v>
      </c>
      <c r="C851" s="79" t="s">
        <v>421</v>
      </c>
      <c r="D851" s="775"/>
      <c r="E851" s="775"/>
      <c r="F851" s="775"/>
      <c r="G851" s="784"/>
      <c r="H851" s="775"/>
      <c r="I851" s="775"/>
      <c r="J851" s="784"/>
      <c r="K851" s="775"/>
      <c r="L851" s="775"/>
      <c r="M851" s="784"/>
      <c r="Q851" s="750"/>
    </row>
    <row r="852" spans="1:17">
      <c r="Q852" s="1924"/>
    </row>
    <row r="853" spans="1:17" ht="15" customHeight="1">
      <c r="Q853" s="1924"/>
    </row>
    <row r="854" spans="1:17" ht="9.75" customHeight="1">
      <c r="Q854" s="1924"/>
    </row>
    <row r="855" spans="1:17">
      <c r="B855" s="3529" t="s">
        <v>1799</v>
      </c>
      <c r="Q855" s="1924"/>
    </row>
    <row r="856" spans="1:17" s="777" customFormat="1" ht="18.75" customHeight="1">
      <c r="A856" s="750"/>
      <c r="B856" s="783"/>
      <c r="C856" s="79"/>
      <c r="D856" s="775"/>
      <c r="E856" s="775"/>
      <c r="F856" s="775"/>
      <c r="G856" s="784"/>
      <c r="H856" s="775"/>
      <c r="I856" s="775"/>
      <c r="J856" s="784"/>
      <c r="K856" s="775"/>
      <c r="L856" s="775"/>
      <c r="M856" s="784"/>
      <c r="Q856" s="1706" t="s">
        <v>1003</v>
      </c>
    </row>
    <row r="857" spans="1:17" s="777" customFormat="1" ht="18.75" customHeight="1">
      <c r="A857" s="750"/>
      <c r="B857" s="783">
        <v>71</v>
      </c>
      <c r="C857" s="79" t="s">
        <v>422</v>
      </c>
      <c r="D857" s="775"/>
      <c r="E857" s="775"/>
      <c r="F857" s="775"/>
      <c r="G857" s="784"/>
      <c r="H857" s="775"/>
      <c r="I857" s="775"/>
      <c r="J857" s="784"/>
      <c r="K857" s="775"/>
      <c r="L857" s="775"/>
      <c r="M857" s="784"/>
      <c r="Q857" s="750"/>
    </row>
    <row r="858" spans="1:17" s="777" customFormat="1" ht="18.75" customHeight="1">
      <c r="A858" s="750"/>
      <c r="B858" s="783">
        <v>72</v>
      </c>
      <c r="C858" s="79" t="s">
        <v>423</v>
      </c>
      <c r="D858" s="775"/>
      <c r="E858" s="775"/>
      <c r="F858" s="775"/>
      <c r="G858" s="784"/>
      <c r="H858" s="775"/>
      <c r="I858" s="775"/>
      <c r="J858" s="784"/>
      <c r="K858" s="775"/>
      <c r="L858" s="775"/>
      <c r="M858" s="784"/>
      <c r="Q858" s="750"/>
    </row>
    <row r="859" spans="1:17" s="777" customFormat="1" ht="18" customHeight="1">
      <c r="A859" s="754"/>
      <c r="B859" s="783">
        <v>73</v>
      </c>
      <c r="C859" s="79" t="s">
        <v>424</v>
      </c>
      <c r="D859" s="775"/>
      <c r="E859" s="775"/>
      <c r="F859" s="775"/>
      <c r="G859" s="784"/>
      <c r="H859" s="775"/>
      <c r="I859" s="775"/>
      <c r="J859" s="784"/>
      <c r="K859" s="775"/>
      <c r="L859" s="775"/>
      <c r="M859" s="784"/>
      <c r="Q859" s="750"/>
    </row>
    <row r="860" spans="1:17" s="777" customFormat="1" ht="18" customHeight="1">
      <c r="A860" s="754"/>
      <c r="B860" s="783">
        <v>74</v>
      </c>
      <c r="C860" s="79" t="s">
        <v>425</v>
      </c>
      <c r="D860" s="775"/>
      <c r="E860" s="775"/>
      <c r="F860" s="775"/>
      <c r="G860" s="785"/>
      <c r="H860" s="775"/>
      <c r="I860" s="775"/>
      <c r="J860" s="785"/>
      <c r="K860" s="775"/>
      <c r="L860" s="775"/>
      <c r="M860" s="785"/>
      <c r="Q860" s="750"/>
    </row>
    <row r="861" spans="1:17" s="777" customFormat="1" ht="18" customHeight="1">
      <c r="A861" s="754"/>
      <c r="B861" s="783">
        <v>75</v>
      </c>
      <c r="C861" s="79" t="s">
        <v>426</v>
      </c>
      <c r="D861" s="775"/>
      <c r="E861" s="775"/>
      <c r="F861" s="775"/>
      <c r="G861" s="785"/>
      <c r="H861" s="775"/>
      <c r="I861" s="775"/>
      <c r="J861" s="785"/>
      <c r="K861" s="775"/>
      <c r="L861" s="775"/>
      <c r="M861" s="785"/>
      <c r="Q861" s="750"/>
    </row>
    <row r="862" spans="1:17" s="777" customFormat="1" ht="18" customHeight="1">
      <c r="A862" s="750"/>
      <c r="B862" s="783">
        <v>76</v>
      </c>
      <c r="C862" s="79" t="s">
        <v>477</v>
      </c>
      <c r="D862" s="775"/>
      <c r="E862" s="775"/>
      <c r="F862" s="775"/>
      <c r="G862" s="785"/>
      <c r="H862" s="775"/>
      <c r="I862" s="775"/>
      <c r="J862" s="785"/>
      <c r="K862" s="775"/>
      <c r="L862" s="775"/>
      <c r="M862" s="785"/>
      <c r="Q862" s="750"/>
    </row>
    <row r="863" spans="1:17" s="777" customFormat="1" ht="18" customHeight="1">
      <c r="A863" s="750"/>
      <c r="B863" s="783">
        <v>77</v>
      </c>
      <c r="C863" s="79" t="s">
        <v>427</v>
      </c>
      <c r="D863" s="775"/>
      <c r="E863" s="775"/>
      <c r="F863" s="775"/>
      <c r="G863" s="785"/>
      <c r="H863" s="775"/>
      <c r="I863" s="775"/>
      <c r="J863" s="785"/>
      <c r="K863" s="775"/>
      <c r="L863" s="775"/>
      <c r="M863" s="785"/>
      <c r="Q863" s="750"/>
    </row>
    <row r="864" spans="1:17" s="777" customFormat="1" ht="18" customHeight="1">
      <c r="A864" s="750"/>
      <c r="B864" s="783">
        <v>78</v>
      </c>
      <c r="C864" s="79" t="s">
        <v>478</v>
      </c>
      <c r="D864" s="775"/>
      <c r="E864" s="775"/>
      <c r="F864" s="775"/>
      <c r="G864" s="785"/>
      <c r="H864" s="775"/>
      <c r="I864" s="775"/>
      <c r="J864" s="785"/>
      <c r="K864" s="775"/>
      <c r="L864" s="775"/>
      <c r="M864" s="785"/>
      <c r="Q864" s="750"/>
    </row>
    <row r="865" spans="1:17" s="3" customFormat="1" ht="18" customHeight="1">
      <c r="A865" s="34"/>
      <c r="B865" s="782">
        <v>79</v>
      </c>
      <c r="C865" s="46" t="s">
        <v>479</v>
      </c>
      <c r="D865" s="64"/>
      <c r="E865" s="64"/>
      <c r="F865" s="64"/>
      <c r="G865" s="485"/>
      <c r="H865" s="64"/>
      <c r="I865" s="64"/>
      <c r="J865" s="485"/>
      <c r="K865" s="64"/>
      <c r="L865" s="64"/>
      <c r="M865" s="485"/>
      <c r="Q865" s="754"/>
    </row>
    <row r="866" spans="1:17" s="3" customFormat="1" ht="18" customHeight="1">
      <c r="A866" s="34"/>
      <c r="B866" s="783">
        <v>80</v>
      </c>
      <c r="C866" s="46" t="s">
        <v>480</v>
      </c>
      <c r="D866" s="64"/>
      <c r="E866" s="64"/>
      <c r="F866" s="64"/>
      <c r="G866" s="485"/>
      <c r="H866" s="64"/>
      <c r="I866" s="64"/>
      <c r="J866" s="485"/>
      <c r="K866" s="64"/>
      <c r="L866" s="64"/>
      <c r="M866" s="485"/>
      <c r="Q866" s="754"/>
    </row>
    <row r="867" spans="1:17" s="3" customFormat="1" ht="20.25" customHeight="1">
      <c r="A867" s="34"/>
      <c r="B867" s="783">
        <v>81</v>
      </c>
      <c r="C867" s="46" t="s">
        <v>383</v>
      </c>
      <c r="D867" s="64"/>
      <c r="E867" s="64"/>
      <c r="F867" s="64"/>
      <c r="G867" s="485"/>
      <c r="H867" s="64"/>
      <c r="I867" s="64"/>
      <c r="J867" s="485"/>
      <c r="K867" s="64"/>
      <c r="L867" s="64"/>
      <c r="M867" s="485"/>
      <c r="Q867" s="754"/>
    </row>
    <row r="868" spans="1:17" s="3" customFormat="1" ht="18" customHeight="1">
      <c r="A868" s="34"/>
      <c r="B868" s="783"/>
      <c r="C868" s="46" t="s">
        <v>392</v>
      </c>
      <c r="D868" s="64"/>
      <c r="E868" s="64"/>
      <c r="F868" s="64"/>
      <c r="G868" s="485"/>
      <c r="H868" s="64"/>
      <c r="I868" s="64"/>
      <c r="J868" s="485"/>
      <c r="K868" s="64"/>
      <c r="L868" s="64"/>
      <c r="M868" s="485"/>
      <c r="Q868" s="754"/>
    </row>
    <row r="869" spans="1:17" s="3" customFormat="1" ht="19.5" customHeight="1">
      <c r="A869" s="34"/>
      <c r="B869" s="783">
        <v>82</v>
      </c>
      <c r="C869" s="46" t="s">
        <v>701</v>
      </c>
      <c r="D869" s="64"/>
      <c r="E869" s="64"/>
      <c r="F869" s="64"/>
      <c r="G869" s="485"/>
      <c r="H869" s="64"/>
      <c r="I869" s="64"/>
      <c r="J869" s="485"/>
      <c r="K869" s="64"/>
      <c r="L869" s="64"/>
      <c r="M869" s="485"/>
      <c r="Q869" s="754"/>
    </row>
    <row r="870" spans="1:17" s="3" customFormat="1" ht="19.5" customHeight="1">
      <c r="A870" s="34"/>
      <c r="B870" s="783"/>
      <c r="C870" s="46" t="s">
        <v>700</v>
      </c>
      <c r="D870" s="64"/>
      <c r="E870" s="64"/>
      <c r="F870" s="64"/>
      <c r="G870" s="485"/>
      <c r="H870" s="64"/>
      <c r="I870" s="64"/>
      <c r="J870" s="485"/>
      <c r="K870" s="64"/>
      <c r="L870" s="64"/>
      <c r="M870" s="485"/>
      <c r="Q870" s="754"/>
    </row>
    <row r="871" spans="1:17" s="3" customFormat="1" ht="19.5" customHeight="1">
      <c r="A871" s="34"/>
      <c r="B871" s="782">
        <v>83</v>
      </c>
      <c r="C871" s="46" t="s">
        <v>481</v>
      </c>
      <c r="D871" s="64"/>
      <c r="E871" s="64"/>
      <c r="F871" s="64"/>
      <c r="G871" s="485"/>
      <c r="H871" s="64"/>
      <c r="I871" s="64"/>
      <c r="J871" s="485"/>
      <c r="K871" s="64"/>
      <c r="L871" s="64"/>
      <c r="M871" s="485"/>
      <c r="Q871" s="754"/>
    </row>
    <row r="872" spans="1:17" s="3" customFormat="1" ht="19.5" customHeight="1">
      <c r="A872" s="34"/>
      <c r="B872" s="783">
        <v>84</v>
      </c>
      <c r="C872" s="46" t="s">
        <v>482</v>
      </c>
      <c r="D872" s="64"/>
      <c r="E872" s="64"/>
      <c r="F872" s="64"/>
      <c r="G872" s="485"/>
      <c r="H872" s="64"/>
      <c r="I872" s="64"/>
      <c r="J872" s="485"/>
      <c r="K872" s="64"/>
      <c r="L872" s="64"/>
      <c r="M872" s="485"/>
      <c r="Q872" s="754"/>
    </row>
    <row r="873" spans="1:17" s="3" customFormat="1" ht="19.5" customHeight="1">
      <c r="A873" s="34"/>
      <c r="B873" s="783"/>
      <c r="C873" s="46" t="s">
        <v>389</v>
      </c>
      <c r="D873" s="64"/>
      <c r="E873" s="64"/>
      <c r="F873" s="64"/>
      <c r="G873" s="485"/>
      <c r="H873" s="64"/>
      <c r="I873" s="64"/>
      <c r="J873" s="485"/>
      <c r="K873" s="64"/>
      <c r="L873" s="64"/>
      <c r="M873" s="485"/>
      <c r="Q873" s="754"/>
    </row>
    <row r="874" spans="1:17" s="3" customFormat="1" ht="19.5" customHeight="1">
      <c r="A874" s="34"/>
      <c r="B874" s="783">
        <v>85</v>
      </c>
      <c r="C874" s="46" t="s">
        <v>483</v>
      </c>
      <c r="D874" s="64"/>
      <c r="E874" s="64"/>
      <c r="F874" s="64"/>
      <c r="G874" s="485"/>
      <c r="H874" s="64"/>
      <c r="I874" s="64"/>
      <c r="J874" s="485"/>
      <c r="K874" s="64"/>
      <c r="L874" s="64"/>
      <c r="M874" s="485"/>
      <c r="Q874" s="754"/>
    </row>
    <row r="875" spans="1:17" s="3" customFormat="1" ht="19.5" customHeight="1">
      <c r="A875" s="34"/>
      <c r="B875" s="783">
        <v>86</v>
      </c>
      <c r="C875" s="46" t="s">
        <v>484</v>
      </c>
      <c r="D875" s="64"/>
      <c r="E875" s="64"/>
      <c r="F875" s="64"/>
      <c r="G875" s="485"/>
      <c r="H875" s="64"/>
      <c r="I875" s="64"/>
      <c r="J875" s="485"/>
      <c r="K875" s="64"/>
      <c r="L875" s="64"/>
      <c r="M875" s="485"/>
      <c r="Q875" s="754"/>
    </row>
    <row r="876" spans="1:17" s="3" customFormat="1" ht="19.5" customHeight="1">
      <c r="A876" s="34"/>
      <c r="B876" s="783"/>
      <c r="C876" s="46" t="s">
        <v>388</v>
      </c>
      <c r="D876" s="64"/>
      <c r="E876" s="64"/>
      <c r="F876" s="64"/>
      <c r="G876" s="485"/>
      <c r="H876" s="64"/>
      <c r="I876" s="64"/>
      <c r="J876" s="485"/>
      <c r="K876" s="64"/>
      <c r="L876" s="64"/>
      <c r="M876" s="485"/>
      <c r="Q876" s="754"/>
    </row>
    <row r="877" spans="1:17" s="3" customFormat="1" ht="19.5" customHeight="1">
      <c r="A877" s="34"/>
      <c r="B877" s="782">
        <v>87</v>
      </c>
      <c r="C877" s="46" t="s">
        <v>485</v>
      </c>
      <c r="D877" s="64"/>
      <c r="E877" s="64"/>
      <c r="F877" s="64"/>
      <c r="G877" s="485"/>
      <c r="H877" s="64"/>
      <c r="I877" s="64"/>
      <c r="J877" s="485"/>
      <c r="K877" s="64"/>
      <c r="L877" s="64"/>
      <c r="M877" s="485"/>
      <c r="Q877" s="754"/>
    </row>
    <row r="878" spans="1:17" s="3" customFormat="1" ht="19.5" customHeight="1">
      <c r="A878" s="34"/>
      <c r="B878" s="782"/>
      <c r="C878" s="46" t="s">
        <v>387</v>
      </c>
      <c r="D878" s="64"/>
      <c r="E878" s="64"/>
      <c r="F878" s="64"/>
      <c r="G878" s="485"/>
      <c r="H878" s="64"/>
      <c r="I878" s="64"/>
      <c r="J878" s="485"/>
      <c r="K878" s="64"/>
      <c r="L878" s="64"/>
      <c r="M878" s="485"/>
      <c r="Q878" s="754"/>
    </row>
    <row r="879" spans="1:17" s="3" customFormat="1" ht="19.5" customHeight="1">
      <c r="A879" s="34"/>
      <c r="B879" s="783">
        <v>88</v>
      </c>
      <c r="C879" s="46" t="s">
        <v>486</v>
      </c>
      <c r="D879" s="64"/>
      <c r="E879" s="64"/>
      <c r="F879" s="64"/>
      <c r="G879" s="485"/>
      <c r="H879" s="64"/>
      <c r="I879" s="64"/>
      <c r="J879" s="485"/>
      <c r="K879" s="64"/>
      <c r="L879" s="64"/>
      <c r="M879" s="485"/>
      <c r="Q879" s="754"/>
    </row>
    <row r="880" spans="1:17" s="3" customFormat="1" ht="19.5" customHeight="1">
      <c r="A880" s="34"/>
      <c r="B880" s="783"/>
      <c r="C880" s="46" t="s">
        <v>386</v>
      </c>
      <c r="D880" s="64"/>
      <c r="E880" s="64"/>
      <c r="F880" s="64"/>
      <c r="G880" s="485"/>
      <c r="H880" s="64"/>
      <c r="I880" s="64"/>
      <c r="J880" s="485"/>
      <c r="K880" s="64"/>
      <c r="L880" s="64"/>
      <c r="M880" s="485"/>
      <c r="Q880" s="754"/>
    </row>
    <row r="881" spans="1:17" s="3" customFormat="1" ht="19.5" customHeight="1">
      <c r="A881" s="34"/>
      <c r="B881" s="783">
        <v>89</v>
      </c>
      <c r="C881" s="46" t="s">
        <v>385</v>
      </c>
      <c r="D881" s="64"/>
      <c r="E881" s="64"/>
      <c r="F881" s="64"/>
      <c r="G881" s="485"/>
      <c r="H881" s="64"/>
      <c r="I881" s="64"/>
      <c r="J881" s="485"/>
      <c r="K881" s="64"/>
      <c r="L881" s="64"/>
      <c r="M881" s="485"/>
      <c r="Q881" s="754"/>
    </row>
    <row r="882" spans="1:17" s="3" customFormat="1" ht="20.25" customHeight="1">
      <c r="A882" s="34"/>
      <c r="B882" s="783">
        <v>90</v>
      </c>
      <c r="C882" s="46" t="s">
        <v>487</v>
      </c>
      <c r="D882" s="64"/>
      <c r="E882" s="64"/>
      <c r="F882" s="64"/>
      <c r="G882" s="485"/>
      <c r="H882" s="64"/>
      <c r="I882" s="64"/>
      <c r="J882" s="485"/>
      <c r="K882" s="64"/>
      <c r="L882" s="64"/>
      <c r="M882" s="485"/>
      <c r="Q882" s="754"/>
    </row>
    <row r="883" spans="1:17" s="3" customFormat="1" ht="20.25" customHeight="1">
      <c r="A883" s="34"/>
      <c r="B883" s="782">
        <v>91</v>
      </c>
      <c r="C883" s="46" t="s">
        <v>488</v>
      </c>
      <c r="D883" s="64"/>
      <c r="E883" s="64"/>
      <c r="F883" s="64"/>
      <c r="G883" s="485"/>
      <c r="H883" s="64"/>
      <c r="I883" s="64"/>
      <c r="J883" s="485"/>
      <c r="K883" s="64"/>
      <c r="L883" s="64"/>
      <c r="M883" s="485"/>
      <c r="Q883" s="754"/>
    </row>
    <row r="884" spans="1:17" s="3" customFormat="1" ht="9.75" customHeight="1">
      <c r="A884" s="34"/>
      <c r="B884" s="783"/>
      <c r="D884" s="64"/>
      <c r="E884" s="64"/>
      <c r="F884" s="64"/>
      <c r="G884" s="485"/>
      <c r="H884" s="64"/>
      <c r="I884" s="64"/>
      <c r="J884" s="485"/>
      <c r="K884" s="64"/>
      <c r="L884" s="64"/>
      <c r="M884" s="485"/>
      <c r="Q884" s="754"/>
    </row>
    <row r="885" spans="1:17" s="3" customFormat="1" ht="17.45" customHeight="1">
      <c r="A885" s="34"/>
      <c r="B885" s="783"/>
      <c r="D885" s="64"/>
      <c r="E885" s="64"/>
      <c r="F885" s="64"/>
      <c r="G885" s="485"/>
      <c r="H885" s="64"/>
      <c r="I885" s="64"/>
      <c r="J885" s="485"/>
      <c r="K885" s="64"/>
      <c r="L885" s="64"/>
      <c r="M885" s="485"/>
      <c r="Q885" s="754"/>
    </row>
    <row r="886" spans="1:17" s="3" customFormat="1" ht="18.75" customHeight="1">
      <c r="A886" s="34"/>
      <c r="B886" s="3529" t="s">
        <v>1799</v>
      </c>
      <c r="D886" s="64"/>
      <c r="E886" s="64"/>
      <c r="F886" s="64"/>
      <c r="G886" s="485"/>
      <c r="H886" s="64"/>
      <c r="I886" s="64"/>
      <c r="J886" s="485"/>
      <c r="K886" s="64"/>
      <c r="L886" s="64"/>
      <c r="M886" s="485"/>
      <c r="Q886" s="754"/>
    </row>
    <row r="887" spans="1:17" s="3" customFormat="1" ht="21.2" customHeight="1">
      <c r="A887" s="34"/>
      <c r="B887" s="34"/>
      <c r="D887" s="45"/>
      <c r="Q887" s="1706" t="s">
        <v>1502</v>
      </c>
    </row>
    <row r="888" spans="1:17" s="3" customFormat="1" ht="19.5" customHeight="1">
      <c r="A888" s="34"/>
      <c r="B888" s="868" t="s">
        <v>862</v>
      </c>
      <c r="C888" s="866"/>
      <c r="D888" s="45"/>
      <c r="Q888" s="754"/>
    </row>
    <row r="889" spans="1:17" s="3" customFormat="1" ht="19.5" customHeight="1">
      <c r="A889" s="34"/>
      <c r="B889" s="2735" t="s">
        <v>7</v>
      </c>
      <c r="C889" s="2767" t="s">
        <v>1145</v>
      </c>
      <c r="D889" s="45"/>
      <c r="Q889" s="754"/>
    </row>
    <row r="890" spans="1:17" s="3" customFormat="1" ht="19.5" customHeight="1">
      <c r="A890" s="34"/>
      <c r="B890" s="851">
        <v>1</v>
      </c>
      <c r="C890" s="852" t="s">
        <v>507</v>
      </c>
      <c r="D890" s="79" t="s">
        <v>508</v>
      </c>
      <c r="E890" s="45"/>
      <c r="F890" s="45"/>
      <c r="G890" s="45"/>
      <c r="H890" s="45"/>
      <c r="I890" s="45"/>
      <c r="J890" s="45"/>
      <c r="Q890" s="754"/>
    </row>
    <row r="891" spans="1:17" s="3" customFormat="1" ht="19.5" customHeight="1">
      <c r="A891" s="34"/>
      <c r="B891" s="851">
        <v>2</v>
      </c>
      <c r="C891" s="852" t="s">
        <v>509</v>
      </c>
      <c r="D891" s="79" t="s">
        <v>1257</v>
      </c>
      <c r="E891" s="45"/>
      <c r="F891" s="45"/>
      <c r="G891" s="45"/>
      <c r="H891" s="45"/>
      <c r="I891" s="45"/>
      <c r="J891" s="45"/>
      <c r="Q891" s="754"/>
    </row>
    <row r="892" spans="1:17" s="3" customFormat="1" ht="19.5" customHeight="1">
      <c r="A892" s="34"/>
      <c r="B892" s="851">
        <v>3</v>
      </c>
      <c r="C892" s="852" t="s">
        <v>510</v>
      </c>
      <c r="D892" s="79" t="s">
        <v>511</v>
      </c>
      <c r="E892" s="45"/>
      <c r="F892" s="45"/>
      <c r="G892" s="45"/>
      <c r="H892" s="45"/>
      <c r="I892" s="45"/>
      <c r="J892" s="45"/>
      <c r="Q892" s="754"/>
    </row>
    <row r="893" spans="1:17" s="3" customFormat="1" ht="19.5" customHeight="1">
      <c r="A893" s="34"/>
      <c r="B893" s="851">
        <v>4</v>
      </c>
      <c r="C893" s="852" t="s">
        <v>512</v>
      </c>
      <c r="D893" s="79" t="s">
        <v>513</v>
      </c>
      <c r="E893" s="45"/>
      <c r="F893" s="45"/>
      <c r="G893" s="45"/>
      <c r="H893" s="45"/>
      <c r="I893" s="45"/>
      <c r="J893" s="45"/>
      <c r="Q893" s="754"/>
    </row>
    <row r="894" spans="1:17" s="3" customFormat="1" ht="19.5" customHeight="1">
      <c r="A894" s="34"/>
      <c r="B894" s="851">
        <v>5</v>
      </c>
      <c r="C894" s="852" t="s">
        <v>514</v>
      </c>
      <c r="D894" s="79" t="s">
        <v>515</v>
      </c>
      <c r="E894" s="45"/>
      <c r="F894" s="45"/>
      <c r="G894" s="45"/>
      <c r="H894" s="45"/>
      <c r="I894" s="45"/>
      <c r="J894" s="45"/>
      <c r="Q894" s="754"/>
    </row>
    <row r="895" spans="1:17" s="3" customFormat="1" ht="19.5" customHeight="1">
      <c r="A895" s="34"/>
      <c r="B895" s="851">
        <v>6</v>
      </c>
      <c r="C895" s="852" t="s">
        <v>516</v>
      </c>
      <c r="D895" s="79" t="s">
        <v>517</v>
      </c>
      <c r="E895" s="45"/>
      <c r="F895" s="45"/>
      <c r="G895" s="45"/>
      <c r="H895" s="45"/>
      <c r="I895" s="45"/>
      <c r="J895" s="45"/>
      <c r="Q895" s="754"/>
    </row>
    <row r="896" spans="1:17" s="3" customFormat="1" ht="19.5" customHeight="1">
      <c r="A896" s="34"/>
      <c r="B896" s="851">
        <v>7</v>
      </c>
      <c r="C896" s="852" t="s">
        <v>518</v>
      </c>
      <c r="D896" s="79" t="s">
        <v>515</v>
      </c>
      <c r="E896" s="45"/>
      <c r="F896" s="45"/>
      <c r="G896" s="45"/>
      <c r="H896" s="45"/>
      <c r="I896" s="45"/>
      <c r="J896" s="45"/>
      <c r="Q896" s="754"/>
    </row>
    <row r="897" spans="1:17" s="3" customFormat="1" ht="18.75" customHeight="1">
      <c r="A897" s="34"/>
      <c r="B897" s="851">
        <v>8</v>
      </c>
      <c r="C897" s="853" t="s">
        <v>519</v>
      </c>
      <c r="D897" s="850" t="s">
        <v>520</v>
      </c>
      <c r="E897" s="45"/>
      <c r="F897" s="45"/>
      <c r="G897" s="45"/>
      <c r="H897" s="45"/>
      <c r="I897" s="45"/>
      <c r="J897" s="45"/>
      <c r="Q897" s="754"/>
    </row>
    <row r="898" spans="1:17" s="3" customFormat="1" ht="17.45" customHeight="1">
      <c r="A898" s="34"/>
      <c r="B898" s="851">
        <v>9</v>
      </c>
      <c r="C898" s="853" t="s">
        <v>521</v>
      </c>
      <c r="D898" s="850" t="s">
        <v>539</v>
      </c>
      <c r="E898" s="45"/>
      <c r="F898" s="45"/>
      <c r="G898" s="45"/>
      <c r="H898" s="45"/>
      <c r="I898" s="45"/>
      <c r="J898" s="45"/>
      <c r="Q898" s="754"/>
    </row>
    <row r="899" spans="1:17" s="3" customFormat="1" ht="17.45" customHeight="1">
      <c r="A899" s="34"/>
      <c r="B899" s="851"/>
      <c r="C899" s="853"/>
      <c r="D899" s="850" t="s">
        <v>540</v>
      </c>
      <c r="E899" s="45"/>
      <c r="F899" s="45"/>
      <c r="G899" s="45"/>
      <c r="H899" s="45"/>
      <c r="I899" s="45"/>
      <c r="J899" s="45"/>
      <c r="Q899" s="754"/>
    </row>
    <row r="900" spans="1:17" s="3" customFormat="1" ht="17.45" customHeight="1">
      <c r="A900" s="34"/>
      <c r="B900" s="851">
        <v>10</v>
      </c>
      <c r="C900" s="853" t="s">
        <v>522</v>
      </c>
      <c r="D900" s="850" t="s">
        <v>523</v>
      </c>
      <c r="E900" s="45"/>
      <c r="F900" s="45"/>
      <c r="G900" s="45"/>
      <c r="H900" s="45"/>
      <c r="I900" s="45"/>
      <c r="J900" s="45"/>
      <c r="Q900" s="754"/>
    </row>
    <row r="901" spans="1:17" s="3" customFormat="1" ht="17.45" customHeight="1">
      <c r="A901" s="34"/>
      <c r="B901" s="851">
        <v>11</v>
      </c>
      <c r="C901" s="853" t="s">
        <v>524</v>
      </c>
      <c r="D901" s="850" t="s">
        <v>541</v>
      </c>
      <c r="E901" s="45"/>
      <c r="F901" s="45"/>
      <c r="G901" s="45"/>
      <c r="H901" s="45"/>
      <c r="I901" s="45"/>
      <c r="J901" s="45"/>
      <c r="Q901" s="754"/>
    </row>
    <row r="902" spans="1:17" s="3" customFormat="1" ht="17.45" customHeight="1">
      <c r="A902" s="34"/>
      <c r="B902" s="851"/>
      <c r="C902" s="853"/>
      <c r="D902" s="850" t="s">
        <v>542</v>
      </c>
      <c r="E902" s="45"/>
      <c r="F902" s="45"/>
      <c r="G902" s="45"/>
      <c r="H902" s="45"/>
      <c r="I902" s="45"/>
      <c r="J902" s="45"/>
      <c r="Q902" s="754"/>
    </row>
    <row r="903" spans="1:17" s="3" customFormat="1" ht="17.45" customHeight="1">
      <c r="A903" s="34"/>
      <c r="B903" s="851">
        <v>12</v>
      </c>
      <c r="C903" s="853" t="s">
        <v>525</v>
      </c>
      <c r="D903" s="850" t="s">
        <v>526</v>
      </c>
      <c r="E903" s="45"/>
      <c r="F903" s="45"/>
      <c r="G903" s="45"/>
      <c r="H903" s="45"/>
      <c r="I903" s="45"/>
      <c r="J903" s="45"/>
      <c r="Q903" s="754"/>
    </row>
    <row r="904" spans="1:17" s="3" customFormat="1" ht="17.45" customHeight="1">
      <c r="A904" s="34"/>
      <c r="B904" s="851">
        <v>13</v>
      </c>
      <c r="C904" s="853" t="s">
        <v>527</v>
      </c>
      <c r="D904" s="850" t="s">
        <v>528</v>
      </c>
      <c r="E904" s="45"/>
      <c r="F904" s="45"/>
      <c r="G904" s="45"/>
      <c r="H904" s="45"/>
      <c r="I904" s="45"/>
      <c r="J904" s="45"/>
      <c r="Q904" s="754"/>
    </row>
    <row r="905" spans="1:17" s="3" customFormat="1" ht="17.45" customHeight="1">
      <c r="A905" s="34"/>
      <c r="B905" s="851">
        <v>14</v>
      </c>
      <c r="C905" s="853" t="s">
        <v>529</v>
      </c>
      <c r="D905" s="850" t="s">
        <v>530</v>
      </c>
      <c r="E905" s="45"/>
      <c r="F905" s="45"/>
      <c r="G905" s="45"/>
      <c r="H905" s="45"/>
      <c r="I905" s="45"/>
      <c r="J905" s="45"/>
      <c r="Q905" s="754"/>
    </row>
    <row r="906" spans="1:17" s="3" customFormat="1" ht="17.45" customHeight="1">
      <c r="A906" s="34"/>
      <c r="B906" s="851">
        <v>15</v>
      </c>
      <c r="C906" s="853" t="s">
        <v>531</v>
      </c>
      <c r="D906" s="850" t="s">
        <v>532</v>
      </c>
      <c r="E906" s="45"/>
      <c r="F906" s="45"/>
      <c r="G906" s="45"/>
      <c r="H906" s="45"/>
      <c r="I906" s="45"/>
      <c r="J906" s="45"/>
      <c r="Q906" s="754"/>
    </row>
    <row r="907" spans="1:17" s="3" customFormat="1" ht="17.45" customHeight="1">
      <c r="A907" s="34"/>
      <c r="B907" s="851">
        <v>16</v>
      </c>
      <c r="C907" s="853" t="s">
        <v>533</v>
      </c>
      <c r="D907" s="850" t="s">
        <v>534</v>
      </c>
      <c r="E907" s="45"/>
      <c r="F907" s="45"/>
      <c r="G907" s="45"/>
      <c r="H907" s="45"/>
      <c r="I907" s="45"/>
      <c r="J907" s="45"/>
      <c r="Q907" s="754"/>
    </row>
    <row r="908" spans="1:17" s="3" customFormat="1" ht="17.45" customHeight="1">
      <c r="A908" s="34"/>
      <c r="B908" s="851">
        <v>17</v>
      </c>
      <c r="C908" s="853" t="s">
        <v>535</v>
      </c>
      <c r="D908" s="850" t="s">
        <v>543</v>
      </c>
      <c r="E908" s="45"/>
      <c r="F908" s="45"/>
      <c r="G908" s="45"/>
      <c r="H908" s="45"/>
      <c r="I908" s="45"/>
      <c r="J908" s="45"/>
      <c r="Q908" s="754"/>
    </row>
    <row r="909" spans="1:17" s="3" customFormat="1" ht="17.45" customHeight="1">
      <c r="A909" s="34"/>
      <c r="B909" s="851"/>
      <c r="C909" s="853"/>
      <c r="D909" s="850" t="s">
        <v>544</v>
      </c>
      <c r="E909" s="45"/>
      <c r="F909" s="45"/>
      <c r="G909" s="45"/>
      <c r="H909" s="45"/>
      <c r="I909" s="45"/>
      <c r="J909" s="45"/>
      <c r="Q909" s="754"/>
    </row>
    <row r="910" spans="1:17" s="3" customFormat="1" ht="19.5" customHeight="1">
      <c r="A910" s="34"/>
      <c r="B910" s="851">
        <v>18</v>
      </c>
      <c r="C910" s="853" t="s">
        <v>536</v>
      </c>
      <c r="D910" s="850" t="s">
        <v>537</v>
      </c>
      <c r="E910" s="45"/>
      <c r="F910" s="45"/>
      <c r="G910" s="45"/>
      <c r="H910" s="45"/>
      <c r="I910" s="45"/>
      <c r="J910" s="45"/>
      <c r="Q910" s="754"/>
    </row>
    <row r="911" spans="1:17" s="3" customFormat="1" ht="19.5" customHeight="1">
      <c r="A911" s="34"/>
      <c r="B911" s="851">
        <v>19</v>
      </c>
      <c r="C911" s="853" t="s">
        <v>538</v>
      </c>
      <c r="D911" s="850" t="s">
        <v>545</v>
      </c>
      <c r="E911" s="45"/>
      <c r="F911" s="45"/>
      <c r="G911" s="45"/>
      <c r="H911" s="45"/>
      <c r="I911" s="45"/>
      <c r="J911" s="45"/>
      <c r="Q911" s="754"/>
    </row>
    <row r="912" spans="1:17" s="3" customFormat="1" ht="19.5" customHeight="1">
      <c r="A912" s="34"/>
      <c r="B912" s="781"/>
      <c r="C912" s="774"/>
      <c r="D912" s="46" t="s">
        <v>546</v>
      </c>
      <c r="Q912" s="754"/>
    </row>
    <row r="913" spans="1:17" s="3" customFormat="1" ht="19.5" customHeight="1">
      <c r="A913" s="34"/>
      <c r="B913" s="781"/>
      <c r="C913" s="774"/>
      <c r="D913" s="46" t="s">
        <v>547</v>
      </c>
      <c r="Q913" s="754"/>
    </row>
    <row r="914" spans="1:17" s="3" customFormat="1" ht="19.5" customHeight="1">
      <c r="A914" s="34"/>
      <c r="B914" s="781"/>
      <c r="C914" s="774"/>
      <c r="D914" s="46"/>
      <c r="Q914" s="754"/>
    </row>
    <row r="915" spans="1:17" s="3" customFormat="1" ht="14.25" customHeight="1">
      <c r="A915" s="34"/>
      <c r="B915" s="781"/>
      <c r="C915" s="774"/>
      <c r="D915" s="46"/>
      <c r="Q915" s="754"/>
    </row>
    <row r="916" spans="1:17" s="3" customFormat="1" ht="19.5" customHeight="1">
      <c r="A916" s="34"/>
      <c r="B916" s="3529" t="s">
        <v>1799</v>
      </c>
      <c r="C916" s="774"/>
      <c r="D916" s="46"/>
      <c r="Q916" s="754"/>
    </row>
    <row r="917" spans="1:17" s="3" customFormat="1" ht="18" customHeight="1">
      <c r="A917" s="34"/>
      <c r="B917" s="781"/>
      <c r="C917" s="774"/>
      <c r="D917" s="45"/>
      <c r="Q917" s="1706" t="s">
        <v>1503</v>
      </c>
    </row>
    <row r="918" spans="1:17" s="3" customFormat="1" ht="19.5" customHeight="1">
      <c r="A918" s="34"/>
      <c r="B918" s="868" t="s">
        <v>863</v>
      </c>
      <c r="C918" s="866"/>
      <c r="D918" s="45"/>
      <c r="Q918" s="754"/>
    </row>
    <row r="919" spans="1:17" s="3" customFormat="1" ht="19.5" customHeight="1">
      <c r="A919" s="34"/>
      <c r="B919" s="2735" t="s">
        <v>7</v>
      </c>
      <c r="C919" s="2767" t="s">
        <v>1144</v>
      </c>
      <c r="D919" s="45"/>
      <c r="Q919" s="754"/>
    </row>
    <row r="920" spans="1:17" s="3" customFormat="1" ht="19.5" customHeight="1">
      <c r="A920" s="34"/>
      <c r="B920" s="858">
        <v>1</v>
      </c>
      <c r="C920" s="2195" t="s">
        <v>507</v>
      </c>
      <c r="D920" s="2538" t="s">
        <v>1258</v>
      </c>
      <c r="E920" s="45"/>
      <c r="F920" s="45"/>
      <c r="G920" s="45"/>
      <c r="H920" s="45"/>
      <c r="I920" s="45"/>
      <c r="J920" s="45"/>
      <c r="Q920" s="754"/>
    </row>
    <row r="921" spans="1:17" s="3" customFormat="1" ht="18" customHeight="1">
      <c r="A921" s="34"/>
      <c r="B921" s="858"/>
      <c r="C921" s="2195"/>
      <c r="D921" s="850" t="s">
        <v>548</v>
      </c>
      <c r="E921" s="45"/>
      <c r="F921" s="45"/>
      <c r="G921" s="45"/>
      <c r="H921" s="45"/>
      <c r="I921" s="45"/>
      <c r="J921" s="45"/>
      <c r="Q921" s="754"/>
    </row>
    <row r="922" spans="1:17" s="3" customFormat="1" ht="18" customHeight="1">
      <c r="A922" s="34"/>
      <c r="B922" s="858">
        <v>2</v>
      </c>
      <c r="C922" s="2195" t="s">
        <v>509</v>
      </c>
      <c r="D922" s="850" t="s">
        <v>549</v>
      </c>
      <c r="E922" s="45"/>
      <c r="F922" s="45"/>
      <c r="G922" s="45"/>
      <c r="H922" s="45"/>
      <c r="I922" s="45"/>
      <c r="J922" s="45"/>
      <c r="Q922" s="754"/>
    </row>
    <row r="923" spans="1:17" s="3" customFormat="1" ht="18" customHeight="1">
      <c r="A923" s="34"/>
      <c r="B923" s="858"/>
      <c r="C923" s="855"/>
      <c r="D923" s="850" t="s">
        <v>550</v>
      </c>
      <c r="E923" s="45"/>
      <c r="F923" s="45"/>
      <c r="G923" s="45"/>
      <c r="H923" s="45"/>
      <c r="I923" s="45"/>
      <c r="J923" s="45"/>
      <c r="Q923" s="754"/>
    </row>
    <row r="924" spans="1:17" s="3" customFormat="1" ht="18" customHeight="1">
      <c r="A924" s="34"/>
      <c r="B924" s="858"/>
      <c r="C924" s="855"/>
      <c r="D924" s="850" t="s">
        <v>551</v>
      </c>
      <c r="E924" s="45"/>
      <c r="F924" s="45"/>
      <c r="G924" s="45"/>
      <c r="H924" s="45"/>
      <c r="I924" s="45"/>
      <c r="J924" s="45"/>
      <c r="Q924" s="754"/>
    </row>
    <row r="925" spans="1:17" s="3" customFormat="1" ht="19.5" customHeight="1">
      <c r="A925" s="34"/>
      <c r="B925" s="858">
        <v>3</v>
      </c>
      <c r="C925" s="647" t="s">
        <v>1142</v>
      </c>
      <c r="D925" s="850" t="s">
        <v>552</v>
      </c>
      <c r="E925" s="45"/>
      <c r="F925" s="45"/>
      <c r="G925" s="45"/>
      <c r="H925" s="45"/>
      <c r="I925" s="45"/>
      <c r="J925" s="45"/>
      <c r="Q925" s="754"/>
    </row>
    <row r="926" spans="1:17" s="3" customFormat="1" ht="16.5" customHeight="1">
      <c r="A926" s="34"/>
      <c r="B926" s="858"/>
      <c r="C926" s="647" t="s">
        <v>1143</v>
      </c>
      <c r="D926" s="856" t="s">
        <v>665</v>
      </c>
      <c r="E926" s="45"/>
      <c r="F926" s="45"/>
      <c r="G926" s="45"/>
      <c r="H926" s="45"/>
      <c r="I926" s="45"/>
      <c r="J926" s="45"/>
      <c r="Q926" s="754"/>
    </row>
    <row r="927" spans="1:17" s="3" customFormat="1" ht="19.5" customHeight="1">
      <c r="A927" s="34"/>
      <c r="B927" s="858"/>
      <c r="C927" s="647"/>
      <c r="D927" s="856" t="s">
        <v>666</v>
      </c>
      <c r="E927" s="45"/>
      <c r="F927" s="45"/>
      <c r="G927" s="45"/>
      <c r="H927" s="45"/>
      <c r="I927" s="45"/>
      <c r="J927" s="45"/>
      <c r="Q927" s="754"/>
    </row>
    <row r="928" spans="1:17" s="3" customFormat="1" ht="19.5" customHeight="1">
      <c r="A928" s="34"/>
      <c r="B928" s="858"/>
      <c r="C928" s="855"/>
      <c r="D928" s="856" t="s">
        <v>667</v>
      </c>
      <c r="E928" s="45"/>
      <c r="F928" s="45"/>
      <c r="G928" s="45"/>
      <c r="H928" s="45"/>
      <c r="I928" s="45"/>
      <c r="J928" s="45"/>
      <c r="Q928" s="754"/>
    </row>
    <row r="929" spans="1:17" s="3" customFormat="1" ht="19.5" customHeight="1">
      <c r="A929" s="34"/>
      <c r="B929" s="858"/>
      <c r="C929" s="855"/>
      <c r="D929" s="850" t="s">
        <v>668</v>
      </c>
      <c r="E929" s="45"/>
      <c r="F929" s="45"/>
      <c r="G929" s="45"/>
      <c r="H929" s="45"/>
      <c r="I929" s="45"/>
      <c r="J929" s="45"/>
      <c r="Q929" s="754"/>
    </row>
    <row r="930" spans="1:17" s="3" customFormat="1" ht="19.5" customHeight="1">
      <c r="A930" s="34"/>
      <c r="B930" s="859"/>
      <c r="C930" s="857"/>
      <c r="D930" s="46" t="s">
        <v>553</v>
      </c>
      <c r="E930" s="45"/>
      <c r="F930" s="45"/>
      <c r="G930" s="45"/>
      <c r="H930" s="45"/>
      <c r="I930" s="45"/>
      <c r="J930" s="45"/>
      <c r="Q930" s="754"/>
    </row>
    <row r="931" spans="1:17" s="3" customFormat="1" ht="19.5" customHeight="1">
      <c r="A931" s="34"/>
      <c r="B931" s="860">
        <v>4</v>
      </c>
      <c r="C931" s="647" t="s">
        <v>661</v>
      </c>
      <c r="D931" s="850" t="s">
        <v>669</v>
      </c>
      <c r="Q931" s="754"/>
    </row>
    <row r="932" spans="1:17" s="3" customFormat="1" ht="18.75" customHeight="1">
      <c r="A932" s="34"/>
      <c r="B932" s="860"/>
      <c r="C932" s="647" t="s">
        <v>662</v>
      </c>
      <c r="D932" s="850" t="s">
        <v>555</v>
      </c>
      <c r="Q932" s="754"/>
    </row>
    <row r="933" spans="1:17" s="3" customFormat="1" ht="19.5" customHeight="1">
      <c r="A933" s="34"/>
      <c r="B933" s="860">
        <v>5</v>
      </c>
      <c r="C933" s="853" t="s">
        <v>554</v>
      </c>
      <c r="D933" s="850" t="s">
        <v>556</v>
      </c>
      <c r="Q933" s="754"/>
    </row>
    <row r="934" spans="1:17" s="3" customFormat="1" ht="18" customHeight="1">
      <c r="A934" s="34"/>
      <c r="B934" s="859"/>
      <c r="C934" s="774"/>
      <c r="D934" s="46" t="s">
        <v>557</v>
      </c>
      <c r="Q934" s="754"/>
    </row>
    <row r="935" spans="1:17" s="3" customFormat="1" ht="19.5" customHeight="1">
      <c r="A935" s="34"/>
      <c r="B935" s="862">
        <v>6</v>
      </c>
      <c r="C935" s="852" t="s">
        <v>563</v>
      </c>
      <c r="D935" s="46" t="s">
        <v>564</v>
      </c>
      <c r="Q935" s="754"/>
    </row>
    <row r="936" spans="1:17" s="3" customFormat="1" ht="19.5" customHeight="1">
      <c r="A936" s="34"/>
      <c r="B936" s="862"/>
      <c r="C936" s="852" t="s">
        <v>562</v>
      </c>
      <c r="D936" s="46" t="s">
        <v>565</v>
      </c>
      <c r="Q936" s="754"/>
    </row>
    <row r="937" spans="1:17" s="3" customFormat="1" ht="17.45" customHeight="1">
      <c r="A937" s="34"/>
      <c r="B937" s="862"/>
      <c r="C937" s="852" t="s">
        <v>558</v>
      </c>
      <c r="D937" s="46" t="s">
        <v>566</v>
      </c>
      <c r="Q937" s="754"/>
    </row>
    <row r="938" spans="1:17" s="3" customFormat="1" ht="18.75" customHeight="1">
      <c r="A938" s="34"/>
      <c r="B938" s="862"/>
      <c r="C938" s="857"/>
      <c r="D938" s="46" t="s">
        <v>559</v>
      </c>
      <c r="Q938" s="754"/>
    </row>
    <row r="939" spans="1:17" s="3" customFormat="1" ht="18.75" customHeight="1">
      <c r="A939" s="34"/>
      <c r="B939" s="862"/>
      <c r="C939" s="857"/>
      <c r="D939" s="46" t="s">
        <v>560</v>
      </c>
      <c r="Q939" s="754"/>
    </row>
    <row r="940" spans="1:17" s="3" customFormat="1" ht="18.75" customHeight="1">
      <c r="A940" s="34"/>
      <c r="B940" s="862"/>
      <c r="C940" s="774"/>
      <c r="D940" s="46" t="s">
        <v>561</v>
      </c>
      <c r="Q940" s="754"/>
    </row>
    <row r="941" spans="1:17" s="3" customFormat="1" ht="18.75" customHeight="1">
      <c r="A941" s="34"/>
      <c r="B941" s="862"/>
      <c r="C941" s="774"/>
      <c r="D941" s="861" t="s">
        <v>567</v>
      </c>
      <c r="Q941" s="754"/>
    </row>
    <row r="942" spans="1:17" s="3" customFormat="1" ht="18.75" customHeight="1">
      <c r="A942" s="34"/>
      <c r="B942" s="862"/>
      <c r="C942" s="774"/>
      <c r="D942" s="861" t="s">
        <v>568</v>
      </c>
      <c r="Q942" s="754"/>
    </row>
    <row r="943" spans="1:17" s="3" customFormat="1" ht="18.75" customHeight="1">
      <c r="A943" s="34"/>
      <c r="B943" s="862"/>
      <c r="C943" s="774"/>
      <c r="D943" s="861" t="s">
        <v>569</v>
      </c>
      <c r="Q943" s="754"/>
    </row>
    <row r="944" spans="1:17" s="3" customFormat="1" ht="18.75" customHeight="1">
      <c r="A944" s="34"/>
      <c r="B944" s="859"/>
      <c r="C944" s="774"/>
      <c r="D944" s="861" t="s">
        <v>570</v>
      </c>
      <c r="Q944" s="754"/>
    </row>
    <row r="945" spans="1:17" s="3" customFormat="1" ht="17.45" customHeight="1">
      <c r="A945" s="34"/>
      <c r="B945" s="859"/>
      <c r="C945" s="774"/>
      <c r="D945" s="861"/>
      <c r="Q945" s="754"/>
    </row>
    <row r="946" spans="1:17" s="3" customFormat="1" ht="17.45" customHeight="1">
      <c r="A946" s="34"/>
      <c r="B946" s="859"/>
      <c r="C946" s="774"/>
      <c r="D946" s="861"/>
      <c r="Q946" s="754"/>
    </row>
    <row r="947" spans="1:17" s="3" customFormat="1" ht="19.5" customHeight="1">
      <c r="A947" s="34"/>
      <c r="B947" s="3529" t="s">
        <v>1799</v>
      </c>
      <c r="C947" s="774"/>
      <c r="D947" s="861"/>
      <c r="Q947" s="754"/>
    </row>
    <row r="948" spans="1:17" s="3" customFormat="1" ht="19.5" customHeight="1">
      <c r="A948" s="34"/>
      <c r="B948" s="859"/>
      <c r="C948" s="774"/>
      <c r="D948" s="861"/>
      <c r="Q948" s="1706" t="s">
        <v>1504</v>
      </c>
    </row>
    <row r="949" spans="1:17" s="3" customFormat="1" ht="19.5" customHeight="1">
      <c r="A949" s="34"/>
      <c r="B949" s="859"/>
      <c r="C949" s="774"/>
      <c r="D949" s="861" t="s">
        <v>571</v>
      </c>
      <c r="Q949" s="754"/>
    </row>
    <row r="950" spans="1:17" s="3" customFormat="1" ht="19.5" customHeight="1">
      <c r="A950" s="34"/>
      <c r="B950" s="862"/>
      <c r="C950" s="774"/>
      <c r="D950" s="861" t="s">
        <v>572</v>
      </c>
      <c r="Q950" s="754"/>
    </row>
    <row r="951" spans="1:17" s="3" customFormat="1" ht="19.5" customHeight="1">
      <c r="A951" s="34"/>
      <c r="B951" s="860">
        <v>7</v>
      </c>
      <c r="C951" s="853" t="s">
        <v>573</v>
      </c>
      <c r="D951" s="863" t="s">
        <v>574</v>
      </c>
      <c r="E951" s="643"/>
      <c r="Q951" s="754"/>
    </row>
    <row r="952" spans="1:17" s="3" customFormat="1" ht="19.5" customHeight="1">
      <c r="A952" s="34"/>
      <c r="B952" s="860">
        <v>8</v>
      </c>
      <c r="C952" s="853" t="s">
        <v>702</v>
      </c>
      <c r="D952" s="863" t="s">
        <v>580</v>
      </c>
      <c r="E952" s="643"/>
      <c r="Q952" s="754"/>
    </row>
    <row r="953" spans="1:17" s="3" customFormat="1" ht="19.5" customHeight="1">
      <c r="A953" s="34"/>
      <c r="B953" s="860"/>
      <c r="C953" s="853" t="s">
        <v>703</v>
      </c>
      <c r="D953" s="863" t="s">
        <v>581</v>
      </c>
      <c r="E953" s="643"/>
      <c r="Q953" s="754"/>
    </row>
    <row r="954" spans="1:17" s="3" customFormat="1" ht="19.5" customHeight="1">
      <c r="A954" s="34"/>
      <c r="B954" s="860">
        <v>9</v>
      </c>
      <c r="C954" s="853" t="s">
        <v>1139</v>
      </c>
      <c r="D954" s="863" t="s">
        <v>575</v>
      </c>
      <c r="E954" s="643"/>
      <c r="Q954" s="754"/>
    </row>
    <row r="955" spans="1:17" s="3" customFormat="1" ht="19.5" customHeight="1">
      <c r="A955" s="34"/>
      <c r="B955" s="860">
        <v>10</v>
      </c>
      <c r="C955" s="853" t="s">
        <v>1138</v>
      </c>
      <c r="D955" s="863" t="s">
        <v>576</v>
      </c>
      <c r="E955" s="643"/>
      <c r="Q955" s="754"/>
    </row>
    <row r="956" spans="1:17" s="3" customFormat="1" ht="17.45" customHeight="1">
      <c r="A956" s="34"/>
      <c r="B956" s="860"/>
      <c r="C956" s="853"/>
      <c r="D956" s="863" t="s">
        <v>577</v>
      </c>
      <c r="E956" s="643"/>
      <c r="Q956" s="754"/>
    </row>
    <row r="957" spans="1:17" s="3" customFormat="1" ht="18.75" customHeight="1">
      <c r="A957" s="34"/>
      <c r="B957" s="860"/>
      <c r="C957" s="855"/>
      <c r="D957" s="863" t="s">
        <v>578</v>
      </c>
      <c r="E957" s="643"/>
      <c r="Q957" s="754"/>
    </row>
    <row r="958" spans="1:17" s="3" customFormat="1" ht="19.5" customHeight="1">
      <c r="A958" s="34"/>
      <c r="B958" s="860"/>
      <c r="C958" s="855"/>
      <c r="D958" s="863" t="s">
        <v>579</v>
      </c>
      <c r="E958" s="643"/>
      <c r="Q958" s="754"/>
    </row>
    <row r="959" spans="1:17" s="3" customFormat="1" ht="19.5" customHeight="1">
      <c r="A959" s="34"/>
      <c r="B959" s="865">
        <v>11</v>
      </c>
      <c r="C959" s="852" t="s">
        <v>516</v>
      </c>
      <c r="D959" s="46" t="s">
        <v>582</v>
      </c>
      <c r="Q959" s="754"/>
    </row>
    <row r="960" spans="1:17" s="3" customFormat="1" ht="18" customHeight="1">
      <c r="A960" s="34"/>
      <c r="B960" s="865">
        <v>12</v>
      </c>
      <c r="C960" s="852" t="s">
        <v>518</v>
      </c>
      <c r="D960" s="46" t="s">
        <v>583</v>
      </c>
      <c r="Q960" s="754"/>
    </row>
    <row r="961" spans="1:17" s="3" customFormat="1" ht="19.5" customHeight="1">
      <c r="A961" s="34"/>
      <c r="B961" s="865">
        <v>13</v>
      </c>
      <c r="C961" s="852" t="s">
        <v>519</v>
      </c>
      <c r="D961" s="46" t="s">
        <v>584</v>
      </c>
      <c r="Q961" s="754"/>
    </row>
    <row r="962" spans="1:17" s="3" customFormat="1" ht="19.5" customHeight="1">
      <c r="A962" s="34"/>
      <c r="B962" s="865"/>
      <c r="C962" s="852"/>
      <c r="D962" s="864" t="s">
        <v>586</v>
      </c>
      <c r="Q962" s="754"/>
    </row>
    <row r="963" spans="1:17" s="3" customFormat="1" ht="17.45" customHeight="1">
      <c r="A963" s="34"/>
      <c r="B963" s="862"/>
      <c r="C963" s="866"/>
      <c r="D963" s="46" t="s">
        <v>585</v>
      </c>
      <c r="Q963" s="754"/>
    </row>
    <row r="964" spans="1:17" s="3" customFormat="1" ht="19.5" customHeight="1">
      <c r="A964" s="34"/>
      <c r="B964" s="865">
        <v>14</v>
      </c>
      <c r="C964" s="853" t="s">
        <v>587</v>
      </c>
      <c r="D964" s="850" t="s">
        <v>588</v>
      </c>
      <c r="E964" s="9"/>
      <c r="F964" s="9"/>
      <c r="Q964" s="754"/>
    </row>
    <row r="965" spans="1:17" s="3" customFormat="1" ht="19.5" customHeight="1">
      <c r="A965" s="34"/>
      <c r="B965" s="865">
        <v>15</v>
      </c>
      <c r="C965" s="853" t="s">
        <v>589</v>
      </c>
      <c r="D965" s="850" t="s">
        <v>596</v>
      </c>
      <c r="E965" s="9"/>
      <c r="F965" s="9"/>
      <c r="Q965" s="754"/>
    </row>
    <row r="966" spans="1:17" s="3" customFormat="1" ht="19.5" customHeight="1">
      <c r="A966" s="34"/>
      <c r="B966" s="865"/>
      <c r="C966" s="853"/>
      <c r="D966" s="850" t="s">
        <v>597</v>
      </c>
      <c r="E966" s="9"/>
      <c r="F966" s="9"/>
      <c r="Q966" s="754"/>
    </row>
    <row r="967" spans="1:17" s="3" customFormat="1" ht="19.5" customHeight="1">
      <c r="A967" s="34"/>
      <c r="B967" s="865">
        <v>16</v>
      </c>
      <c r="C967" s="853" t="s">
        <v>521</v>
      </c>
      <c r="D967" s="850" t="s">
        <v>590</v>
      </c>
      <c r="E967" s="9"/>
      <c r="F967" s="9"/>
      <c r="Q967" s="754"/>
    </row>
    <row r="968" spans="1:17" s="3" customFormat="1" ht="19.5" customHeight="1">
      <c r="A968" s="34"/>
      <c r="B968" s="865">
        <v>17</v>
      </c>
      <c r="C968" s="853" t="s">
        <v>522</v>
      </c>
      <c r="D968" s="850" t="s">
        <v>591</v>
      </c>
      <c r="E968" s="9"/>
      <c r="F968" s="9"/>
      <c r="Q968" s="754"/>
    </row>
    <row r="969" spans="1:17" s="3" customFormat="1" ht="19.5" customHeight="1">
      <c r="A969" s="34"/>
      <c r="B969" s="865">
        <v>18</v>
      </c>
      <c r="C969" s="853" t="s">
        <v>525</v>
      </c>
      <c r="D969" s="850" t="s">
        <v>592</v>
      </c>
      <c r="E969" s="9"/>
      <c r="F969" s="9"/>
      <c r="Q969" s="754"/>
    </row>
    <row r="970" spans="1:17" s="3" customFormat="1" ht="19.5" customHeight="1">
      <c r="A970" s="34"/>
      <c r="B970" s="865">
        <v>19</v>
      </c>
      <c r="C970" s="853" t="s">
        <v>527</v>
      </c>
      <c r="D970" s="850" t="s">
        <v>593</v>
      </c>
      <c r="E970" s="9"/>
      <c r="F970" s="9"/>
      <c r="Q970" s="754"/>
    </row>
    <row r="971" spans="1:17" s="3" customFormat="1" ht="19.5" customHeight="1">
      <c r="A971" s="34"/>
      <c r="B971" s="865">
        <v>20</v>
      </c>
      <c r="C971" s="853" t="s">
        <v>594</v>
      </c>
      <c r="D971" s="850" t="s">
        <v>595</v>
      </c>
      <c r="E971" s="9"/>
      <c r="F971" s="9"/>
      <c r="Q971" s="754"/>
    </row>
    <row r="972" spans="1:17" s="3" customFormat="1" ht="20.25" customHeight="1">
      <c r="A972" s="34"/>
      <c r="B972" s="862"/>
      <c r="C972" s="866"/>
      <c r="D972" s="46"/>
      <c r="Q972" s="754"/>
    </row>
    <row r="973" spans="1:17" s="3" customFormat="1" ht="16.5" customHeight="1">
      <c r="A973" s="34"/>
      <c r="B973" s="862"/>
      <c r="C973" s="866"/>
      <c r="D973" s="46"/>
      <c r="Q973" s="754"/>
    </row>
    <row r="974" spans="1:17" s="3" customFormat="1" ht="20.25" customHeight="1">
      <c r="A974" s="34"/>
      <c r="B974" s="862"/>
      <c r="C974" s="866"/>
      <c r="D974" s="46"/>
      <c r="Q974" s="754"/>
    </row>
    <row r="975" spans="1:17" s="3" customFormat="1" ht="14.25" customHeight="1">
      <c r="A975" s="34"/>
      <c r="B975" s="862"/>
      <c r="C975" s="866"/>
      <c r="D975" s="46"/>
      <c r="Q975" s="754"/>
    </row>
    <row r="976" spans="1:17" s="3" customFormat="1" ht="13.5" customHeight="1">
      <c r="A976" s="34"/>
      <c r="B976" s="862"/>
      <c r="C976" s="866"/>
      <c r="D976" s="46"/>
      <c r="Q976" s="754"/>
    </row>
    <row r="977" spans="1:17" s="3" customFormat="1" ht="20.25" customHeight="1">
      <c r="A977" s="34"/>
      <c r="B977" s="3529" t="s">
        <v>1799</v>
      </c>
      <c r="C977" s="866"/>
      <c r="D977" s="46"/>
      <c r="Q977" s="754"/>
    </row>
    <row r="978" spans="1:17" s="3" customFormat="1" ht="19.5" customHeight="1">
      <c r="A978" s="34"/>
      <c r="B978" s="862"/>
      <c r="C978" s="866"/>
      <c r="D978" s="46"/>
      <c r="Q978" s="1706" t="s">
        <v>1505</v>
      </c>
    </row>
    <row r="979" spans="1:17" s="3" customFormat="1" ht="19.5" customHeight="1">
      <c r="A979" s="34"/>
      <c r="B979" s="865">
        <v>21</v>
      </c>
      <c r="C979" s="852" t="s">
        <v>529</v>
      </c>
      <c r="D979" s="46" t="s">
        <v>599</v>
      </c>
      <c r="Q979" s="754"/>
    </row>
    <row r="980" spans="1:17" s="3" customFormat="1" ht="18.75" customHeight="1">
      <c r="A980" s="34"/>
      <c r="B980" s="865">
        <v>22</v>
      </c>
      <c r="C980" s="852" t="s">
        <v>598</v>
      </c>
      <c r="D980" s="46" t="s">
        <v>600</v>
      </c>
      <c r="Q980" s="754"/>
    </row>
    <row r="981" spans="1:17" s="3" customFormat="1" ht="20.25" customHeight="1">
      <c r="A981" s="34"/>
      <c r="B981" s="865"/>
      <c r="C981" s="852"/>
      <c r="D981" s="46" t="s">
        <v>601</v>
      </c>
      <c r="Q981" s="754"/>
    </row>
    <row r="982" spans="1:17" s="3" customFormat="1" ht="20.25" customHeight="1">
      <c r="A982" s="34"/>
      <c r="B982" s="862"/>
      <c r="C982" s="866"/>
      <c r="D982" s="46" t="s">
        <v>602</v>
      </c>
      <c r="Q982" s="754"/>
    </row>
    <row r="983" spans="1:17" s="3" customFormat="1" ht="19.5" customHeight="1">
      <c r="A983" s="34"/>
      <c r="B983" s="865">
        <v>23</v>
      </c>
      <c r="C983" s="852" t="s">
        <v>603</v>
      </c>
      <c r="D983" s="46" t="s">
        <v>604</v>
      </c>
      <c r="Q983" s="754"/>
    </row>
    <row r="984" spans="1:17" s="3" customFormat="1" ht="19.5" customHeight="1">
      <c r="A984" s="34"/>
      <c r="B984" s="865">
        <v>24</v>
      </c>
      <c r="C984" s="852" t="s">
        <v>605</v>
      </c>
      <c r="D984" s="46" t="s">
        <v>376</v>
      </c>
      <c r="Q984" s="754"/>
    </row>
    <row r="985" spans="1:17" s="3" customFormat="1" ht="19.5" customHeight="1">
      <c r="A985" s="34"/>
      <c r="B985" s="865"/>
      <c r="C985" s="852"/>
      <c r="D985" s="46" t="s">
        <v>606</v>
      </c>
      <c r="Q985" s="754"/>
    </row>
    <row r="986" spans="1:17" s="3" customFormat="1" ht="19.5" customHeight="1">
      <c r="A986" s="34"/>
      <c r="B986" s="865">
        <v>25</v>
      </c>
      <c r="C986" s="852" t="s">
        <v>607</v>
      </c>
      <c r="D986" s="46" t="s">
        <v>608</v>
      </c>
      <c r="Q986" s="754"/>
    </row>
    <row r="987" spans="1:17" s="3" customFormat="1" ht="19.5" customHeight="1">
      <c r="A987" s="34"/>
      <c r="B987" s="865">
        <v>26</v>
      </c>
      <c r="C987" s="852" t="s">
        <v>609</v>
      </c>
      <c r="D987" s="46" t="s">
        <v>610</v>
      </c>
      <c r="Q987" s="754"/>
    </row>
    <row r="988" spans="1:17" s="3" customFormat="1" ht="19.5" customHeight="1">
      <c r="A988" s="34"/>
      <c r="B988" s="865">
        <v>27</v>
      </c>
      <c r="C988" s="852" t="s">
        <v>611</v>
      </c>
      <c r="D988" s="46" t="s">
        <v>612</v>
      </c>
      <c r="Q988" s="754"/>
    </row>
    <row r="989" spans="1:17" s="3" customFormat="1" ht="19.5" customHeight="1">
      <c r="A989" s="34"/>
      <c r="B989" s="865">
        <v>28</v>
      </c>
      <c r="C989" s="852" t="s">
        <v>613</v>
      </c>
      <c r="D989" s="46" t="s">
        <v>622</v>
      </c>
      <c r="Q989" s="754"/>
    </row>
    <row r="990" spans="1:17" s="3" customFormat="1" ht="19.5" customHeight="1">
      <c r="A990" s="34"/>
      <c r="B990" s="865"/>
      <c r="C990" s="852"/>
      <c r="D990" s="46" t="s">
        <v>621</v>
      </c>
      <c r="Q990" s="754"/>
    </row>
    <row r="991" spans="1:17" s="3" customFormat="1" ht="19.5" customHeight="1">
      <c r="A991" s="34"/>
      <c r="B991" s="865">
        <v>29</v>
      </c>
      <c r="C991" s="852" t="s">
        <v>1125</v>
      </c>
      <c r="D991" s="46" t="s">
        <v>614</v>
      </c>
      <c r="Q991" s="754"/>
    </row>
    <row r="992" spans="1:17" s="3" customFormat="1" ht="19.5" customHeight="1">
      <c r="A992" s="34"/>
      <c r="B992" s="865"/>
      <c r="C992" s="852" t="s">
        <v>1140</v>
      </c>
      <c r="D992" s="46"/>
      <c r="Q992" s="754"/>
    </row>
    <row r="993" spans="1:17" s="3" customFormat="1" ht="19.5" customHeight="1">
      <c r="A993" s="34"/>
      <c r="B993" s="865">
        <v>30</v>
      </c>
      <c r="C993" s="852" t="s">
        <v>615</v>
      </c>
      <c r="D993" s="46" t="s">
        <v>616</v>
      </c>
      <c r="Q993" s="754"/>
    </row>
    <row r="994" spans="1:17" s="3" customFormat="1" ht="19.5" customHeight="1">
      <c r="A994" s="34"/>
      <c r="B994" s="865">
        <v>31</v>
      </c>
      <c r="C994" s="852" t="s">
        <v>617</v>
      </c>
      <c r="D994" s="46" t="s">
        <v>377</v>
      </c>
      <c r="Q994" s="754"/>
    </row>
    <row r="995" spans="1:17" s="3" customFormat="1" ht="19.5" customHeight="1">
      <c r="A995" s="34"/>
      <c r="B995" s="865"/>
      <c r="C995" s="852"/>
      <c r="D995" s="46" t="s">
        <v>618</v>
      </c>
      <c r="Q995" s="754"/>
    </row>
    <row r="996" spans="1:17" s="3" customFormat="1" ht="19.5" customHeight="1">
      <c r="A996" s="34"/>
      <c r="B996" s="865">
        <v>32</v>
      </c>
      <c r="C996" s="852" t="s">
        <v>619</v>
      </c>
      <c r="D996" s="46" t="s">
        <v>620</v>
      </c>
      <c r="Q996" s="754"/>
    </row>
    <row r="997" spans="1:17" s="3" customFormat="1" ht="19.5" customHeight="1">
      <c r="A997" s="34"/>
      <c r="B997" s="865">
        <v>33</v>
      </c>
      <c r="C997" s="852" t="s">
        <v>623</v>
      </c>
      <c r="D997" s="46" t="s">
        <v>624</v>
      </c>
      <c r="Q997" s="754"/>
    </row>
    <row r="998" spans="1:17" s="3" customFormat="1" ht="19.5" customHeight="1">
      <c r="A998" s="34"/>
      <c r="B998" s="865">
        <v>34</v>
      </c>
      <c r="C998" s="852" t="s">
        <v>536</v>
      </c>
      <c r="D998" s="46" t="s">
        <v>378</v>
      </c>
      <c r="Q998" s="754"/>
    </row>
    <row r="999" spans="1:17" s="3" customFormat="1" ht="19.5" customHeight="1">
      <c r="A999" s="34"/>
      <c r="B999" s="865">
        <v>35</v>
      </c>
      <c r="C999" s="852" t="s">
        <v>625</v>
      </c>
      <c r="D999" s="46" t="s">
        <v>379</v>
      </c>
      <c r="Q999" s="754"/>
    </row>
    <row r="1000" spans="1:17" s="3" customFormat="1" ht="19.5" customHeight="1">
      <c r="A1000" s="34"/>
      <c r="B1000" s="865">
        <v>36</v>
      </c>
      <c r="C1000" s="852" t="s">
        <v>626</v>
      </c>
      <c r="D1000" s="46" t="s">
        <v>627</v>
      </c>
      <c r="Q1000" s="754"/>
    </row>
    <row r="1001" spans="1:17" s="3" customFormat="1" ht="19.5" customHeight="1">
      <c r="A1001" s="34"/>
      <c r="B1001" s="865">
        <v>37</v>
      </c>
      <c r="C1001" s="852" t="s">
        <v>535</v>
      </c>
      <c r="D1001" s="46" t="s">
        <v>628</v>
      </c>
      <c r="Q1001" s="754"/>
    </row>
    <row r="1002" spans="1:17" s="3" customFormat="1" ht="19.5" customHeight="1">
      <c r="A1002" s="34"/>
      <c r="B1002" s="865">
        <v>38</v>
      </c>
      <c r="C1002" s="852" t="s">
        <v>629</v>
      </c>
      <c r="D1002" s="46" t="s">
        <v>630</v>
      </c>
      <c r="Q1002" s="754"/>
    </row>
    <row r="1003" spans="1:17" s="3" customFormat="1" ht="19.5" customHeight="1">
      <c r="A1003" s="34"/>
      <c r="B1003" s="865"/>
      <c r="C1003" s="852"/>
      <c r="D1003" s="46"/>
      <c r="Q1003" s="754"/>
    </row>
    <row r="1004" spans="1:17" s="3" customFormat="1" ht="19.5" customHeight="1">
      <c r="A1004" s="34"/>
      <c r="B1004" s="865"/>
      <c r="C1004" s="852"/>
      <c r="D1004" s="46"/>
      <c r="Q1004" s="754"/>
    </row>
    <row r="1005" spans="1:17" s="3" customFormat="1" ht="12" customHeight="1">
      <c r="A1005" s="34"/>
      <c r="B1005" s="865"/>
      <c r="C1005" s="852"/>
      <c r="D1005" s="46"/>
      <c r="Q1005" s="754"/>
    </row>
    <row r="1006" spans="1:17" s="3" customFormat="1" ht="19.5" customHeight="1">
      <c r="A1006" s="34"/>
      <c r="B1006" s="3529" t="s">
        <v>1799</v>
      </c>
      <c r="C1006" s="852"/>
      <c r="D1006" s="46"/>
      <c r="Q1006" s="754"/>
    </row>
    <row r="1007" spans="1:17" s="3" customFormat="1" ht="19.5" customHeight="1">
      <c r="A1007" s="34"/>
      <c r="B1007" s="865"/>
      <c r="C1007" s="852"/>
      <c r="D1007" s="46"/>
      <c r="Q1007" s="1706" t="s">
        <v>1157</v>
      </c>
    </row>
    <row r="1008" spans="1:17" s="3" customFormat="1" ht="19.5" customHeight="1">
      <c r="A1008" s="34"/>
      <c r="B1008" s="868" t="s">
        <v>864</v>
      </c>
      <c r="C1008" s="866"/>
      <c r="D1008" s="45"/>
      <c r="Q1008" s="754"/>
    </row>
    <row r="1009" spans="1:17" s="3" customFormat="1" ht="19.5" customHeight="1">
      <c r="A1009" s="34"/>
      <c r="B1009" s="2735" t="s">
        <v>7</v>
      </c>
      <c r="C1009" s="2767" t="s">
        <v>1141</v>
      </c>
      <c r="D1009" s="45"/>
      <c r="Q1009" s="754"/>
    </row>
    <row r="1010" spans="1:17" s="3" customFormat="1" ht="17.25" customHeight="1">
      <c r="A1010" s="34"/>
      <c r="B1010" s="867">
        <v>1</v>
      </c>
      <c r="C1010" s="852" t="s">
        <v>631</v>
      </c>
      <c r="D1010" s="45"/>
      <c r="Q1010" s="754"/>
    </row>
    <row r="1011" spans="1:17" s="3" customFormat="1" ht="18.75" customHeight="1">
      <c r="A1011" s="34"/>
      <c r="B1011" s="867"/>
      <c r="C1011" s="852" t="s">
        <v>632</v>
      </c>
      <c r="D1011" s="45"/>
      <c r="Q1011" s="754"/>
    </row>
    <row r="1012" spans="1:17" s="3" customFormat="1" ht="18.75" customHeight="1">
      <c r="A1012" s="34"/>
      <c r="B1012" s="867">
        <v>2</v>
      </c>
      <c r="C1012" s="852" t="s">
        <v>670</v>
      </c>
      <c r="D1012" s="45"/>
      <c r="Q1012" s="754"/>
    </row>
    <row r="1013" spans="1:17" s="3" customFormat="1" ht="18" customHeight="1">
      <c r="A1013" s="34"/>
      <c r="B1013" s="867"/>
      <c r="C1013" s="852" t="s">
        <v>671</v>
      </c>
      <c r="D1013" s="45"/>
      <c r="Q1013" s="754"/>
    </row>
    <row r="1014" spans="1:17" s="3" customFormat="1" ht="18" customHeight="1">
      <c r="A1014" s="34"/>
      <c r="B1014" s="867">
        <v>3</v>
      </c>
      <c r="C1014" s="852" t="s">
        <v>635</v>
      </c>
      <c r="D1014" s="45"/>
      <c r="Q1014" s="754"/>
    </row>
    <row r="1015" spans="1:17" s="3" customFormat="1" ht="18" customHeight="1">
      <c r="A1015" s="34"/>
      <c r="B1015" s="867"/>
      <c r="C1015" s="852" t="s">
        <v>633</v>
      </c>
      <c r="D1015" s="45"/>
      <c r="Q1015" s="754"/>
    </row>
    <row r="1016" spans="1:17" s="3" customFormat="1" ht="18" customHeight="1">
      <c r="A1016" s="34"/>
      <c r="B1016" s="867"/>
      <c r="C1016" s="852" t="s">
        <v>634</v>
      </c>
      <c r="D1016" s="45"/>
      <c r="Q1016" s="754"/>
    </row>
    <row r="1017" spans="1:17" s="3" customFormat="1" ht="18" customHeight="1">
      <c r="A1017" s="34"/>
      <c r="B1017" s="867">
        <v>4</v>
      </c>
      <c r="C1017" s="852" t="s">
        <v>636</v>
      </c>
      <c r="D1017" s="45"/>
      <c r="Q1017" s="754"/>
    </row>
    <row r="1018" spans="1:17" s="3" customFormat="1" ht="18" customHeight="1">
      <c r="A1018" s="34"/>
      <c r="B1018" s="867"/>
      <c r="C1018" s="852" t="s">
        <v>672</v>
      </c>
      <c r="D1018" s="45"/>
      <c r="Q1018" s="754"/>
    </row>
    <row r="1019" spans="1:17" s="3" customFormat="1" ht="18" customHeight="1">
      <c r="A1019" s="34"/>
      <c r="B1019" s="867"/>
      <c r="C1019" s="852" t="s">
        <v>637</v>
      </c>
      <c r="D1019" s="45"/>
      <c r="Q1019" s="754"/>
    </row>
    <row r="1020" spans="1:17" s="3" customFormat="1" ht="18" customHeight="1">
      <c r="A1020" s="34"/>
      <c r="B1020" s="867">
        <v>5</v>
      </c>
      <c r="C1020" s="852" t="s">
        <v>638</v>
      </c>
      <c r="D1020" s="45"/>
      <c r="Q1020" s="754"/>
    </row>
    <row r="1021" spans="1:17" s="3" customFormat="1" ht="18" customHeight="1">
      <c r="A1021" s="34"/>
      <c r="B1021" s="867"/>
      <c r="C1021" s="852" t="s">
        <v>639</v>
      </c>
      <c r="D1021" s="45"/>
      <c r="Q1021" s="754"/>
    </row>
    <row r="1022" spans="1:17" s="3" customFormat="1" ht="18" customHeight="1">
      <c r="A1022" s="34"/>
      <c r="B1022" s="867"/>
      <c r="C1022" s="852" t="s">
        <v>640</v>
      </c>
      <c r="D1022" s="45"/>
      <c r="Q1022" s="754"/>
    </row>
    <row r="1023" spans="1:17" s="3" customFormat="1" ht="16.5" customHeight="1">
      <c r="A1023" s="34"/>
      <c r="B1023" s="868"/>
      <c r="C1023" s="852" t="s">
        <v>641</v>
      </c>
      <c r="D1023" s="45"/>
      <c r="Q1023" s="754"/>
    </row>
    <row r="1024" spans="1:17" s="3" customFormat="1" ht="18" customHeight="1">
      <c r="A1024" s="34"/>
      <c r="B1024" s="868"/>
      <c r="C1024" s="852" t="s">
        <v>642</v>
      </c>
      <c r="D1024" s="45"/>
      <c r="Q1024" s="754"/>
    </row>
    <row r="1025" spans="1:17" s="3" customFormat="1" ht="18" customHeight="1">
      <c r="A1025" s="34"/>
      <c r="B1025" s="851">
        <v>6</v>
      </c>
      <c r="C1025" s="852" t="s">
        <v>644</v>
      </c>
      <c r="D1025" s="45"/>
      <c r="Q1025" s="754"/>
    </row>
    <row r="1026" spans="1:17" s="3" customFormat="1" ht="18" customHeight="1">
      <c r="A1026" s="34"/>
      <c r="B1026" s="851"/>
      <c r="C1026" s="852" t="s">
        <v>643</v>
      </c>
      <c r="D1026" s="45"/>
      <c r="Q1026" s="754"/>
    </row>
    <row r="1027" spans="1:17" s="3" customFormat="1" ht="18" customHeight="1">
      <c r="A1027" s="34"/>
      <c r="B1027" s="851">
        <v>7</v>
      </c>
      <c r="C1027" s="852" t="s">
        <v>704</v>
      </c>
      <c r="D1027" s="45"/>
      <c r="Q1027" s="754"/>
    </row>
    <row r="1028" spans="1:17" s="3" customFormat="1" ht="18" customHeight="1">
      <c r="A1028" s="34"/>
      <c r="B1028" s="851"/>
      <c r="C1028" s="852" t="s">
        <v>705</v>
      </c>
      <c r="D1028" s="45"/>
      <c r="Q1028" s="754"/>
    </row>
    <row r="1029" spans="1:17" s="3" customFormat="1" ht="18" customHeight="1">
      <c r="A1029" s="34"/>
      <c r="B1029" s="851">
        <v>8</v>
      </c>
      <c r="C1029" s="852" t="s">
        <v>645</v>
      </c>
      <c r="D1029" s="45"/>
      <c r="Q1029" s="754"/>
    </row>
    <row r="1030" spans="1:17" s="3" customFormat="1" ht="19.5" customHeight="1">
      <c r="A1030" s="34"/>
      <c r="B1030" s="851">
        <v>9</v>
      </c>
      <c r="C1030" s="852" t="s">
        <v>646</v>
      </c>
      <c r="D1030" s="45"/>
      <c r="Q1030" s="754"/>
    </row>
    <row r="1031" spans="1:17" s="3" customFormat="1" ht="21.2" customHeight="1">
      <c r="A1031" s="34"/>
      <c r="B1031" s="34"/>
      <c r="D1031" s="45"/>
      <c r="I1031" s="38"/>
      <c r="J1031" s="38"/>
      <c r="K1031" s="38" t="s">
        <v>1812</v>
      </c>
      <c r="L1031" s="38"/>
      <c r="M1031" s="38"/>
      <c r="N1031" s="38"/>
      <c r="Q1031" s="78"/>
    </row>
    <row r="1032" spans="1:17" s="3" customFormat="1" ht="24.75" customHeight="1">
      <c r="A1032" s="34"/>
      <c r="B1032" s="34"/>
      <c r="D1032" s="45"/>
      <c r="I1032" s="38" t="s">
        <v>1813</v>
      </c>
      <c r="J1032" s="38"/>
      <c r="K1032" s="38"/>
      <c r="L1032" s="38"/>
      <c r="M1032" s="38"/>
      <c r="N1032" s="38"/>
      <c r="Q1032" s="78"/>
    </row>
    <row r="1033" spans="1:17" s="3" customFormat="1" ht="21.2" customHeight="1">
      <c r="A1033" s="34"/>
      <c r="B1033" s="34"/>
      <c r="D1033" s="45"/>
      <c r="I1033" s="38"/>
      <c r="J1033" s="38"/>
      <c r="K1033" s="38" t="s">
        <v>1814</v>
      </c>
      <c r="L1033" s="38"/>
      <c r="M1033" s="38"/>
      <c r="N1033" s="38"/>
      <c r="Q1033" s="78"/>
    </row>
    <row r="1034" spans="1:17" s="3" customFormat="1" ht="18.75" customHeight="1">
      <c r="A1034" s="34"/>
      <c r="B1034" s="34"/>
      <c r="D1034" s="45"/>
      <c r="I1034" s="38"/>
      <c r="J1034" s="38"/>
      <c r="K1034" s="3555" t="s">
        <v>1815</v>
      </c>
      <c r="L1034" s="38"/>
      <c r="M1034" s="38"/>
      <c r="N1034" s="38"/>
      <c r="Q1034" s="78"/>
    </row>
    <row r="1035" spans="1:17" s="3" customFormat="1" ht="17.25" customHeight="1">
      <c r="A1035" s="34"/>
      <c r="B1035" s="34"/>
      <c r="D1035" s="45"/>
      <c r="I1035" s="38"/>
      <c r="J1035" s="38"/>
      <c r="K1035" s="3114">
        <v>1</v>
      </c>
      <c r="L1035" s="38" t="s">
        <v>1816</v>
      </c>
      <c r="M1035" s="38"/>
      <c r="N1035" s="38"/>
      <c r="Q1035" s="78"/>
    </row>
    <row r="1036" spans="1:17" s="3" customFormat="1" ht="19.5" customHeight="1">
      <c r="A1036" s="34"/>
      <c r="B1036" s="851"/>
      <c r="C1036" s="870"/>
      <c r="D1036" s="875"/>
      <c r="E1036" s="873"/>
      <c r="F1036" s="873"/>
      <c r="G1036" s="873"/>
      <c r="H1036" s="874"/>
      <c r="I1036" s="874"/>
      <c r="J1036" s="874"/>
      <c r="K1036" s="874"/>
      <c r="L1036" s="874"/>
      <c r="M1036" s="874"/>
      <c r="Q1036" s="2058"/>
    </row>
    <row r="1037" spans="1:17" s="3" customFormat="1" ht="19.5" customHeight="1">
      <c r="A1037" s="34"/>
      <c r="B1037" s="851"/>
      <c r="C1037" s="870"/>
      <c r="D1037" s="875"/>
      <c r="E1037" s="873"/>
      <c r="F1037" s="873"/>
      <c r="G1037" s="873"/>
      <c r="H1037" s="874"/>
      <c r="I1037" s="874"/>
      <c r="J1037" s="874"/>
      <c r="K1037" s="874"/>
      <c r="L1037" s="874"/>
      <c r="M1037" s="874"/>
      <c r="Q1037" s="2058"/>
    </row>
    <row r="1038" spans="1:17" s="3" customFormat="1" ht="19.5" customHeight="1">
      <c r="A1038" s="34"/>
      <c r="B1038" s="851"/>
      <c r="C1038" s="870"/>
      <c r="D1038" s="875"/>
      <c r="E1038" s="873"/>
      <c r="F1038" s="873"/>
      <c r="G1038" s="873"/>
      <c r="H1038" s="874"/>
      <c r="I1038" s="874"/>
      <c r="J1038" s="874"/>
      <c r="K1038" s="874"/>
      <c r="L1038" s="874"/>
      <c r="M1038" s="874"/>
      <c r="Q1038" s="2058"/>
    </row>
    <row r="1039" spans="1:17" s="3" customFormat="1" ht="19.5" customHeight="1">
      <c r="A1039" s="34"/>
      <c r="B1039" s="851"/>
      <c r="C1039" s="870"/>
      <c r="D1039" s="872"/>
      <c r="E1039" s="873"/>
      <c r="F1039" s="873"/>
      <c r="G1039" s="873"/>
      <c r="H1039" s="874"/>
      <c r="I1039" s="874"/>
      <c r="J1039" s="874"/>
      <c r="K1039" s="874"/>
      <c r="L1039" s="874"/>
      <c r="M1039" s="874"/>
      <c r="Q1039" s="2058"/>
    </row>
    <row r="1040" spans="1:17" s="3" customFormat="1" ht="19.5" customHeight="1">
      <c r="A1040" s="34"/>
      <c r="B1040" s="851"/>
      <c r="C1040" s="870"/>
      <c r="D1040" s="876"/>
      <c r="E1040" s="873"/>
      <c r="F1040" s="873"/>
      <c r="G1040" s="873"/>
      <c r="H1040" s="874"/>
      <c r="I1040" s="874"/>
      <c r="J1040" s="874"/>
      <c r="K1040" s="874"/>
      <c r="L1040" s="874"/>
      <c r="M1040" s="874"/>
      <c r="Q1040" s="2058"/>
    </row>
    <row r="1041" spans="1:17" s="3" customFormat="1" ht="19.5" customHeight="1">
      <c r="A1041" s="34"/>
      <c r="B1041" s="851"/>
      <c r="C1041" s="870"/>
      <c r="D1041" s="877"/>
      <c r="E1041" s="878"/>
      <c r="F1041" s="878"/>
      <c r="G1041" s="878"/>
      <c r="H1041" s="879"/>
      <c r="I1041" s="879"/>
      <c r="J1041" s="879"/>
      <c r="K1041" s="879"/>
      <c r="L1041" s="879"/>
      <c r="M1041" s="879"/>
      <c r="Q1041" s="2059"/>
    </row>
    <row r="1042" spans="1:17" s="3" customFormat="1" ht="19.5" customHeight="1">
      <c r="A1042" s="34"/>
      <c r="B1042" s="851"/>
      <c r="C1042" s="870"/>
      <c r="D1042" s="877"/>
      <c r="E1042" s="878"/>
      <c r="F1042" s="878"/>
      <c r="G1042" s="878"/>
      <c r="H1042" s="879"/>
      <c r="I1042" s="879"/>
      <c r="J1042" s="879"/>
      <c r="K1042" s="879"/>
      <c r="L1042" s="879"/>
      <c r="M1042" s="879"/>
      <c r="Q1042" s="2059"/>
    </row>
    <row r="1043" spans="1:17" s="3" customFormat="1" ht="19.5" customHeight="1">
      <c r="A1043" s="34"/>
      <c r="B1043" s="851"/>
      <c r="C1043" s="870"/>
      <c r="D1043" s="880"/>
      <c r="E1043" s="878"/>
      <c r="F1043" s="878"/>
      <c r="G1043" s="878"/>
      <c r="H1043" s="879"/>
      <c r="I1043" s="879"/>
      <c r="J1043" s="879"/>
      <c r="K1043" s="879"/>
      <c r="L1043" s="879"/>
      <c r="M1043" s="879"/>
      <c r="Q1043" s="2059"/>
    </row>
    <row r="1044" spans="1:17" s="3" customFormat="1" ht="19.5" customHeight="1">
      <c r="A1044" s="34"/>
      <c r="B1044" s="884"/>
      <c r="C1044" s="885"/>
      <c r="D1044" s="881"/>
      <c r="E1044" s="882"/>
      <c r="F1044" s="882"/>
      <c r="G1044" s="882"/>
      <c r="H1044" s="883"/>
      <c r="I1044" s="883"/>
      <c r="J1044" s="883"/>
      <c r="K1044" s="883"/>
      <c r="L1044" s="883"/>
      <c r="M1044" s="883"/>
      <c r="Q1044" s="2060"/>
    </row>
    <row r="1045" spans="1:17" s="3" customFormat="1" ht="19.5" customHeight="1">
      <c r="A1045" s="34"/>
      <c r="B1045" s="851"/>
      <c r="C1045" s="885"/>
      <c r="D1045" s="881"/>
      <c r="E1045" s="882"/>
      <c r="F1045" s="882"/>
      <c r="G1045" s="882"/>
      <c r="H1045" s="883"/>
      <c r="I1045" s="883"/>
      <c r="J1045" s="883"/>
      <c r="K1045" s="883"/>
      <c r="L1045" s="883"/>
      <c r="M1045" s="883"/>
      <c r="Q1045" s="2060"/>
    </row>
    <row r="1046" spans="1:17" s="3" customFormat="1" ht="19.5" customHeight="1">
      <c r="A1046" s="34"/>
      <c r="B1046" s="884"/>
      <c r="C1046" s="885"/>
      <c r="D1046" s="46"/>
      <c r="F1046" s="869"/>
      <c r="G1046" s="869"/>
      <c r="Q1046" s="754"/>
    </row>
    <row r="1047" spans="1:17" s="3" customFormat="1" ht="19.5" customHeight="1">
      <c r="A1047" s="34"/>
      <c r="B1047" s="851"/>
      <c r="C1047" s="885"/>
      <c r="D1047" s="46"/>
      <c r="F1047" s="869"/>
      <c r="G1047" s="869"/>
      <c r="Q1047" s="754"/>
    </row>
    <row r="1048" spans="1:17" s="3" customFormat="1" ht="19.5" customHeight="1">
      <c r="A1048" s="34"/>
      <c r="B1048" s="851"/>
      <c r="C1048" s="885"/>
      <c r="D1048" s="46"/>
      <c r="F1048" s="869"/>
      <c r="G1048" s="869"/>
      <c r="Q1048" s="754"/>
    </row>
    <row r="1049" spans="1:17" s="3" customFormat="1" ht="19.5" customHeight="1">
      <c r="A1049" s="34"/>
      <c r="B1049" s="851"/>
      <c r="C1049" s="885"/>
      <c r="D1049" s="46"/>
      <c r="F1049" s="869"/>
      <c r="G1049" s="869"/>
      <c r="Q1049" s="754"/>
    </row>
    <row r="1050" spans="1:17" s="3" customFormat="1" ht="19.5" customHeight="1">
      <c r="A1050" s="34"/>
      <c r="B1050" s="851"/>
      <c r="C1050" s="885"/>
      <c r="D1050" s="46"/>
      <c r="F1050" s="869"/>
      <c r="G1050" s="869"/>
      <c r="Q1050" s="754"/>
    </row>
    <row r="1051" spans="1:17" s="3" customFormat="1" ht="19.5" customHeight="1">
      <c r="A1051" s="34"/>
      <c r="B1051" s="851"/>
      <c r="C1051" s="885"/>
      <c r="D1051" s="46"/>
      <c r="F1051" s="869"/>
      <c r="G1051" s="869"/>
      <c r="Q1051" s="78"/>
    </row>
    <row r="1052" spans="1:17" s="3" customFormat="1" ht="19.5" customHeight="1">
      <c r="A1052" s="34"/>
      <c r="B1052" s="851"/>
      <c r="C1052" s="885"/>
      <c r="D1052" s="861"/>
      <c r="F1052" s="869"/>
      <c r="G1052" s="869"/>
      <c r="Q1052" s="78"/>
    </row>
    <row r="1053" spans="1:17" s="3" customFormat="1" ht="19.5" customHeight="1">
      <c r="A1053" s="34"/>
      <c r="B1053" s="851"/>
      <c r="C1053" s="885"/>
      <c r="D1053" s="861"/>
      <c r="F1053" s="869"/>
      <c r="G1053" s="869"/>
      <c r="Q1053" s="78"/>
    </row>
    <row r="1054" spans="1:17" s="3" customFormat="1" ht="19.5" customHeight="1">
      <c r="A1054" s="34"/>
      <c r="B1054" s="851"/>
      <c r="C1054" s="885"/>
      <c r="D1054" s="861"/>
      <c r="F1054" s="869"/>
      <c r="G1054" s="869"/>
      <c r="Q1054" s="78"/>
    </row>
    <row r="1055" spans="1:17" s="3" customFormat="1" ht="19.5" customHeight="1">
      <c r="A1055" s="34"/>
      <c r="B1055" s="851"/>
      <c r="C1055" s="885"/>
      <c r="D1055" s="861"/>
      <c r="F1055" s="869"/>
      <c r="G1055" s="869"/>
      <c r="Q1055" s="78"/>
    </row>
    <row r="1056" spans="1:17" s="3" customFormat="1" ht="19.5" customHeight="1">
      <c r="A1056" s="34"/>
      <c r="B1056" s="851"/>
      <c r="C1056" s="885"/>
      <c r="D1056" s="861"/>
      <c r="F1056" s="869"/>
      <c r="G1056" s="869"/>
      <c r="Q1056" s="78"/>
    </row>
    <row r="1057" spans="1:17" s="3" customFormat="1" ht="19.5" customHeight="1">
      <c r="A1057" s="34"/>
      <c r="B1057" s="851"/>
      <c r="C1057" s="885"/>
      <c r="D1057" s="861"/>
      <c r="F1057" s="869"/>
      <c r="G1057" s="869"/>
      <c r="Q1057" s="50"/>
    </row>
    <row r="1058" spans="1:17" s="3" customFormat="1" ht="19.5" customHeight="1">
      <c r="A1058" s="34"/>
      <c r="B1058" s="851"/>
      <c r="C1058" s="885"/>
      <c r="D1058" s="861"/>
      <c r="F1058" s="869"/>
      <c r="G1058" s="869"/>
      <c r="Q1058" s="78"/>
    </row>
    <row r="1059" spans="1:17" s="3" customFormat="1" ht="19.5" customHeight="1">
      <c r="A1059" s="34"/>
      <c r="B1059" s="851"/>
      <c r="C1059" s="885"/>
      <c r="D1059" s="861"/>
      <c r="F1059" s="869"/>
      <c r="G1059" s="869"/>
      <c r="Q1059" s="78"/>
    </row>
    <row r="1060" spans="1:17" s="3" customFormat="1" ht="19.5" customHeight="1">
      <c r="A1060" s="34"/>
      <c r="B1060" s="851"/>
      <c r="C1060" s="885"/>
      <c r="D1060" s="863"/>
      <c r="F1060" s="869"/>
      <c r="G1060" s="869"/>
      <c r="Q1060" s="78"/>
    </row>
    <row r="1061" spans="1:17" s="3" customFormat="1" ht="19.5" customHeight="1">
      <c r="A1061" s="34"/>
      <c r="B1061" s="851"/>
      <c r="C1061" s="870"/>
      <c r="D1061" s="863"/>
      <c r="E1061" s="869"/>
      <c r="F1061" s="869"/>
      <c r="G1061" s="869"/>
      <c r="Q1061" s="78"/>
    </row>
    <row r="1062" spans="1:17" s="3" customFormat="1" ht="19.5" customHeight="1">
      <c r="A1062" s="34"/>
      <c r="B1062" s="851"/>
      <c r="C1062" s="870"/>
      <c r="D1062" s="863"/>
      <c r="E1062" s="869"/>
      <c r="F1062" s="869"/>
      <c r="G1062" s="869"/>
      <c r="Q1062" s="78"/>
    </row>
    <row r="1063" spans="1:17" s="3" customFormat="1" ht="19.5" customHeight="1">
      <c r="A1063" s="34"/>
      <c r="B1063" s="851"/>
      <c r="C1063" s="870"/>
      <c r="D1063" s="863"/>
      <c r="E1063" s="869"/>
      <c r="F1063" s="869"/>
      <c r="G1063" s="869"/>
      <c r="Q1063" s="78"/>
    </row>
    <row r="1064" spans="1:17" s="3" customFormat="1" ht="19.5" customHeight="1">
      <c r="A1064" s="34"/>
      <c r="B1064" s="851"/>
      <c r="C1064" s="870"/>
      <c r="D1064" s="863"/>
      <c r="E1064" s="869"/>
      <c r="F1064" s="869"/>
      <c r="G1064" s="869"/>
      <c r="Q1064" s="78"/>
    </row>
    <row r="1065" spans="1:17" s="3" customFormat="1" ht="19.5" customHeight="1">
      <c r="A1065" s="34"/>
      <c r="B1065" s="851"/>
      <c r="C1065" s="870"/>
      <c r="D1065" s="863"/>
      <c r="E1065" s="869"/>
      <c r="F1065" s="869"/>
      <c r="G1065" s="869"/>
      <c r="Q1065" s="78"/>
    </row>
    <row r="1066" spans="1:17" s="3" customFormat="1" ht="19.5" customHeight="1">
      <c r="A1066" s="34"/>
      <c r="B1066" s="851"/>
      <c r="C1066" s="870"/>
      <c r="D1066" s="46"/>
      <c r="E1066" s="869"/>
      <c r="F1066" s="869"/>
      <c r="G1066" s="869"/>
      <c r="Q1066" s="78"/>
    </row>
    <row r="1067" spans="1:17" s="3" customFormat="1" ht="19.5" customHeight="1">
      <c r="A1067" s="34"/>
      <c r="B1067" s="886"/>
      <c r="C1067" s="887"/>
      <c r="D1067" s="854"/>
      <c r="E1067" s="888"/>
      <c r="F1067" s="869"/>
      <c r="G1067" s="869"/>
      <c r="Q1067" s="78"/>
    </row>
    <row r="1068" spans="1:17" s="3" customFormat="1" ht="19.5" customHeight="1">
      <c r="A1068" s="34"/>
      <c r="B1068" s="886"/>
      <c r="C1068" s="887"/>
      <c r="D1068" s="854"/>
      <c r="E1068" s="888"/>
      <c r="F1068" s="869"/>
      <c r="G1068" s="869"/>
      <c r="Q1068" s="78"/>
    </row>
    <row r="1069" spans="1:17" s="3" customFormat="1" ht="19.5" customHeight="1">
      <c r="A1069" s="34"/>
      <c r="B1069" s="851"/>
      <c r="C1069" s="870"/>
      <c r="D1069" s="46"/>
      <c r="E1069" s="869"/>
      <c r="F1069" s="869"/>
      <c r="G1069" s="869"/>
      <c r="Q1069" s="78"/>
    </row>
    <row r="1070" spans="1:17" s="3" customFormat="1" ht="19.5" customHeight="1">
      <c r="A1070" s="34"/>
      <c r="B1070" s="851"/>
      <c r="C1070" s="870"/>
      <c r="D1070" s="864"/>
      <c r="E1070" s="869"/>
      <c r="F1070" s="869"/>
      <c r="G1070" s="869"/>
      <c r="Q1070" s="78"/>
    </row>
    <row r="1071" spans="1:17" s="3" customFormat="1" ht="19.5" customHeight="1">
      <c r="A1071" s="34"/>
      <c r="B1071" s="851"/>
      <c r="C1071" s="870"/>
      <c r="D1071" s="46"/>
      <c r="E1071" s="869"/>
      <c r="F1071" s="869"/>
      <c r="G1071" s="869"/>
      <c r="Q1071" s="78"/>
    </row>
    <row r="1072" spans="1:17" s="3" customFormat="1" ht="19.5" customHeight="1">
      <c r="A1072" s="34"/>
      <c r="B1072" s="851"/>
      <c r="C1072" s="870"/>
      <c r="D1072" s="850"/>
      <c r="E1072" s="869"/>
      <c r="F1072" s="869"/>
      <c r="G1072" s="869"/>
      <c r="Q1072" s="78"/>
    </row>
    <row r="1073" spans="1:17" s="3" customFormat="1" ht="19.5" customHeight="1">
      <c r="A1073" s="34"/>
      <c r="B1073" s="851"/>
      <c r="C1073" s="870"/>
      <c r="D1073" s="850"/>
      <c r="E1073" s="869"/>
      <c r="F1073" s="869"/>
      <c r="G1073" s="869"/>
      <c r="Q1073" s="78"/>
    </row>
    <row r="1074" spans="1:17" s="3" customFormat="1" ht="19.5" customHeight="1">
      <c r="A1074" s="34"/>
      <c r="B1074" s="851"/>
      <c r="C1074" s="870"/>
      <c r="D1074" s="850"/>
      <c r="E1074" s="869"/>
      <c r="F1074" s="869"/>
      <c r="G1074" s="869"/>
      <c r="Q1074" s="78"/>
    </row>
    <row r="1075" spans="1:17" s="3" customFormat="1" ht="19.5" customHeight="1">
      <c r="A1075" s="34"/>
      <c r="B1075" s="851"/>
      <c r="C1075" s="870"/>
      <c r="D1075" s="850"/>
      <c r="E1075" s="869"/>
      <c r="F1075" s="869"/>
      <c r="G1075" s="869"/>
      <c r="Q1075" s="78"/>
    </row>
    <row r="1076" spans="1:17" s="3" customFormat="1" ht="19.5" customHeight="1">
      <c r="A1076" s="34"/>
      <c r="B1076" s="851"/>
      <c r="C1076" s="870"/>
      <c r="D1076" s="850"/>
      <c r="E1076" s="869"/>
      <c r="F1076" s="869"/>
      <c r="G1076" s="869"/>
      <c r="Q1076" s="78"/>
    </row>
    <row r="1077" spans="1:17" s="3" customFormat="1" ht="19.5" customHeight="1">
      <c r="A1077" s="34"/>
      <c r="B1077" s="851"/>
      <c r="C1077" s="870"/>
      <c r="D1077" s="850"/>
      <c r="E1077" s="869"/>
      <c r="F1077" s="869"/>
      <c r="G1077" s="869"/>
      <c r="Q1077" s="78"/>
    </row>
    <row r="1078" spans="1:17" s="3" customFormat="1" ht="19.5" customHeight="1">
      <c r="A1078" s="34"/>
      <c r="B1078" s="851"/>
      <c r="C1078" s="870"/>
      <c r="D1078" s="850"/>
      <c r="E1078" s="869"/>
      <c r="F1078" s="869"/>
      <c r="G1078" s="869"/>
      <c r="Q1078" s="78"/>
    </row>
    <row r="1079" spans="1:17" s="3" customFormat="1" ht="19.5" customHeight="1">
      <c r="A1079" s="34"/>
      <c r="B1079" s="851"/>
      <c r="C1079" s="870"/>
      <c r="D1079" s="46"/>
      <c r="E1079" s="869"/>
      <c r="F1079" s="869"/>
      <c r="G1079" s="869"/>
      <c r="Q1079" s="78"/>
    </row>
    <row r="1080" spans="1:17" s="3" customFormat="1" ht="19.5" customHeight="1">
      <c r="A1080" s="34"/>
      <c r="B1080" s="851"/>
      <c r="C1080" s="870"/>
      <c r="D1080" s="46"/>
      <c r="E1080" s="869"/>
      <c r="F1080" s="869"/>
      <c r="G1080" s="869"/>
      <c r="Q1080" s="78"/>
    </row>
    <row r="1081" spans="1:17" s="3" customFormat="1" ht="19.5" customHeight="1">
      <c r="A1081" s="34"/>
      <c r="B1081" s="851"/>
      <c r="C1081" s="870"/>
      <c r="D1081" s="46"/>
      <c r="E1081" s="869"/>
      <c r="F1081" s="869"/>
      <c r="G1081" s="869"/>
      <c r="Q1081" s="78"/>
    </row>
    <row r="1082" spans="1:17" s="3" customFormat="1" ht="19.5" customHeight="1">
      <c r="A1082" s="34"/>
      <c r="B1082" s="851"/>
      <c r="C1082" s="870"/>
      <c r="D1082" s="46"/>
      <c r="E1082" s="869"/>
      <c r="F1082" s="869"/>
      <c r="G1082" s="869"/>
      <c r="Q1082" s="78"/>
    </row>
    <row r="1083" spans="1:17" s="3" customFormat="1" ht="19.5" customHeight="1">
      <c r="A1083" s="34"/>
      <c r="B1083" s="851"/>
      <c r="C1083" s="870"/>
      <c r="D1083" s="46"/>
      <c r="E1083" s="869"/>
      <c r="F1083" s="869"/>
      <c r="G1083" s="869"/>
      <c r="Q1083" s="78"/>
    </row>
    <row r="1084" spans="1:17" s="3" customFormat="1" ht="19.5" customHeight="1">
      <c r="A1084" s="34"/>
      <c r="B1084" s="851"/>
      <c r="C1084" s="870"/>
      <c r="D1084" s="46"/>
      <c r="E1084" s="869"/>
      <c r="F1084" s="869"/>
      <c r="G1084" s="869"/>
      <c r="Q1084" s="50"/>
    </row>
    <row r="1085" spans="1:17" s="3" customFormat="1" ht="19.5" customHeight="1">
      <c r="A1085" s="34"/>
      <c r="B1085" s="851"/>
      <c r="C1085" s="870"/>
      <c r="D1085" s="46"/>
      <c r="G1085" s="869"/>
      <c r="Q1085" s="78"/>
    </row>
    <row r="1086" spans="1:17" s="3" customFormat="1" ht="19.5" customHeight="1">
      <c r="A1086" s="34"/>
      <c r="B1086" s="851"/>
      <c r="C1086" s="870"/>
      <c r="D1086" s="46"/>
      <c r="G1086" s="869"/>
      <c r="Q1086" s="78"/>
    </row>
    <row r="1087" spans="1:17" s="3" customFormat="1" ht="19.5" customHeight="1">
      <c r="A1087" s="34"/>
      <c r="D1087" s="46"/>
      <c r="G1087" s="869"/>
      <c r="Q1087" s="78"/>
    </row>
    <row r="1088" spans="1:17" s="3" customFormat="1" ht="19.5" customHeight="1">
      <c r="A1088" s="34"/>
      <c r="B1088" s="851"/>
      <c r="C1088" s="870"/>
      <c r="D1088" s="46"/>
      <c r="G1088" s="869"/>
      <c r="Q1088" s="78"/>
    </row>
    <row r="1089" spans="1:17" s="3" customFormat="1" ht="19.5" customHeight="1">
      <c r="A1089" s="34"/>
      <c r="B1089" s="851"/>
      <c r="C1089" s="870"/>
      <c r="D1089" s="46"/>
      <c r="G1089" s="869"/>
      <c r="Q1089" s="78"/>
    </row>
    <row r="1090" spans="1:17" s="3" customFormat="1" ht="19.5" customHeight="1">
      <c r="A1090" s="34"/>
      <c r="B1090" s="851"/>
      <c r="C1090" s="870"/>
      <c r="D1090" s="46"/>
      <c r="E1090" s="869"/>
      <c r="F1090" s="869"/>
      <c r="G1090" s="869"/>
      <c r="Q1090" s="78"/>
    </row>
    <row r="1091" spans="1:17" s="3" customFormat="1" ht="19.5" customHeight="1">
      <c r="A1091" s="34"/>
      <c r="B1091" s="851"/>
      <c r="C1091" s="870"/>
      <c r="D1091" s="46"/>
      <c r="E1091" s="869"/>
      <c r="F1091" s="869"/>
      <c r="G1091" s="869"/>
      <c r="Q1091" s="78"/>
    </row>
    <row r="1092" spans="1:17" s="3" customFormat="1" ht="19.5" customHeight="1">
      <c r="A1092" s="34"/>
      <c r="B1092" s="851"/>
      <c r="C1092" s="870"/>
      <c r="D1092" s="46"/>
      <c r="E1092" s="869"/>
      <c r="F1092" s="869"/>
      <c r="G1092" s="869"/>
      <c r="Q1092" s="78"/>
    </row>
    <row r="1093" spans="1:17" s="3" customFormat="1" ht="19.5" customHeight="1">
      <c r="A1093" s="34"/>
      <c r="B1093" s="851"/>
      <c r="C1093" s="870"/>
      <c r="D1093" s="46"/>
      <c r="E1093" s="869"/>
      <c r="F1093" s="869"/>
      <c r="G1093" s="869"/>
      <c r="Q1093" s="78"/>
    </row>
    <row r="1094" spans="1:17" s="3" customFormat="1" ht="19.5" customHeight="1">
      <c r="A1094" s="34"/>
      <c r="B1094" s="851"/>
      <c r="C1094" s="870"/>
      <c r="D1094" s="46"/>
      <c r="E1094" s="869"/>
      <c r="F1094" s="869"/>
      <c r="G1094" s="869"/>
      <c r="Q1094" s="78"/>
    </row>
    <row r="1095" spans="1:17" s="3" customFormat="1" ht="19.5" customHeight="1">
      <c r="A1095" s="34"/>
      <c r="B1095" s="851"/>
      <c r="C1095" s="870"/>
      <c r="D1095" s="46"/>
      <c r="E1095" s="869"/>
      <c r="F1095" s="869"/>
      <c r="G1095" s="869"/>
      <c r="Q1095" s="78"/>
    </row>
    <row r="1096" spans="1:17" s="3" customFormat="1" ht="19.5" customHeight="1">
      <c r="A1096" s="34"/>
      <c r="B1096" s="851"/>
      <c r="C1096" s="870"/>
      <c r="D1096" s="46"/>
      <c r="E1096" s="869"/>
      <c r="F1096" s="869"/>
      <c r="G1096" s="869"/>
      <c r="Q1096" s="78"/>
    </row>
    <row r="1097" spans="1:17" s="3" customFormat="1" ht="19.5" customHeight="1">
      <c r="A1097" s="34"/>
      <c r="B1097" s="851"/>
      <c r="C1097" s="870"/>
      <c r="D1097" s="850"/>
      <c r="E1097" s="869"/>
      <c r="F1097" s="869"/>
      <c r="G1097" s="869"/>
      <c r="Q1097" s="78"/>
    </row>
    <row r="1098" spans="1:17" s="3" customFormat="1" ht="19.5" customHeight="1">
      <c r="A1098" s="34"/>
      <c r="B1098" s="851"/>
      <c r="C1098" s="870"/>
      <c r="D1098" s="46"/>
      <c r="F1098" s="869"/>
      <c r="G1098" s="869"/>
      <c r="Q1098" s="78"/>
    </row>
    <row r="1099" spans="1:17" s="3" customFormat="1" ht="19.5" customHeight="1">
      <c r="A1099" s="34"/>
      <c r="B1099" s="851"/>
      <c r="C1099" s="870"/>
      <c r="D1099" s="46"/>
      <c r="F1099" s="869"/>
      <c r="G1099" s="869"/>
      <c r="Q1099" s="78"/>
    </row>
    <row r="1100" spans="1:17" s="3" customFormat="1" ht="19.5" customHeight="1">
      <c r="A1100" s="34"/>
      <c r="B1100" s="851"/>
      <c r="C1100" s="870"/>
      <c r="D1100" s="46"/>
      <c r="F1100" s="869"/>
      <c r="G1100" s="869"/>
      <c r="Q1100" s="78"/>
    </row>
    <row r="1101" spans="1:17" s="3" customFormat="1" ht="19.5" customHeight="1">
      <c r="A1101" s="34"/>
      <c r="B1101" s="851"/>
      <c r="C1101" s="870"/>
      <c r="D1101" s="45"/>
      <c r="Q1101" s="78"/>
    </row>
    <row r="1102" spans="1:17" s="3" customFormat="1" ht="19.5" customHeight="1">
      <c r="A1102" s="34"/>
      <c r="B1102" s="851"/>
      <c r="C1102" s="870"/>
      <c r="Q1102" s="78"/>
    </row>
    <row r="1103" spans="1:17" s="3" customFormat="1" ht="19.5" customHeight="1">
      <c r="A1103" s="34"/>
      <c r="B1103" s="781"/>
      <c r="C1103" s="871"/>
      <c r="D1103" s="45"/>
      <c r="Q1103" s="78"/>
    </row>
    <row r="1104" spans="1:17" s="3" customFormat="1" ht="19.5" customHeight="1">
      <c r="A1104" s="34"/>
      <c r="B1104" s="781"/>
      <c r="C1104" s="871"/>
      <c r="D1104" s="45"/>
      <c r="Q1104" s="78"/>
    </row>
    <row r="1105" spans="1:17" s="3" customFormat="1" ht="19.5" customHeight="1">
      <c r="A1105" s="34"/>
      <c r="B1105" s="781"/>
      <c r="C1105" s="774"/>
      <c r="D1105" s="45"/>
      <c r="Q1105" s="78"/>
    </row>
    <row r="1106" spans="1:17" s="3" customFormat="1" ht="19.5" customHeight="1">
      <c r="A1106" s="34"/>
      <c r="B1106" s="781"/>
      <c r="C1106" s="774"/>
      <c r="D1106" s="45"/>
      <c r="Q1106" s="78"/>
    </row>
    <row r="1107" spans="1:17" s="3" customFormat="1" ht="19.5" customHeight="1">
      <c r="A1107" s="34"/>
      <c r="B1107" s="781"/>
      <c r="C1107" s="774"/>
      <c r="D1107" s="45"/>
      <c r="Q1107" s="78"/>
    </row>
    <row r="1108" spans="1:17" s="3" customFormat="1" ht="19.5" customHeight="1">
      <c r="A1108" s="34"/>
      <c r="B1108" s="781"/>
      <c r="C1108" s="774"/>
      <c r="D1108" s="45"/>
      <c r="Q1108" s="78"/>
    </row>
    <row r="1109" spans="1:17" s="3" customFormat="1" ht="19.5" customHeight="1">
      <c r="A1109" s="34"/>
      <c r="B1109" s="781"/>
      <c r="C1109" s="774"/>
      <c r="D1109" s="45"/>
      <c r="Q1109" s="78"/>
    </row>
    <row r="1110" spans="1:17" s="3" customFormat="1" ht="19.5" customHeight="1">
      <c r="A1110" s="34"/>
      <c r="B1110" s="781"/>
      <c r="C1110" s="774"/>
      <c r="D1110" s="45"/>
      <c r="Q1110" s="78"/>
    </row>
    <row r="1111" spans="1:17" s="3" customFormat="1" ht="19.5" customHeight="1">
      <c r="A1111" s="34"/>
      <c r="B1111" s="781"/>
      <c r="C1111" s="774"/>
      <c r="D1111" s="45"/>
      <c r="Q1111" s="78"/>
    </row>
    <row r="1112" spans="1:17" s="3" customFormat="1" ht="19.5" customHeight="1">
      <c r="A1112" s="34"/>
      <c r="B1112" s="781"/>
      <c r="C1112" s="774"/>
      <c r="D1112" s="45"/>
      <c r="Q1112" s="78"/>
    </row>
    <row r="1113" spans="1:17" s="3" customFormat="1" ht="19.5" customHeight="1">
      <c r="A1113" s="34"/>
      <c r="B1113" s="781"/>
      <c r="C1113" s="774"/>
      <c r="D1113" s="45"/>
      <c r="Q1113" s="78"/>
    </row>
    <row r="1114" spans="1:17" s="3" customFormat="1" ht="19.5" customHeight="1">
      <c r="A1114" s="34"/>
      <c r="B1114" s="781"/>
      <c r="C1114" s="774"/>
      <c r="D1114" s="45"/>
      <c r="Q1114" s="78"/>
    </row>
    <row r="1115" spans="1:17" s="3" customFormat="1" ht="19.5" customHeight="1">
      <c r="A1115" s="34"/>
      <c r="B1115" s="781"/>
      <c r="C1115" s="774"/>
      <c r="D1115" s="45"/>
      <c r="Q1115" s="78"/>
    </row>
    <row r="1116" spans="1:17" s="3" customFormat="1" ht="19.5" customHeight="1">
      <c r="A1116" s="34"/>
      <c r="B1116" s="781"/>
      <c r="C1116" s="774"/>
      <c r="D1116" s="45"/>
      <c r="Q1116" s="78"/>
    </row>
    <row r="1117" spans="1:17" s="3" customFormat="1" ht="19.5" customHeight="1">
      <c r="A1117" s="34"/>
      <c r="B1117" s="781"/>
      <c r="C1117" s="774"/>
      <c r="D1117" s="45"/>
      <c r="Q1117" s="78"/>
    </row>
    <row r="1118" spans="1:17" s="3" customFormat="1" ht="19.5" customHeight="1">
      <c r="A1118" s="34"/>
      <c r="B1118" s="781"/>
      <c r="C1118" s="774"/>
      <c r="D1118" s="45"/>
      <c r="Q1118" s="78"/>
    </row>
    <row r="1119" spans="1:17" s="3" customFormat="1" ht="19.5" customHeight="1">
      <c r="A1119" s="34"/>
      <c r="B1119" s="781"/>
      <c r="C1119" s="774"/>
      <c r="D1119" s="45"/>
      <c r="Q1119" s="78"/>
    </row>
    <row r="1120" spans="1:17" s="3" customFormat="1" ht="19.5" customHeight="1">
      <c r="A1120" s="34"/>
      <c r="B1120" s="781"/>
      <c r="C1120" s="774"/>
      <c r="D1120" s="45"/>
      <c r="Q1120" s="78"/>
    </row>
    <row r="1121" spans="1:17" s="3" customFormat="1" ht="19.5" customHeight="1">
      <c r="A1121" s="34"/>
      <c r="B1121" s="781"/>
      <c r="C1121" s="774"/>
      <c r="D1121" s="45"/>
      <c r="Q1121" s="78"/>
    </row>
    <row r="1122" spans="1:17" s="3" customFormat="1" ht="17.45" customHeight="1">
      <c r="A1122" s="46"/>
      <c r="B1122" s="776"/>
      <c r="C1122" s="46"/>
      <c r="D1122" s="46"/>
      <c r="E1122" s="46"/>
      <c r="F1122" s="46"/>
      <c r="G1122" s="46"/>
      <c r="H1122" s="46"/>
      <c r="I1122" s="46"/>
      <c r="J1122" s="46"/>
      <c r="K1122" s="46"/>
      <c r="L1122" s="46"/>
      <c r="M1122" s="46"/>
      <c r="Q1122" s="79"/>
    </row>
    <row r="1123" spans="1:17" s="3" customFormat="1" ht="17.45" customHeight="1">
      <c r="A1123" s="46"/>
      <c r="B1123" s="776"/>
      <c r="C1123" s="46"/>
      <c r="D1123" s="46"/>
      <c r="E1123" s="46"/>
      <c r="F1123" s="46"/>
      <c r="G1123" s="46"/>
      <c r="H1123" s="46"/>
      <c r="I1123" s="46"/>
      <c r="J1123" s="46"/>
      <c r="K1123" s="46"/>
      <c r="L1123" s="46"/>
      <c r="M1123" s="46"/>
      <c r="Q1123" s="79"/>
    </row>
    <row r="1124" spans="1:17" s="3" customFormat="1" ht="17.45" customHeight="1">
      <c r="A1124" s="46"/>
      <c r="B1124" s="776"/>
      <c r="C1124" s="46"/>
      <c r="D1124" s="46"/>
      <c r="E1124" s="46"/>
      <c r="F1124" s="46"/>
      <c r="G1124" s="46"/>
      <c r="H1124" s="46"/>
      <c r="I1124" s="46"/>
      <c r="J1124" s="46"/>
      <c r="K1124" s="46"/>
      <c r="L1124" s="46"/>
      <c r="M1124" s="46"/>
      <c r="Q1124" s="79"/>
    </row>
    <row r="1125" spans="1:17" s="3" customFormat="1" ht="17.45" customHeight="1">
      <c r="A1125" s="46"/>
      <c r="B1125" s="776"/>
      <c r="C1125" s="46"/>
      <c r="D1125" s="46"/>
      <c r="E1125" s="46"/>
      <c r="F1125" s="46"/>
      <c r="G1125" s="46"/>
      <c r="H1125" s="46"/>
      <c r="I1125" s="46"/>
      <c r="J1125" s="46"/>
      <c r="K1125" s="46"/>
      <c r="L1125" s="46"/>
      <c r="M1125" s="46"/>
      <c r="Q1125" s="79"/>
    </row>
    <row r="1126" spans="1:17" s="3" customFormat="1" ht="17.45" customHeight="1">
      <c r="A1126" s="46"/>
      <c r="B1126" s="776"/>
      <c r="C1126" s="46"/>
      <c r="D1126" s="46"/>
      <c r="E1126" s="46"/>
      <c r="F1126" s="46"/>
      <c r="G1126" s="46"/>
      <c r="H1126" s="46"/>
      <c r="I1126" s="46"/>
      <c r="J1126" s="46"/>
      <c r="K1126" s="46"/>
      <c r="L1126" s="46"/>
      <c r="M1126" s="46"/>
      <c r="Q1126" s="79"/>
    </row>
    <row r="1127" spans="1:17" s="3" customFormat="1" ht="17.45" customHeight="1">
      <c r="A1127" s="46"/>
      <c r="B1127" s="46"/>
      <c r="C1127" s="46"/>
      <c r="D1127" s="46"/>
      <c r="E1127" s="46"/>
      <c r="F1127" s="46"/>
      <c r="G1127" s="46"/>
      <c r="H1127" s="46"/>
      <c r="I1127" s="46"/>
      <c r="J1127" s="46"/>
      <c r="K1127" s="46"/>
      <c r="L1127" s="46"/>
      <c r="M1127" s="46"/>
      <c r="Q1127" s="79"/>
    </row>
    <row r="1128" spans="1:17" s="3" customFormat="1" ht="17.45" customHeight="1">
      <c r="A1128" s="46"/>
      <c r="B1128" s="46"/>
      <c r="C1128" s="46"/>
      <c r="D1128" s="46"/>
      <c r="E1128" s="46"/>
      <c r="F1128" s="46"/>
      <c r="G1128" s="46"/>
      <c r="H1128" s="46"/>
      <c r="I1128" s="46"/>
      <c r="J1128" s="46"/>
      <c r="K1128" s="46"/>
      <c r="L1128" s="46"/>
      <c r="M1128" s="46"/>
      <c r="Q1128" s="79"/>
    </row>
    <row r="1129" spans="1:17" s="3" customFormat="1" ht="17.45" customHeight="1">
      <c r="A1129" s="46"/>
      <c r="B1129" s="46"/>
      <c r="C1129" s="46"/>
      <c r="D1129" s="46"/>
      <c r="E1129" s="46"/>
      <c r="F1129" s="46"/>
      <c r="G1129" s="46"/>
      <c r="H1129" s="46"/>
      <c r="I1129" s="46"/>
      <c r="J1129" s="46"/>
      <c r="K1129" s="46"/>
      <c r="L1129" s="46"/>
      <c r="M1129" s="46"/>
      <c r="Q1129" s="79"/>
    </row>
    <row r="1130" spans="1:17" s="3" customFormat="1" ht="17.45" customHeight="1">
      <c r="A1130" s="46"/>
      <c r="B1130" s="46"/>
      <c r="C1130" s="46"/>
      <c r="D1130" s="46"/>
      <c r="E1130" s="46"/>
      <c r="F1130" s="46"/>
      <c r="G1130" s="46"/>
      <c r="H1130" s="46"/>
      <c r="I1130" s="46"/>
      <c r="J1130" s="46"/>
      <c r="K1130" s="46"/>
      <c r="L1130" s="46"/>
      <c r="M1130" s="46"/>
      <c r="Q1130" s="79"/>
    </row>
    <row r="1131" spans="1:17" s="3" customFormat="1" ht="17.45" customHeight="1">
      <c r="A1131" s="46"/>
      <c r="B1131" s="46"/>
      <c r="C1131" s="46"/>
      <c r="D1131" s="46"/>
      <c r="E1131" s="46"/>
      <c r="F1131" s="46"/>
      <c r="G1131" s="46"/>
      <c r="H1131" s="46"/>
      <c r="I1131" s="46"/>
      <c r="J1131" s="46"/>
      <c r="K1131" s="46"/>
      <c r="L1131" s="46"/>
      <c r="M1131" s="46"/>
      <c r="Q1131" s="79"/>
    </row>
    <row r="1132" spans="1:17" s="3" customFormat="1" ht="17.45" customHeight="1">
      <c r="A1132" s="46"/>
      <c r="B1132" s="46"/>
      <c r="C1132" s="46"/>
      <c r="D1132" s="46"/>
      <c r="E1132" s="46"/>
      <c r="F1132" s="46"/>
      <c r="G1132" s="46"/>
      <c r="H1132" s="46"/>
      <c r="I1132" s="46"/>
      <c r="J1132" s="46"/>
      <c r="K1132" s="46"/>
      <c r="L1132" s="46"/>
      <c r="M1132" s="46"/>
      <c r="Q1132" s="79"/>
    </row>
    <row r="1133" spans="1:17" s="3" customFormat="1" ht="17.45" customHeight="1">
      <c r="A1133" s="46"/>
      <c r="B1133" s="46"/>
      <c r="C1133" s="46"/>
      <c r="D1133" s="46"/>
      <c r="E1133" s="46"/>
      <c r="F1133" s="46"/>
      <c r="G1133" s="46"/>
      <c r="H1133" s="46"/>
      <c r="I1133" s="46"/>
      <c r="J1133" s="46"/>
      <c r="K1133" s="46"/>
      <c r="L1133" s="46"/>
      <c r="M1133" s="46"/>
      <c r="Q1133" s="79"/>
    </row>
    <row r="1134" spans="1:17" s="3" customFormat="1" ht="17.45" customHeight="1">
      <c r="A1134" s="46"/>
      <c r="B1134" s="46"/>
      <c r="C1134" s="46"/>
      <c r="D1134" s="46"/>
      <c r="E1134" s="46"/>
      <c r="F1134" s="46"/>
      <c r="G1134" s="46"/>
      <c r="H1134" s="46"/>
      <c r="I1134" s="46"/>
      <c r="J1134" s="46"/>
      <c r="K1134" s="46"/>
      <c r="L1134" s="46"/>
      <c r="M1134" s="46"/>
      <c r="Q1134" s="79"/>
    </row>
    <row r="1135" spans="1:17" s="3" customFormat="1" ht="17.45" customHeight="1">
      <c r="A1135" s="46"/>
      <c r="B1135" s="46"/>
      <c r="C1135" s="46"/>
      <c r="D1135" s="46"/>
      <c r="E1135" s="46"/>
      <c r="F1135" s="46"/>
      <c r="G1135" s="46"/>
      <c r="H1135" s="46"/>
      <c r="I1135" s="46"/>
      <c r="J1135" s="46"/>
      <c r="K1135" s="46"/>
      <c r="L1135" s="46"/>
      <c r="M1135" s="46"/>
      <c r="Q1135" s="79"/>
    </row>
    <row r="1136" spans="1:17" s="3" customFormat="1" ht="17.45" customHeight="1">
      <c r="A1136" s="46"/>
      <c r="B1136" s="46"/>
      <c r="C1136" s="46"/>
      <c r="D1136" s="46"/>
      <c r="E1136" s="46"/>
      <c r="F1136" s="46"/>
      <c r="G1136" s="46"/>
      <c r="H1136" s="46"/>
      <c r="I1136" s="46"/>
      <c r="J1136" s="46"/>
      <c r="K1136" s="46"/>
      <c r="L1136" s="46"/>
      <c r="M1136" s="46"/>
      <c r="Q1136" s="79"/>
    </row>
    <row r="1137" spans="1:17" s="3" customFormat="1" ht="17.45" customHeight="1">
      <c r="A1137" s="46"/>
      <c r="B1137" s="46"/>
      <c r="C1137" s="46"/>
      <c r="D1137" s="46"/>
      <c r="E1137" s="46"/>
      <c r="F1137" s="46"/>
      <c r="G1137" s="46"/>
      <c r="H1137" s="46"/>
      <c r="I1137" s="46"/>
      <c r="J1137" s="46"/>
      <c r="K1137" s="46"/>
      <c r="L1137" s="46"/>
      <c r="M1137" s="46"/>
      <c r="Q1137" s="79"/>
    </row>
    <row r="1138" spans="1:17" s="3" customFormat="1" ht="17.45" customHeight="1">
      <c r="A1138" s="46"/>
      <c r="B1138" s="46"/>
      <c r="C1138" s="46"/>
      <c r="D1138" s="46"/>
      <c r="E1138" s="46"/>
      <c r="F1138" s="46"/>
      <c r="G1138" s="46"/>
      <c r="H1138" s="46"/>
      <c r="I1138" s="46"/>
      <c r="J1138" s="46"/>
      <c r="K1138" s="46"/>
      <c r="L1138" s="46"/>
      <c r="M1138" s="46"/>
      <c r="Q1138" s="79"/>
    </row>
    <row r="1139" spans="1:17" s="3" customFormat="1" ht="17.45" customHeight="1">
      <c r="A1139" s="46"/>
      <c r="B1139" s="46"/>
      <c r="C1139" s="46"/>
      <c r="D1139" s="46"/>
      <c r="E1139" s="46"/>
      <c r="F1139" s="46"/>
      <c r="G1139" s="46"/>
      <c r="H1139" s="46"/>
      <c r="I1139" s="46"/>
      <c r="J1139" s="46"/>
      <c r="K1139" s="46"/>
      <c r="L1139" s="46"/>
      <c r="M1139" s="46"/>
      <c r="Q1139" s="79"/>
    </row>
    <row r="1140" spans="1:17" s="3" customFormat="1" ht="17.45" customHeight="1">
      <c r="A1140" s="34"/>
      <c r="B1140" s="46"/>
      <c r="C1140" s="46"/>
      <c r="D1140" s="45"/>
      <c r="Q1140" s="78"/>
    </row>
    <row r="1141" spans="1:17" s="3" customFormat="1" ht="17.45" customHeight="1">
      <c r="A1141" s="34"/>
      <c r="B1141" s="46"/>
      <c r="C1141" s="46"/>
      <c r="D1141" s="45"/>
      <c r="Q1141" s="78"/>
    </row>
    <row r="1142" spans="1:17" s="3" customFormat="1" ht="17.45" customHeight="1">
      <c r="A1142" s="34"/>
      <c r="B1142" s="34"/>
      <c r="D1142" s="45"/>
      <c r="Q1142" s="78"/>
    </row>
    <row r="1143" spans="1:17" s="3" customFormat="1" ht="17.45" customHeight="1">
      <c r="A1143" s="34"/>
      <c r="B1143" s="34"/>
      <c r="D1143" s="45"/>
      <c r="Q1143" s="78"/>
    </row>
    <row r="1144" spans="1:17" s="3" customFormat="1" ht="17.45" customHeight="1">
      <c r="A1144" s="34"/>
      <c r="B1144" s="34"/>
      <c r="D1144" s="45"/>
      <c r="Q1144" s="78"/>
    </row>
    <row r="1145" spans="1:17" s="3" customFormat="1" ht="17.45" customHeight="1">
      <c r="A1145" s="34"/>
      <c r="B1145" s="34"/>
      <c r="D1145" s="45"/>
      <c r="Q1145" s="78"/>
    </row>
    <row r="1146" spans="1:17" s="3" customFormat="1" ht="17.45" customHeight="1">
      <c r="A1146" s="34"/>
      <c r="B1146" s="34"/>
      <c r="D1146" s="45"/>
      <c r="Q1146" s="78"/>
    </row>
    <row r="1147" spans="1:17" s="3" customFormat="1" ht="17.45" customHeight="1">
      <c r="A1147" s="34"/>
      <c r="B1147" s="34"/>
      <c r="D1147" s="45"/>
      <c r="Q1147" s="78"/>
    </row>
    <row r="1148" spans="1:17" s="3" customFormat="1" ht="17.45" customHeight="1">
      <c r="A1148" s="34"/>
      <c r="B1148" s="34"/>
      <c r="D1148" s="45"/>
      <c r="Q1148" s="78"/>
    </row>
    <row r="1149" spans="1:17" s="3" customFormat="1" ht="17.45" customHeight="1">
      <c r="A1149" s="34"/>
      <c r="B1149" s="34"/>
      <c r="D1149" s="45"/>
      <c r="Q1149" s="78"/>
    </row>
    <row r="1150" spans="1:17" s="3" customFormat="1" ht="17.45" customHeight="1">
      <c r="A1150" s="34"/>
      <c r="B1150" s="34"/>
      <c r="D1150" s="45"/>
      <c r="Q1150" s="78"/>
    </row>
    <row r="1151" spans="1:17" s="3" customFormat="1" ht="17.45" customHeight="1">
      <c r="A1151" s="34"/>
      <c r="B1151" s="34"/>
      <c r="D1151" s="45"/>
      <c r="Q1151" s="78"/>
    </row>
    <row r="1152" spans="1:17" s="3" customFormat="1" ht="17.45" customHeight="1">
      <c r="A1152" s="34"/>
      <c r="B1152" s="34"/>
      <c r="D1152" s="45"/>
      <c r="Q1152" s="78"/>
    </row>
    <row r="1153" spans="1:17" s="3" customFormat="1" ht="17.45" customHeight="1">
      <c r="A1153" s="34"/>
      <c r="B1153" s="34"/>
      <c r="D1153" s="45"/>
      <c r="Q1153" s="78"/>
    </row>
    <row r="1154" spans="1:17" s="3" customFormat="1" ht="17.45" customHeight="1">
      <c r="A1154" s="34"/>
      <c r="B1154" s="34"/>
      <c r="D1154" s="45"/>
      <c r="Q1154" s="78"/>
    </row>
    <row r="1155" spans="1:17" s="3" customFormat="1" ht="17.45" customHeight="1">
      <c r="A1155" s="34"/>
      <c r="B1155" s="34"/>
      <c r="D1155" s="45"/>
      <c r="Q1155" s="78"/>
    </row>
    <row r="1156" spans="1:17" s="3" customFormat="1" ht="17.45" customHeight="1">
      <c r="A1156" s="34"/>
      <c r="B1156" s="34"/>
      <c r="D1156" s="45"/>
      <c r="Q1156" s="78"/>
    </row>
    <row r="1157" spans="1:17" s="3" customFormat="1" ht="17.45" customHeight="1">
      <c r="A1157" s="34"/>
      <c r="B1157" s="34"/>
      <c r="D1157" s="45"/>
      <c r="Q1157" s="78"/>
    </row>
    <row r="1158" spans="1:17" s="3" customFormat="1" ht="17.45" customHeight="1">
      <c r="A1158" s="34"/>
      <c r="B1158" s="34"/>
      <c r="D1158" s="45"/>
      <c r="Q1158" s="78"/>
    </row>
    <row r="1159" spans="1:17" s="3" customFormat="1" ht="17.45" customHeight="1">
      <c r="A1159" s="34"/>
      <c r="B1159" s="34"/>
      <c r="D1159" s="45"/>
      <c r="Q1159" s="78"/>
    </row>
    <row r="1160" spans="1:17" s="3" customFormat="1" ht="17.45" customHeight="1">
      <c r="A1160" s="34"/>
      <c r="B1160" s="34"/>
      <c r="D1160" s="45"/>
      <c r="Q1160" s="78"/>
    </row>
    <row r="1161" spans="1:17" s="3" customFormat="1" ht="17.45" customHeight="1">
      <c r="A1161" s="34"/>
      <c r="B1161" s="34"/>
      <c r="D1161" s="45"/>
      <c r="Q1161" s="78"/>
    </row>
    <row r="1162" spans="1:17" s="3" customFormat="1" ht="17.45" customHeight="1">
      <c r="A1162" s="34"/>
      <c r="B1162" s="34"/>
      <c r="D1162" s="45"/>
      <c r="Q1162" s="78"/>
    </row>
    <row r="1163" spans="1:17" s="3" customFormat="1" ht="17.45" customHeight="1">
      <c r="A1163" s="34"/>
      <c r="B1163" s="34"/>
      <c r="D1163" s="45"/>
      <c r="Q1163" s="78"/>
    </row>
    <row r="1164" spans="1:17" s="3" customFormat="1" ht="17.45" customHeight="1">
      <c r="A1164" s="34"/>
      <c r="B1164" s="34"/>
      <c r="D1164" s="45"/>
      <c r="Q1164" s="78"/>
    </row>
    <row r="1165" spans="1:17" s="3" customFormat="1" ht="17.45" customHeight="1">
      <c r="A1165" s="34"/>
      <c r="B1165" s="34"/>
      <c r="D1165" s="45"/>
      <c r="Q1165" s="78"/>
    </row>
    <row r="1166" spans="1:17" s="3" customFormat="1" ht="17.45" customHeight="1">
      <c r="A1166" s="34"/>
      <c r="B1166" s="34"/>
      <c r="D1166" s="45"/>
      <c r="Q1166" s="78"/>
    </row>
    <row r="1167" spans="1:17" s="3" customFormat="1" ht="17.45" customHeight="1">
      <c r="A1167" s="34"/>
      <c r="B1167" s="34"/>
      <c r="D1167" s="45"/>
      <c r="Q1167" s="78"/>
    </row>
    <row r="1168" spans="1:17" s="3" customFormat="1" ht="17.45" customHeight="1">
      <c r="A1168" s="34"/>
      <c r="B1168" s="34"/>
      <c r="D1168" s="45"/>
      <c r="Q1168" s="78"/>
    </row>
    <row r="1169" spans="1:17" s="3" customFormat="1" ht="17.45" customHeight="1">
      <c r="A1169" s="34"/>
      <c r="B1169" s="34"/>
      <c r="D1169" s="45"/>
      <c r="Q1169" s="78"/>
    </row>
    <row r="1170" spans="1:17" s="3" customFormat="1" ht="17.45" customHeight="1">
      <c r="A1170" s="34"/>
      <c r="B1170" s="34"/>
      <c r="D1170" s="45"/>
      <c r="Q1170" s="78"/>
    </row>
    <row r="1171" spans="1:17" s="3" customFormat="1" ht="17.45" customHeight="1">
      <c r="A1171" s="34"/>
      <c r="B1171" s="34"/>
      <c r="D1171" s="45"/>
      <c r="Q1171" s="78"/>
    </row>
    <row r="1172" spans="1:17" s="3" customFormat="1" ht="17.45" customHeight="1">
      <c r="A1172" s="34"/>
      <c r="B1172" s="34"/>
      <c r="D1172" s="45"/>
      <c r="Q1172" s="78"/>
    </row>
    <row r="1173" spans="1:17" s="3" customFormat="1" ht="17.45" customHeight="1">
      <c r="A1173" s="34"/>
      <c r="B1173" s="34"/>
      <c r="D1173" s="45"/>
      <c r="Q1173" s="78"/>
    </row>
    <row r="1174" spans="1:17" s="3" customFormat="1" ht="17.45" customHeight="1">
      <c r="A1174" s="34"/>
      <c r="B1174" s="34"/>
      <c r="D1174" s="45"/>
      <c r="Q1174" s="78"/>
    </row>
    <row r="1175" spans="1:17" s="3" customFormat="1" ht="17.45" customHeight="1">
      <c r="A1175" s="34"/>
      <c r="B1175" s="34"/>
      <c r="D1175" s="45"/>
      <c r="Q1175" s="78"/>
    </row>
    <row r="1176" spans="1:17" s="3" customFormat="1" ht="17.45" customHeight="1">
      <c r="A1176" s="34"/>
      <c r="B1176" s="34"/>
      <c r="D1176" s="45"/>
      <c r="Q1176" s="78"/>
    </row>
    <row r="1177" spans="1:17" s="3" customFormat="1" ht="17.45" customHeight="1">
      <c r="A1177" s="34"/>
      <c r="B1177" s="34"/>
      <c r="D1177" s="45"/>
      <c r="Q1177" s="78"/>
    </row>
    <row r="1178" spans="1:17" s="3" customFormat="1" ht="17.45" customHeight="1">
      <c r="A1178" s="34"/>
      <c r="B1178" s="34"/>
      <c r="D1178" s="45"/>
      <c r="Q1178" s="78"/>
    </row>
    <row r="1179" spans="1:17" s="3" customFormat="1" ht="17.45" customHeight="1">
      <c r="A1179" s="34"/>
      <c r="B1179" s="34"/>
      <c r="D1179" s="45"/>
      <c r="Q1179" s="78"/>
    </row>
    <row r="1180" spans="1:17" s="3" customFormat="1" ht="17.45" customHeight="1">
      <c r="A1180" s="34"/>
      <c r="B1180" s="34"/>
      <c r="D1180" s="45"/>
      <c r="Q1180" s="78"/>
    </row>
    <row r="1181" spans="1:17" s="3" customFormat="1" ht="17.45" customHeight="1">
      <c r="A1181" s="34"/>
      <c r="B1181" s="34"/>
      <c r="D1181" s="45"/>
      <c r="Q1181" s="78"/>
    </row>
    <row r="1182" spans="1:17" s="3" customFormat="1" ht="17.45" customHeight="1">
      <c r="A1182" s="34"/>
      <c r="B1182" s="34"/>
      <c r="D1182" s="45"/>
      <c r="Q1182" s="78"/>
    </row>
    <row r="1183" spans="1:17" s="3" customFormat="1" ht="17.45" customHeight="1">
      <c r="A1183" s="34"/>
      <c r="B1183" s="34"/>
      <c r="D1183" s="45"/>
      <c r="Q1183" s="78"/>
    </row>
    <row r="1184" spans="1:17" s="3" customFormat="1" ht="17.45" customHeight="1">
      <c r="A1184" s="34"/>
      <c r="B1184" s="34"/>
      <c r="D1184" s="45"/>
      <c r="Q1184" s="78"/>
    </row>
    <row r="1185" spans="1:17" s="3" customFormat="1" ht="17.45" customHeight="1">
      <c r="A1185" s="34"/>
      <c r="B1185" s="34"/>
      <c r="D1185" s="45"/>
      <c r="Q1185" s="78"/>
    </row>
    <row r="1186" spans="1:17" s="3" customFormat="1" ht="17.45" customHeight="1">
      <c r="A1186" s="34"/>
      <c r="B1186" s="34"/>
      <c r="D1186" s="45"/>
      <c r="Q1186" s="78"/>
    </row>
    <row r="1187" spans="1:17" s="3" customFormat="1" ht="17.45" customHeight="1">
      <c r="A1187" s="34"/>
      <c r="B1187" s="34"/>
      <c r="D1187" s="45"/>
      <c r="Q1187" s="78"/>
    </row>
    <row r="1188" spans="1:17" s="3" customFormat="1" ht="17.45" customHeight="1">
      <c r="A1188" s="34"/>
      <c r="B1188" s="34"/>
      <c r="D1188" s="45"/>
      <c r="Q1188" s="78"/>
    </row>
    <row r="1189" spans="1:17" s="3" customFormat="1" ht="17.45" customHeight="1">
      <c r="A1189" s="34"/>
      <c r="B1189" s="34"/>
      <c r="D1189" s="45"/>
      <c r="Q1189" s="78"/>
    </row>
    <row r="1190" spans="1:17" s="3" customFormat="1" ht="17.45" customHeight="1">
      <c r="A1190" s="34"/>
      <c r="B1190" s="34"/>
      <c r="D1190" s="45"/>
      <c r="Q1190" s="78"/>
    </row>
    <row r="1191" spans="1:17" s="3" customFormat="1" ht="17.45" customHeight="1">
      <c r="A1191" s="34"/>
      <c r="B1191" s="34"/>
      <c r="D1191" s="45"/>
      <c r="Q1191" s="78"/>
    </row>
    <row r="1192" spans="1:17" s="3" customFormat="1" ht="17.45" customHeight="1">
      <c r="A1192" s="34"/>
      <c r="B1192" s="34"/>
      <c r="D1192" s="45"/>
      <c r="Q1192" s="78"/>
    </row>
    <row r="1193" spans="1:17" s="3" customFormat="1" ht="17.45" customHeight="1">
      <c r="A1193" s="34"/>
      <c r="B1193" s="34"/>
      <c r="D1193" s="45"/>
      <c r="Q1193" s="78"/>
    </row>
    <row r="1194" spans="1:17" s="3" customFormat="1" ht="17.45" customHeight="1">
      <c r="A1194" s="34"/>
      <c r="B1194" s="34"/>
      <c r="D1194" s="45"/>
      <c r="Q1194" s="78"/>
    </row>
    <row r="1195" spans="1:17" s="3" customFormat="1" ht="17.45" customHeight="1">
      <c r="A1195" s="34"/>
      <c r="B1195" s="34"/>
      <c r="D1195" s="45"/>
      <c r="Q1195" s="78"/>
    </row>
    <row r="1196" spans="1:17" s="3" customFormat="1" ht="17.45" customHeight="1">
      <c r="A1196" s="34"/>
      <c r="B1196" s="34"/>
      <c r="D1196" s="45"/>
      <c r="Q1196" s="78"/>
    </row>
    <row r="1197" spans="1:17" s="3" customFormat="1" ht="17.45" customHeight="1">
      <c r="A1197" s="34"/>
      <c r="B1197" s="34"/>
      <c r="D1197" s="45"/>
      <c r="Q1197" s="78"/>
    </row>
    <row r="1198" spans="1:17" s="3" customFormat="1" ht="17.45" customHeight="1">
      <c r="A1198" s="34"/>
      <c r="B1198" s="34"/>
      <c r="D1198" s="45"/>
      <c r="Q1198" s="78"/>
    </row>
    <row r="1199" spans="1:17" s="3" customFormat="1" ht="17.45" customHeight="1">
      <c r="A1199" s="34"/>
      <c r="B1199" s="34"/>
      <c r="D1199" s="45"/>
      <c r="Q1199" s="78"/>
    </row>
    <row r="1200" spans="1:17" s="3" customFormat="1" ht="17.45" customHeight="1">
      <c r="A1200" s="34"/>
      <c r="B1200" s="34"/>
      <c r="D1200" s="45"/>
      <c r="Q1200" s="78"/>
    </row>
    <row r="1201" spans="1:17" s="3" customFormat="1" ht="17.45" customHeight="1">
      <c r="A1201" s="34"/>
      <c r="B1201" s="34"/>
      <c r="D1201" s="45"/>
      <c r="Q1201" s="78"/>
    </row>
    <row r="1202" spans="1:17" s="3" customFormat="1" ht="17.45" customHeight="1">
      <c r="A1202" s="34"/>
      <c r="B1202" s="34"/>
      <c r="D1202" s="45"/>
      <c r="Q1202" s="78"/>
    </row>
    <row r="1203" spans="1:17" s="3" customFormat="1" ht="17.45" customHeight="1">
      <c r="A1203" s="34"/>
      <c r="B1203" s="34"/>
      <c r="D1203" s="45"/>
      <c r="Q1203" s="78"/>
    </row>
    <row r="1204" spans="1:17" s="3" customFormat="1" ht="17.45" customHeight="1">
      <c r="A1204" s="34"/>
      <c r="B1204" s="34"/>
      <c r="D1204" s="45"/>
      <c r="Q1204" s="78"/>
    </row>
    <row r="1205" spans="1:17" s="3" customFormat="1" ht="17.45" customHeight="1">
      <c r="A1205" s="34"/>
      <c r="B1205" s="34"/>
      <c r="D1205" s="45"/>
      <c r="Q1205" s="78"/>
    </row>
    <row r="1206" spans="1:17" s="3" customFormat="1" ht="17.45" customHeight="1">
      <c r="A1206" s="34"/>
      <c r="B1206" s="34"/>
      <c r="D1206" s="45"/>
      <c r="Q1206" s="78"/>
    </row>
    <row r="1207" spans="1:17" s="3" customFormat="1" ht="17.45" customHeight="1">
      <c r="A1207" s="34"/>
      <c r="B1207" s="34"/>
      <c r="D1207" s="45"/>
      <c r="Q1207" s="78"/>
    </row>
    <row r="1208" spans="1:17" s="3" customFormat="1" ht="17.45" customHeight="1">
      <c r="A1208" s="34"/>
      <c r="B1208" s="34"/>
      <c r="D1208" s="45"/>
      <c r="Q1208" s="78"/>
    </row>
    <row r="1209" spans="1:17" s="3" customFormat="1" ht="17.45" customHeight="1">
      <c r="A1209" s="34"/>
      <c r="B1209" s="34"/>
      <c r="D1209" s="45"/>
      <c r="Q1209" s="78"/>
    </row>
    <row r="1210" spans="1:17" s="3" customFormat="1" ht="17.45" customHeight="1">
      <c r="A1210" s="34"/>
      <c r="B1210" s="34"/>
      <c r="D1210" s="45"/>
      <c r="Q1210" s="78"/>
    </row>
    <row r="1211" spans="1:17" s="3" customFormat="1" ht="17.45" customHeight="1">
      <c r="A1211" s="34"/>
      <c r="B1211" s="34"/>
      <c r="D1211" s="45"/>
      <c r="Q1211" s="78"/>
    </row>
    <row r="1212" spans="1:17" s="3" customFormat="1" ht="17.45" customHeight="1">
      <c r="A1212" s="34"/>
      <c r="B1212" s="34"/>
      <c r="D1212" s="45"/>
      <c r="Q1212" s="78"/>
    </row>
    <row r="1213" spans="1:17" s="3" customFormat="1" ht="17.45" customHeight="1">
      <c r="A1213" s="34"/>
      <c r="B1213" s="34"/>
      <c r="D1213" s="45"/>
      <c r="Q1213" s="78"/>
    </row>
    <row r="1214" spans="1:17" s="3" customFormat="1" ht="17.45" customHeight="1">
      <c r="A1214" s="34"/>
      <c r="B1214" s="34"/>
      <c r="D1214" s="45"/>
      <c r="Q1214" s="78"/>
    </row>
    <row r="1215" spans="1:17" s="3" customFormat="1" ht="17.45" customHeight="1">
      <c r="A1215" s="34"/>
      <c r="B1215" s="34"/>
      <c r="D1215" s="45"/>
      <c r="Q1215" s="78"/>
    </row>
    <row r="1216" spans="1:17" s="3" customFormat="1" ht="17.45" customHeight="1">
      <c r="A1216" s="34"/>
      <c r="B1216" s="34"/>
      <c r="D1216" s="45"/>
      <c r="Q1216" s="78"/>
    </row>
    <row r="1217" spans="1:17" s="3" customFormat="1" ht="17.45" customHeight="1">
      <c r="A1217" s="34"/>
      <c r="B1217" s="34"/>
      <c r="D1217" s="45"/>
      <c r="Q1217" s="78"/>
    </row>
    <row r="1218" spans="1:17" s="3" customFormat="1" ht="17.45" customHeight="1">
      <c r="A1218" s="34"/>
      <c r="B1218" s="34"/>
      <c r="D1218" s="45"/>
      <c r="Q1218" s="78"/>
    </row>
    <row r="1219" spans="1:17" s="3" customFormat="1" ht="17.45" customHeight="1">
      <c r="A1219" s="34"/>
      <c r="B1219" s="34"/>
      <c r="D1219" s="45"/>
      <c r="Q1219" s="78"/>
    </row>
    <row r="1220" spans="1:17" s="3" customFormat="1" ht="17.45" customHeight="1">
      <c r="A1220" s="34"/>
      <c r="B1220" s="34"/>
      <c r="D1220" s="45"/>
      <c r="Q1220" s="78"/>
    </row>
    <row r="1221" spans="1:17" s="3" customFormat="1" ht="17.45" customHeight="1">
      <c r="A1221" s="34"/>
      <c r="B1221" s="34"/>
      <c r="D1221" s="45"/>
      <c r="Q1221" s="78"/>
    </row>
    <row r="1222" spans="1:17" s="3" customFormat="1" ht="17.45" customHeight="1">
      <c r="A1222" s="34"/>
      <c r="B1222" s="34"/>
      <c r="D1222" s="45"/>
      <c r="Q1222" s="78"/>
    </row>
    <row r="1223" spans="1:17" s="3" customFormat="1" ht="17.45" customHeight="1">
      <c r="A1223" s="34"/>
      <c r="B1223" s="34"/>
      <c r="D1223" s="45"/>
      <c r="Q1223" s="78"/>
    </row>
    <row r="1224" spans="1:17" s="3" customFormat="1" ht="17.45" customHeight="1">
      <c r="A1224" s="34"/>
      <c r="B1224" s="34"/>
      <c r="D1224" s="45"/>
      <c r="Q1224" s="78"/>
    </row>
    <row r="1225" spans="1:17" s="3" customFormat="1" ht="17.45" customHeight="1">
      <c r="A1225" s="34"/>
      <c r="B1225" s="34"/>
      <c r="D1225" s="45"/>
      <c r="Q1225" s="78"/>
    </row>
    <row r="1226" spans="1:17" s="3" customFormat="1" ht="17.45" customHeight="1">
      <c r="A1226" s="34"/>
      <c r="B1226" s="34"/>
      <c r="D1226" s="45"/>
      <c r="Q1226" s="78"/>
    </row>
    <row r="1227" spans="1:17" s="3" customFormat="1" ht="17.45" customHeight="1">
      <c r="A1227" s="34"/>
      <c r="B1227" s="34"/>
      <c r="D1227" s="45"/>
      <c r="Q1227" s="78"/>
    </row>
    <row r="1228" spans="1:17" s="3" customFormat="1" ht="17.45" customHeight="1">
      <c r="A1228" s="34"/>
      <c r="B1228" s="34"/>
      <c r="D1228" s="45"/>
      <c r="Q1228" s="78"/>
    </row>
    <row r="1229" spans="1:17" s="3" customFormat="1" ht="17.45" customHeight="1">
      <c r="A1229" s="34"/>
      <c r="B1229" s="34"/>
      <c r="D1229" s="45"/>
      <c r="Q1229" s="78"/>
    </row>
    <row r="1230" spans="1:17" s="3" customFormat="1" ht="17.45" customHeight="1">
      <c r="A1230" s="34"/>
      <c r="B1230" s="34"/>
      <c r="D1230" s="45"/>
      <c r="Q1230" s="78"/>
    </row>
    <row r="1231" spans="1:17" s="3" customFormat="1" ht="17.45" customHeight="1">
      <c r="A1231" s="34"/>
      <c r="B1231" s="34"/>
      <c r="D1231" s="45"/>
      <c r="Q1231" s="78"/>
    </row>
    <row r="1232" spans="1:17" s="3" customFormat="1" ht="17.45" customHeight="1">
      <c r="A1232" s="34"/>
      <c r="B1232" s="34"/>
      <c r="D1232" s="45"/>
      <c r="Q1232" s="78"/>
    </row>
    <row r="1233" spans="1:17" s="3" customFormat="1" ht="17.45" customHeight="1">
      <c r="A1233" s="34"/>
      <c r="B1233" s="34"/>
      <c r="D1233" s="45"/>
      <c r="Q1233" s="78"/>
    </row>
    <row r="1234" spans="1:17" s="3" customFormat="1" ht="17.45" customHeight="1">
      <c r="A1234" s="34"/>
      <c r="B1234" s="34"/>
      <c r="D1234" s="45"/>
      <c r="Q1234" s="78"/>
    </row>
    <row r="1235" spans="1:17" s="3" customFormat="1" ht="17.45" customHeight="1">
      <c r="A1235" s="34"/>
      <c r="B1235" s="34"/>
      <c r="D1235" s="45"/>
      <c r="Q1235" s="78"/>
    </row>
    <row r="1236" spans="1:17" s="3" customFormat="1" ht="17.45" customHeight="1">
      <c r="A1236" s="34"/>
      <c r="B1236" s="34"/>
      <c r="D1236" s="45"/>
      <c r="Q1236" s="78"/>
    </row>
    <row r="1237" spans="1:17" s="3" customFormat="1" ht="17.45" customHeight="1">
      <c r="A1237" s="34"/>
      <c r="B1237" s="34"/>
      <c r="D1237" s="45"/>
      <c r="Q1237" s="78"/>
    </row>
    <row r="1238" spans="1:17" s="3" customFormat="1" ht="17.45" customHeight="1">
      <c r="A1238" s="34"/>
      <c r="B1238" s="34"/>
      <c r="D1238" s="45"/>
      <c r="Q1238" s="78"/>
    </row>
    <row r="1239" spans="1:17" s="3" customFormat="1" ht="17.45" customHeight="1">
      <c r="A1239" s="34"/>
      <c r="B1239" s="34"/>
      <c r="D1239" s="45"/>
      <c r="Q1239" s="78"/>
    </row>
    <row r="1240" spans="1:17" s="3" customFormat="1" ht="17.45" customHeight="1">
      <c r="A1240" s="34"/>
      <c r="B1240" s="34"/>
      <c r="D1240" s="45"/>
      <c r="Q1240" s="78"/>
    </row>
    <row r="1241" spans="1:17" s="3" customFormat="1" ht="17.45" customHeight="1">
      <c r="A1241" s="34"/>
      <c r="B1241" s="34"/>
      <c r="D1241" s="45"/>
      <c r="Q1241" s="78"/>
    </row>
    <row r="1242" spans="1:17" s="3" customFormat="1" ht="17.45" customHeight="1">
      <c r="A1242" s="34"/>
      <c r="B1242" s="34"/>
      <c r="D1242" s="45"/>
      <c r="Q1242" s="78"/>
    </row>
    <row r="1243" spans="1:17" s="3" customFormat="1" ht="17.45" customHeight="1">
      <c r="A1243" s="34"/>
      <c r="B1243" s="34"/>
      <c r="D1243" s="45"/>
      <c r="Q1243" s="78"/>
    </row>
    <row r="1244" spans="1:17" s="3" customFormat="1" ht="17.45" customHeight="1">
      <c r="A1244" s="34"/>
      <c r="B1244" s="34"/>
      <c r="D1244" s="45"/>
      <c r="Q1244" s="78"/>
    </row>
    <row r="1245" spans="1:17" s="3" customFormat="1" ht="17.45" customHeight="1">
      <c r="A1245" s="34"/>
      <c r="B1245" s="34"/>
      <c r="D1245" s="45"/>
      <c r="Q1245" s="78"/>
    </row>
    <row r="1246" spans="1:17" s="3" customFormat="1" ht="17.45" customHeight="1">
      <c r="A1246" s="34"/>
      <c r="B1246" s="34"/>
      <c r="D1246" s="45"/>
      <c r="Q1246" s="78"/>
    </row>
    <row r="1247" spans="1:17" s="3" customFormat="1" ht="17.45" customHeight="1">
      <c r="A1247" s="34"/>
      <c r="B1247" s="34"/>
      <c r="D1247" s="45"/>
      <c r="Q1247" s="78"/>
    </row>
    <row r="1248" spans="1:17" s="3" customFormat="1" ht="17.45" customHeight="1">
      <c r="A1248" s="34"/>
      <c r="B1248" s="34"/>
      <c r="D1248" s="45"/>
      <c r="Q1248" s="78"/>
    </row>
    <row r="1249" spans="1:17" s="3" customFormat="1" ht="17.45" customHeight="1">
      <c r="A1249" s="34"/>
      <c r="B1249" s="34"/>
      <c r="D1249" s="45"/>
      <c r="Q1249" s="78"/>
    </row>
    <row r="1250" spans="1:17" s="3" customFormat="1" ht="17.45" customHeight="1">
      <c r="A1250" s="34"/>
      <c r="B1250" s="34"/>
      <c r="D1250" s="45"/>
      <c r="Q1250" s="78"/>
    </row>
    <row r="1251" spans="1:17" s="3" customFormat="1" ht="17.45" customHeight="1">
      <c r="A1251" s="34"/>
      <c r="B1251" s="34"/>
      <c r="D1251" s="45"/>
      <c r="Q1251" s="78"/>
    </row>
    <row r="1252" spans="1:17" s="3" customFormat="1" ht="17.45" customHeight="1">
      <c r="A1252" s="34"/>
      <c r="B1252" s="34"/>
      <c r="D1252" s="45"/>
      <c r="Q1252" s="78"/>
    </row>
    <row r="1253" spans="1:17" s="3" customFormat="1" ht="17.45" customHeight="1">
      <c r="A1253" s="34"/>
      <c r="B1253" s="34"/>
      <c r="D1253" s="45"/>
      <c r="Q1253" s="78"/>
    </row>
    <row r="1254" spans="1:17" s="3" customFormat="1" ht="17.45" customHeight="1">
      <c r="A1254" s="34"/>
      <c r="B1254" s="34"/>
      <c r="D1254" s="45"/>
      <c r="Q1254" s="78"/>
    </row>
    <row r="1255" spans="1:17" s="3" customFormat="1" ht="17.45" customHeight="1">
      <c r="A1255" s="34"/>
      <c r="B1255" s="34"/>
      <c r="D1255" s="45"/>
      <c r="Q1255" s="78"/>
    </row>
    <row r="1256" spans="1:17" s="3" customFormat="1" ht="17.45" customHeight="1">
      <c r="A1256" s="34"/>
      <c r="B1256" s="34"/>
      <c r="D1256" s="45"/>
      <c r="Q1256" s="78"/>
    </row>
    <row r="1257" spans="1:17" s="3" customFormat="1" ht="17.45" customHeight="1">
      <c r="A1257" s="34"/>
      <c r="B1257" s="34"/>
      <c r="D1257" s="45"/>
      <c r="Q1257" s="78"/>
    </row>
    <row r="1258" spans="1:17" s="3" customFormat="1" ht="17.45" customHeight="1">
      <c r="A1258" s="34"/>
      <c r="B1258" s="34"/>
      <c r="D1258" s="45"/>
      <c r="Q1258" s="78"/>
    </row>
    <row r="1259" spans="1:17" s="3" customFormat="1" ht="17.45" customHeight="1">
      <c r="A1259" s="34"/>
      <c r="B1259" s="34"/>
      <c r="D1259" s="45"/>
      <c r="Q1259" s="78"/>
    </row>
    <row r="1260" spans="1:17" s="3" customFormat="1" ht="17.45" customHeight="1">
      <c r="A1260" s="34"/>
      <c r="B1260" s="34"/>
      <c r="D1260" s="45"/>
      <c r="Q1260" s="78"/>
    </row>
    <row r="1261" spans="1:17" s="3" customFormat="1" ht="17.45" customHeight="1">
      <c r="A1261" s="34"/>
      <c r="B1261" s="34"/>
      <c r="D1261" s="45"/>
      <c r="Q1261" s="78"/>
    </row>
    <row r="1262" spans="1:17" s="3" customFormat="1" ht="17.45" customHeight="1">
      <c r="A1262" s="34"/>
      <c r="B1262" s="34"/>
      <c r="D1262" s="45"/>
      <c r="Q1262" s="78"/>
    </row>
    <row r="1263" spans="1:17" s="3" customFormat="1" ht="17.45" customHeight="1">
      <c r="A1263" s="34"/>
      <c r="B1263" s="34"/>
      <c r="D1263" s="45"/>
      <c r="Q1263" s="78"/>
    </row>
    <row r="1264" spans="1:17" s="3" customFormat="1" ht="17.45" customHeight="1">
      <c r="A1264" s="34"/>
      <c r="B1264" s="34"/>
      <c r="D1264" s="45"/>
      <c r="Q1264" s="78"/>
    </row>
    <row r="1265" spans="1:17" s="3" customFormat="1" ht="17.45" customHeight="1">
      <c r="A1265" s="34"/>
      <c r="B1265" s="34"/>
      <c r="D1265" s="45"/>
      <c r="Q1265" s="78"/>
    </row>
    <row r="1266" spans="1:17" s="3" customFormat="1" ht="17.45" customHeight="1">
      <c r="A1266" s="34"/>
      <c r="B1266" s="34"/>
      <c r="D1266" s="45"/>
      <c r="Q1266" s="78"/>
    </row>
    <row r="1267" spans="1:17" s="3" customFormat="1" ht="17.45" customHeight="1">
      <c r="A1267" s="34"/>
      <c r="B1267" s="34"/>
      <c r="D1267" s="45"/>
      <c r="Q1267" s="78"/>
    </row>
    <row r="1268" spans="1:17" s="3" customFormat="1" ht="17.45" customHeight="1">
      <c r="A1268" s="34"/>
      <c r="B1268" s="34"/>
      <c r="D1268" s="45"/>
      <c r="Q1268" s="78"/>
    </row>
    <row r="1269" spans="1:17" s="3" customFormat="1" ht="17.45" customHeight="1">
      <c r="A1269" s="34"/>
      <c r="B1269" s="34"/>
      <c r="D1269" s="45"/>
      <c r="Q1269" s="78"/>
    </row>
    <row r="1270" spans="1:17" s="3" customFormat="1" ht="17.45" customHeight="1">
      <c r="A1270" s="34"/>
      <c r="B1270" s="34"/>
      <c r="D1270" s="45"/>
      <c r="Q1270" s="78"/>
    </row>
    <row r="1271" spans="1:17" s="3" customFormat="1" ht="17.45" customHeight="1">
      <c r="A1271" s="34"/>
      <c r="B1271" s="34"/>
      <c r="D1271" s="45"/>
      <c r="Q1271" s="78"/>
    </row>
    <row r="1272" spans="1:17" s="3" customFormat="1" ht="17.45" customHeight="1">
      <c r="A1272" s="34"/>
      <c r="B1272" s="34"/>
      <c r="D1272" s="45"/>
      <c r="Q1272" s="78"/>
    </row>
    <row r="1273" spans="1:17" s="3" customFormat="1" ht="17.45" customHeight="1">
      <c r="A1273" s="34"/>
      <c r="B1273" s="34"/>
      <c r="D1273" s="45"/>
      <c r="Q1273" s="78"/>
    </row>
    <row r="1274" spans="1:17" s="3" customFormat="1" ht="17.45" customHeight="1">
      <c r="A1274" s="34"/>
      <c r="B1274" s="34"/>
      <c r="D1274" s="45"/>
      <c r="Q1274" s="78"/>
    </row>
    <row r="1275" spans="1:17" s="3" customFormat="1" ht="17.45" customHeight="1">
      <c r="A1275" s="34"/>
      <c r="B1275" s="34"/>
      <c r="D1275" s="45"/>
      <c r="Q1275" s="78"/>
    </row>
    <row r="1276" spans="1:17" s="3" customFormat="1" ht="17.45" customHeight="1">
      <c r="A1276" s="34"/>
      <c r="B1276" s="34"/>
      <c r="D1276" s="45"/>
      <c r="Q1276" s="78"/>
    </row>
    <row r="1277" spans="1:17" s="3" customFormat="1" ht="17.45" customHeight="1">
      <c r="A1277" s="34"/>
      <c r="B1277" s="34"/>
      <c r="D1277" s="45"/>
      <c r="Q1277" s="78"/>
    </row>
    <row r="1278" spans="1:17" s="3" customFormat="1" ht="17.45" customHeight="1">
      <c r="A1278" s="34"/>
      <c r="B1278" s="34"/>
      <c r="D1278" s="45"/>
      <c r="Q1278" s="78"/>
    </row>
    <row r="1279" spans="1:17" s="3" customFormat="1" ht="17.45" customHeight="1">
      <c r="A1279" s="34"/>
      <c r="B1279" s="34"/>
      <c r="D1279" s="45"/>
      <c r="Q1279" s="78"/>
    </row>
    <row r="1280" spans="1:17" s="3" customFormat="1" ht="17.45" customHeight="1">
      <c r="A1280" s="34"/>
      <c r="B1280" s="34"/>
      <c r="D1280" s="45"/>
      <c r="Q1280" s="78"/>
    </row>
    <row r="1281" spans="1:17" s="3" customFormat="1" ht="17.45" customHeight="1">
      <c r="A1281" s="34"/>
      <c r="B1281" s="34"/>
      <c r="D1281" s="45"/>
      <c r="Q1281" s="78"/>
    </row>
    <row r="1282" spans="1:17" s="3" customFormat="1" ht="17.45" customHeight="1">
      <c r="A1282" s="34"/>
      <c r="B1282" s="34"/>
      <c r="D1282" s="45"/>
      <c r="Q1282" s="78"/>
    </row>
    <row r="1283" spans="1:17" s="3" customFormat="1" ht="17.45" customHeight="1">
      <c r="A1283" s="34"/>
      <c r="B1283" s="34"/>
      <c r="D1283" s="45"/>
      <c r="Q1283" s="78"/>
    </row>
    <row r="1284" spans="1:17" s="3" customFormat="1" ht="17.45" customHeight="1">
      <c r="A1284" s="34"/>
      <c r="B1284" s="34"/>
      <c r="D1284" s="45"/>
      <c r="Q1284" s="78"/>
    </row>
    <row r="1285" spans="1:17" s="3" customFormat="1" ht="17.45" customHeight="1">
      <c r="A1285" s="34"/>
      <c r="B1285" s="34"/>
      <c r="D1285" s="45"/>
      <c r="Q1285" s="78"/>
    </row>
    <row r="1286" spans="1:17" s="3" customFormat="1" ht="17.45" customHeight="1">
      <c r="A1286" s="34"/>
      <c r="B1286" s="34"/>
      <c r="D1286" s="45"/>
      <c r="Q1286" s="78"/>
    </row>
    <row r="1287" spans="1:17" s="3" customFormat="1" ht="17.45" customHeight="1">
      <c r="A1287" s="34"/>
      <c r="B1287" s="34"/>
      <c r="D1287" s="45"/>
      <c r="Q1287" s="78"/>
    </row>
    <row r="1288" spans="1:17" s="3" customFormat="1" ht="17.45" customHeight="1">
      <c r="A1288" s="34"/>
      <c r="B1288" s="34"/>
      <c r="D1288" s="45"/>
      <c r="Q1288" s="78"/>
    </row>
    <row r="1289" spans="1:17" s="3" customFormat="1" ht="17.45" customHeight="1">
      <c r="A1289" s="34"/>
      <c r="B1289" s="34"/>
      <c r="D1289" s="45"/>
      <c r="Q1289" s="78"/>
    </row>
    <row r="1290" spans="1:17" s="3" customFormat="1" ht="17.45" customHeight="1">
      <c r="A1290" s="34"/>
      <c r="B1290" s="34"/>
      <c r="D1290" s="45"/>
      <c r="Q1290" s="78"/>
    </row>
    <row r="1291" spans="1:17" s="3" customFormat="1" ht="17.45" customHeight="1">
      <c r="A1291" s="34"/>
      <c r="B1291" s="34"/>
      <c r="D1291" s="45"/>
      <c r="Q1291" s="78"/>
    </row>
    <row r="1292" spans="1:17" s="3" customFormat="1" ht="17.45" customHeight="1">
      <c r="A1292" s="34"/>
      <c r="B1292" s="34"/>
      <c r="D1292" s="45"/>
      <c r="Q1292" s="78"/>
    </row>
    <row r="1293" spans="1:17" s="3" customFormat="1" ht="17.45" customHeight="1">
      <c r="A1293" s="34"/>
      <c r="B1293" s="34"/>
      <c r="D1293" s="45"/>
      <c r="Q1293" s="78"/>
    </row>
    <row r="1294" spans="1:17" s="3" customFormat="1" ht="17.45" customHeight="1">
      <c r="A1294" s="34"/>
      <c r="B1294" s="34"/>
      <c r="D1294" s="45"/>
      <c r="Q1294" s="78"/>
    </row>
    <row r="1295" spans="1:17" s="3" customFormat="1" ht="17.45" customHeight="1">
      <c r="A1295" s="34"/>
      <c r="B1295" s="34"/>
      <c r="D1295" s="45"/>
      <c r="Q1295" s="78"/>
    </row>
    <row r="1296" spans="1:17" s="3" customFormat="1" ht="17.45" customHeight="1">
      <c r="A1296" s="34"/>
      <c r="B1296" s="34"/>
      <c r="D1296" s="45"/>
      <c r="Q1296" s="78"/>
    </row>
    <row r="1297" spans="1:17" s="3" customFormat="1" ht="17.45" customHeight="1">
      <c r="A1297" s="34"/>
      <c r="B1297" s="34"/>
      <c r="D1297" s="45"/>
      <c r="Q1297" s="78"/>
    </row>
    <row r="1298" spans="1:17" s="3" customFormat="1" ht="17.45" customHeight="1">
      <c r="A1298" s="34"/>
      <c r="B1298" s="34"/>
      <c r="D1298" s="45"/>
      <c r="Q1298" s="78"/>
    </row>
    <row r="1299" spans="1:17" s="3" customFormat="1" ht="17.45" customHeight="1">
      <c r="A1299" s="34"/>
      <c r="B1299" s="34"/>
      <c r="D1299" s="45"/>
      <c r="Q1299" s="78"/>
    </row>
    <row r="1300" spans="1:17" s="3" customFormat="1" ht="17.45" customHeight="1">
      <c r="A1300" s="34"/>
      <c r="B1300" s="34"/>
      <c r="D1300" s="45"/>
      <c r="Q1300" s="78"/>
    </row>
    <row r="1301" spans="1:17" s="3" customFormat="1" ht="17.45" customHeight="1">
      <c r="A1301" s="34"/>
      <c r="B1301" s="34"/>
      <c r="D1301" s="45"/>
      <c r="Q1301" s="78"/>
    </row>
    <row r="1302" spans="1:17" s="3" customFormat="1" ht="17.45" customHeight="1">
      <c r="A1302" s="34"/>
      <c r="B1302" s="34"/>
      <c r="D1302" s="45"/>
      <c r="Q1302" s="78"/>
    </row>
    <row r="1303" spans="1:17" s="3" customFormat="1" ht="17.45" customHeight="1">
      <c r="A1303" s="34"/>
      <c r="B1303" s="34"/>
      <c r="D1303" s="45"/>
      <c r="Q1303" s="78"/>
    </row>
    <row r="1304" spans="1:17" s="3" customFormat="1" ht="17.45" customHeight="1">
      <c r="A1304" s="34"/>
      <c r="B1304" s="34"/>
      <c r="D1304" s="45"/>
      <c r="Q1304" s="78"/>
    </row>
    <row r="1305" spans="1:17" s="3" customFormat="1" ht="17.45" customHeight="1">
      <c r="A1305" s="34"/>
      <c r="B1305" s="34"/>
      <c r="D1305" s="45"/>
      <c r="Q1305" s="78"/>
    </row>
    <row r="1306" spans="1:17" s="3" customFormat="1" ht="17.45" customHeight="1">
      <c r="A1306" s="34"/>
      <c r="B1306" s="34"/>
      <c r="D1306" s="45"/>
      <c r="Q1306" s="78"/>
    </row>
    <row r="1307" spans="1:17" s="3" customFormat="1" ht="17.45" customHeight="1">
      <c r="A1307" s="34"/>
      <c r="B1307" s="34"/>
      <c r="D1307" s="45"/>
      <c r="Q1307" s="78"/>
    </row>
    <row r="1308" spans="1:17" s="3" customFormat="1" ht="17.45" customHeight="1">
      <c r="A1308" s="34"/>
      <c r="B1308" s="34"/>
      <c r="D1308" s="45"/>
      <c r="Q1308" s="78"/>
    </row>
    <row r="1309" spans="1:17" s="3" customFormat="1" ht="17.45" customHeight="1">
      <c r="A1309" s="34"/>
      <c r="B1309" s="34"/>
      <c r="D1309" s="45"/>
      <c r="Q1309" s="78"/>
    </row>
    <row r="1310" spans="1:17" s="3" customFormat="1" ht="17.45" customHeight="1">
      <c r="A1310" s="34"/>
      <c r="B1310" s="34"/>
      <c r="D1310" s="45"/>
      <c r="Q1310" s="78"/>
    </row>
    <row r="1311" spans="1:17" s="3" customFormat="1" ht="17.45" customHeight="1">
      <c r="A1311" s="34"/>
      <c r="B1311" s="34"/>
      <c r="D1311" s="45"/>
      <c r="Q1311" s="78"/>
    </row>
    <row r="1312" spans="1:17" s="3" customFormat="1" ht="17.45" customHeight="1">
      <c r="A1312" s="34"/>
      <c r="B1312" s="34"/>
      <c r="D1312" s="45"/>
      <c r="Q1312" s="78"/>
    </row>
    <row r="1313" spans="1:17" s="3" customFormat="1" ht="17.45" customHeight="1">
      <c r="A1313" s="34"/>
      <c r="B1313" s="34"/>
      <c r="D1313" s="45"/>
      <c r="Q1313" s="78"/>
    </row>
    <row r="1314" spans="1:17" s="3" customFormat="1" ht="17.45" customHeight="1">
      <c r="A1314" s="34"/>
      <c r="B1314" s="34"/>
      <c r="D1314" s="45"/>
      <c r="Q1314" s="78"/>
    </row>
    <row r="1315" spans="1:17" s="3" customFormat="1" ht="17.45" customHeight="1">
      <c r="A1315" s="34"/>
      <c r="B1315" s="34"/>
      <c r="D1315" s="45"/>
      <c r="Q1315" s="78"/>
    </row>
    <row r="1316" spans="1:17" s="3" customFormat="1" ht="17.45" customHeight="1">
      <c r="A1316" s="34"/>
      <c r="B1316" s="34"/>
      <c r="D1316" s="45"/>
      <c r="Q1316" s="78"/>
    </row>
    <row r="1317" spans="1:17" s="3" customFormat="1" ht="17.45" customHeight="1">
      <c r="A1317" s="34"/>
      <c r="B1317" s="34"/>
      <c r="D1317" s="45"/>
      <c r="Q1317" s="78"/>
    </row>
    <row r="1318" spans="1:17" s="3" customFormat="1" ht="17.45" customHeight="1">
      <c r="A1318" s="34"/>
      <c r="B1318" s="34"/>
      <c r="D1318" s="45"/>
      <c r="Q1318" s="78"/>
    </row>
    <row r="1319" spans="1:17" s="3" customFormat="1" ht="17.45" customHeight="1">
      <c r="A1319" s="34"/>
      <c r="B1319" s="34"/>
      <c r="D1319" s="45"/>
      <c r="Q1319" s="78"/>
    </row>
    <row r="1320" spans="1:17" s="3" customFormat="1" ht="17.45" customHeight="1">
      <c r="A1320" s="34"/>
      <c r="B1320" s="34"/>
      <c r="D1320" s="45"/>
      <c r="Q1320" s="78"/>
    </row>
    <row r="1321" spans="1:17" s="3" customFormat="1" ht="17.45" customHeight="1">
      <c r="A1321" s="34"/>
      <c r="B1321" s="34"/>
      <c r="D1321" s="45"/>
      <c r="Q1321" s="78"/>
    </row>
    <row r="1322" spans="1:17" s="3" customFormat="1" ht="17.45" customHeight="1">
      <c r="A1322" s="34"/>
      <c r="B1322" s="34"/>
      <c r="D1322" s="45"/>
      <c r="Q1322" s="78"/>
    </row>
    <row r="1323" spans="1:17" s="3" customFormat="1" ht="17.45" customHeight="1">
      <c r="A1323" s="34"/>
      <c r="B1323" s="34"/>
      <c r="D1323" s="45"/>
      <c r="Q1323" s="78"/>
    </row>
    <row r="1324" spans="1:17" s="3" customFormat="1" ht="17.45" customHeight="1">
      <c r="A1324" s="34"/>
      <c r="B1324" s="34"/>
      <c r="D1324" s="45"/>
      <c r="Q1324" s="78"/>
    </row>
    <row r="1325" spans="1:17" s="3" customFormat="1" ht="17.45" customHeight="1">
      <c r="A1325" s="34"/>
      <c r="B1325" s="34"/>
      <c r="D1325" s="45"/>
      <c r="Q1325" s="78"/>
    </row>
    <row r="1326" spans="1:17" s="3" customFormat="1" ht="17.45" customHeight="1">
      <c r="A1326" s="34"/>
      <c r="B1326" s="34"/>
      <c r="D1326" s="45"/>
      <c r="Q1326" s="78"/>
    </row>
    <row r="1327" spans="1:17" s="3" customFormat="1" ht="17.45" customHeight="1">
      <c r="A1327" s="34"/>
      <c r="B1327" s="34"/>
      <c r="D1327" s="45"/>
      <c r="Q1327" s="78"/>
    </row>
    <row r="1328" spans="1:17" s="3" customFormat="1" ht="17.45" customHeight="1">
      <c r="A1328" s="34"/>
      <c r="B1328" s="34"/>
      <c r="D1328" s="45"/>
      <c r="Q1328" s="78"/>
    </row>
    <row r="1329" spans="1:17" s="3" customFormat="1" ht="17.45" customHeight="1">
      <c r="A1329" s="34"/>
      <c r="B1329" s="34"/>
      <c r="D1329" s="45"/>
      <c r="Q1329" s="78"/>
    </row>
    <row r="1330" spans="1:17" s="3" customFormat="1" ht="17.45" customHeight="1">
      <c r="A1330" s="34"/>
      <c r="B1330" s="34"/>
      <c r="D1330" s="45"/>
      <c r="Q1330" s="78"/>
    </row>
    <row r="1331" spans="1:17" s="3" customFormat="1" ht="17.45" customHeight="1">
      <c r="A1331" s="34"/>
      <c r="B1331" s="34"/>
      <c r="D1331" s="45"/>
      <c r="Q1331" s="78"/>
    </row>
    <row r="1332" spans="1:17" s="3" customFormat="1" ht="17.45" customHeight="1">
      <c r="A1332" s="34"/>
      <c r="B1332" s="34"/>
      <c r="D1332" s="45"/>
      <c r="Q1332" s="78"/>
    </row>
    <row r="1333" spans="1:17" s="3" customFormat="1" ht="17.45" customHeight="1">
      <c r="A1333" s="34"/>
      <c r="B1333" s="34"/>
      <c r="D1333" s="45"/>
      <c r="Q1333" s="78"/>
    </row>
    <row r="1334" spans="1:17" s="3" customFormat="1" ht="17.45" customHeight="1">
      <c r="A1334" s="34"/>
      <c r="B1334" s="34"/>
      <c r="D1334" s="45"/>
      <c r="Q1334" s="78"/>
    </row>
    <row r="1335" spans="1:17" s="3" customFormat="1" ht="17.45" customHeight="1">
      <c r="A1335" s="34"/>
      <c r="B1335" s="34"/>
      <c r="D1335" s="45"/>
      <c r="Q1335" s="78"/>
    </row>
    <row r="1336" spans="1:17" s="3" customFormat="1" ht="17.45" customHeight="1">
      <c r="A1336" s="34"/>
      <c r="B1336" s="34"/>
      <c r="D1336" s="45"/>
      <c r="Q1336" s="78"/>
    </row>
    <row r="1337" spans="1:17" s="3" customFormat="1" ht="17.45" customHeight="1">
      <c r="A1337" s="34"/>
      <c r="B1337" s="34"/>
      <c r="D1337" s="45"/>
      <c r="Q1337" s="78"/>
    </row>
    <row r="1338" spans="1:17" s="3" customFormat="1" ht="17.45" customHeight="1">
      <c r="A1338" s="34"/>
      <c r="B1338" s="34"/>
      <c r="D1338" s="45"/>
      <c r="Q1338" s="78"/>
    </row>
    <row r="1339" spans="1:17" s="3" customFormat="1" ht="17.45" customHeight="1">
      <c r="A1339" s="34"/>
      <c r="B1339" s="34"/>
      <c r="D1339" s="45"/>
      <c r="Q1339" s="78"/>
    </row>
    <row r="1340" spans="1:17" s="3" customFormat="1" ht="17.45" customHeight="1">
      <c r="A1340" s="34"/>
      <c r="B1340" s="34"/>
      <c r="D1340" s="45"/>
      <c r="Q1340" s="78"/>
    </row>
    <row r="1341" spans="1:17" s="3" customFormat="1" ht="17.45" customHeight="1">
      <c r="A1341" s="34"/>
      <c r="B1341" s="34"/>
      <c r="D1341" s="45"/>
      <c r="Q1341" s="78"/>
    </row>
    <row r="1342" spans="1:17" s="3" customFormat="1" ht="17.45" customHeight="1">
      <c r="A1342" s="34"/>
      <c r="B1342" s="34"/>
      <c r="D1342" s="45"/>
      <c r="Q1342" s="78"/>
    </row>
    <row r="1343" spans="1:17" s="3" customFormat="1" ht="17.45" customHeight="1">
      <c r="A1343" s="34"/>
      <c r="B1343" s="34"/>
      <c r="D1343" s="45"/>
      <c r="Q1343" s="78"/>
    </row>
    <row r="1344" spans="1:17" s="3" customFormat="1" ht="17.45" customHeight="1">
      <c r="A1344" s="34"/>
      <c r="B1344" s="34"/>
      <c r="D1344" s="45"/>
      <c r="Q1344" s="78"/>
    </row>
    <row r="1345" spans="1:17" s="3" customFormat="1" ht="17.45" customHeight="1">
      <c r="A1345" s="34"/>
      <c r="B1345" s="34"/>
      <c r="D1345" s="45"/>
      <c r="Q1345" s="78"/>
    </row>
    <row r="1346" spans="1:17" s="3" customFormat="1" ht="17.45" customHeight="1">
      <c r="A1346" s="34"/>
      <c r="B1346" s="34"/>
      <c r="D1346" s="45"/>
      <c r="Q1346" s="78"/>
    </row>
    <row r="1347" spans="1:17" s="3" customFormat="1" ht="17.45" customHeight="1">
      <c r="A1347" s="34"/>
      <c r="B1347" s="34"/>
      <c r="D1347" s="45"/>
      <c r="Q1347" s="78"/>
    </row>
    <row r="1348" spans="1:17" s="3" customFormat="1" ht="17.45" customHeight="1">
      <c r="A1348" s="34"/>
      <c r="B1348" s="34"/>
      <c r="D1348" s="45"/>
      <c r="Q1348" s="78"/>
    </row>
    <row r="1349" spans="1:17" s="3" customFormat="1" ht="17.45" customHeight="1">
      <c r="A1349" s="34"/>
      <c r="B1349" s="34"/>
      <c r="D1349" s="45"/>
      <c r="Q1349" s="78"/>
    </row>
    <row r="1350" spans="1:17" s="3" customFormat="1" ht="17.45" customHeight="1">
      <c r="A1350" s="34"/>
      <c r="B1350" s="34"/>
      <c r="D1350" s="45"/>
      <c r="Q1350" s="78"/>
    </row>
    <row r="1351" spans="1:17" s="3" customFormat="1" ht="17.45" customHeight="1">
      <c r="A1351" s="34"/>
      <c r="B1351" s="34"/>
      <c r="D1351" s="45"/>
      <c r="Q1351" s="78"/>
    </row>
    <row r="1352" spans="1:17" s="3" customFormat="1" ht="17.45" customHeight="1">
      <c r="A1352" s="34"/>
      <c r="B1352" s="34"/>
      <c r="D1352" s="45"/>
      <c r="Q1352" s="78"/>
    </row>
    <row r="1353" spans="1:17" s="3" customFormat="1" ht="17.45" customHeight="1">
      <c r="A1353" s="34"/>
      <c r="B1353" s="34"/>
      <c r="D1353" s="45"/>
      <c r="Q1353" s="78"/>
    </row>
    <row r="1354" spans="1:17" s="3" customFormat="1" ht="17.45" customHeight="1">
      <c r="A1354" s="34"/>
      <c r="B1354" s="34"/>
      <c r="D1354" s="45"/>
      <c r="Q1354" s="78"/>
    </row>
    <row r="1355" spans="1:17" s="3" customFormat="1" ht="17.45" customHeight="1">
      <c r="A1355" s="34"/>
      <c r="B1355" s="34"/>
      <c r="D1355" s="45"/>
      <c r="Q1355" s="78"/>
    </row>
    <row r="1356" spans="1:17" s="3" customFormat="1" ht="17.45" customHeight="1">
      <c r="A1356" s="34"/>
      <c r="B1356" s="34"/>
      <c r="D1356" s="45"/>
      <c r="Q1356" s="78"/>
    </row>
    <row r="1357" spans="1:17" s="3" customFormat="1" ht="17.45" customHeight="1">
      <c r="A1357" s="34"/>
      <c r="B1357" s="34"/>
      <c r="D1357" s="45"/>
      <c r="Q1357" s="78"/>
    </row>
    <row r="1358" spans="1:17" s="3" customFormat="1" ht="17.45" customHeight="1">
      <c r="A1358" s="34"/>
      <c r="B1358" s="34"/>
      <c r="D1358" s="45"/>
      <c r="Q1358" s="78"/>
    </row>
    <row r="1359" spans="1:17" s="3" customFormat="1" ht="17.45" customHeight="1">
      <c r="A1359" s="34"/>
      <c r="B1359" s="34"/>
      <c r="D1359" s="45"/>
      <c r="Q1359" s="78"/>
    </row>
    <row r="1360" spans="1:17" s="3" customFormat="1" ht="17.45" customHeight="1">
      <c r="A1360" s="34"/>
      <c r="B1360" s="34"/>
      <c r="D1360" s="45"/>
      <c r="Q1360" s="78"/>
    </row>
    <row r="1361" spans="1:17" s="3" customFormat="1" ht="17.45" customHeight="1">
      <c r="A1361" s="34"/>
      <c r="B1361" s="34"/>
      <c r="D1361" s="45"/>
      <c r="Q1361" s="78"/>
    </row>
    <row r="1362" spans="1:17" s="3" customFormat="1" ht="17.45" customHeight="1">
      <c r="A1362" s="34"/>
      <c r="B1362" s="34"/>
      <c r="D1362" s="45"/>
      <c r="Q1362" s="78"/>
    </row>
    <row r="1363" spans="1:17" s="3" customFormat="1" ht="17.45" customHeight="1">
      <c r="A1363" s="34"/>
      <c r="B1363" s="34"/>
      <c r="D1363" s="45"/>
      <c r="Q1363" s="78"/>
    </row>
    <row r="1364" spans="1:17" s="3" customFormat="1" ht="17.45" customHeight="1">
      <c r="A1364" s="34"/>
      <c r="B1364" s="34"/>
      <c r="D1364" s="45"/>
      <c r="Q1364" s="78"/>
    </row>
    <row r="1365" spans="1:17" s="3" customFormat="1" ht="17.45" customHeight="1">
      <c r="A1365" s="34"/>
      <c r="B1365" s="34"/>
      <c r="D1365" s="45"/>
      <c r="Q1365" s="78"/>
    </row>
    <row r="1366" spans="1:17" s="3" customFormat="1" ht="17.45" customHeight="1">
      <c r="A1366" s="34"/>
      <c r="B1366" s="34"/>
      <c r="D1366" s="45"/>
      <c r="Q1366" s="78"/>
    </row>
    <row r="1367" spans="1:17" s="3" customFormat="1" ht="17.45" customHeight="1">
      <c r="A1367" s="34"/>
      <c r="B1367" s="34"/>
      <c r="D1367" s="45"/>
      <c r="Q1367" s="78"/>
    </row>
    <row r="1368" spans="1:17" s="3" customFormat="1" ht="17.45" customHeight="1">
      <c r="A1368" s="34"/>
      <c r="B1368" s="34"/>
      <c r="D1368" s="45"/>
      <c r="Q1368" s="78"/>
    </row>
    <row r="1369" spans="1:17" s="3" customFormat="1" ht="17.45" customHeight="1">
      <c r="A1369" s="34"/>
      <c r="B1369" s="34"/>
      <c r="D1369" s="45"/>
      <c r="Q1369" s="78"/>
    </row>
    <row r="1370" spans="1:17" s="3" customFormat="1" ht="17.45" customHeight="1">
      <c r="A1370" s="34"/>
      <c r="B1370" s="34"/>
      <c r="D1370" s="45"/>
      <c r="Q1370" s="78"/>
    </row>
    <row r="1371" spans="1:17" s="3" customFormat="1" ht="17.45" customHeight="1">
      <c r="A1371" s="34"/>
      <c r="B1371" s="34"/>
      <c r="D1371" s="45"/>
      <c r="Q1371" s="78"/>
    </row>
    <row r="1372" spans="1:17" s="3" customFormat="1" ht="17.45" customHeight="1">
      <c r="A1372" s="34"/>
      <c r="B1372" s="34"/>
      <c r="D1372" s="45"/>
      <c r="Q1372" s="78"/>
    </row>
    <row r="1373" spans="1:17" s="3" customFormat="1" ht="17.45" customHeight="1">
      <c r="A1373" s="34"/>
      <c r="B1373" s="34"/>
      <c r="D1373" s="45"/>
      <c r="Q1373" s="78"/>
    </row>
    <row r="1374" spans="1:17" s="3" customFormat="1" ht="17.45" customHeight="1">
      <c r="A1374" s="34"/>
      <c r="B1374" s="34"/>
      <c r="D1374" s="45"/>
      <c r="Q1374" s="78"/>
    </row>
    <row r="1375" spans="1:17" s="3" customFormat="1" ht="17.45" customHeight="1">
      <c r="A1375" s="34"/>
      <c r="B1375" s="34"/>
      <c r="D1375" s="45"/>
      <c r="Q1375" s="78"/>
    </row>
    <row r="1376" spans="1:17" s="3" customFormat="1" ht="17.45" customHeight="1">
      <c r="A1376" s="34"/>
      <c r="B1376" s="34"/>
      <c r="D1376" s="45"/>
      <c r="Q1376" s="78"/>
    </row>
    <row r="1377" spans="1:17" s="3" customFormat="1" ht="17.45" customHeight="1">
      <c r="A1377" s="34"/>
      <c r="B1377" s="34"/>
      <c r="D1377" s="45"/>
      <c r="Q1377" s="78"/>
    </row>
    <row r="1378" spans="1:17" s="3" customFormat="1" ht="17.45" customHeight="1">
      <c r="A1378" s="34"/>
      <c r="B1378" s="34"/>
      <c r="D1378" s="45"/>
      <c r="Q1378" s="78"/>
    </row>
    <row r="1379" spans="1:17" s="3" customFormat="1" ht="17.45" customHeight="1">
      <c r="A1379" s="34"/>
      <c r="B1379" s="34"/>
      <c r="D1379" s="45"/>
      <c r="Q1379" s="78"/>
    </row>
    <row r="1380" spans="1:17" s="3" customFormat="1" ht="17.45" customHeight="1">
      <c r="A1380" s="34"/>
      <c r="B1380" s="34"/>
      <c r="D1380" s="45"/>
      <c r="Q1380" s="78"/>
    </row>
    <row r="1381" spans="1:17" s="3" customFormat="1" ht="17.45" customHeight="1">
      <c r="A1381" s="34"/>
      <c r="B1381" s="34"/>
      <c r="D1381" s="45"/>
      <c r="Q1381" s="78"/>
    </row>
    <row r="1382" spans="1:17" s="3" customFormat="1" ht="17.45" customHeight="1">
      <c r="A1382" s="34"/>
      <c r="B1382" s="34"/>
      <c r="D1382" s="45"/>
      <c r="Q1382" s="78"/>
    </row>
    <row r="1383" spans="1:17" s="3" customFormat="1" ht="17.45" customHeight="1">
      <c r="A1383" s="34"/>
      <c r="B1383" s="34"/>
      <c r="D1383" s="45"/>
      <c r="Q1383" s="78"/>
    </row>
    <row r="1384" spans="1:17" s="3" customFormat="1" ht="17.45" customHeight="1">
      <c r="A1384" s="34"/>
      <c r="B1384" s="34"/>
      <c r="D1384" s="45"/>
      <c r="Q1384" s="78"/>
    </row>
    <row r="1385" spans="1:17" s="3" customFormat="1" ht="17.45" customHeight="1">
      <c r="A1385" s="34"/>
      <c r="B1385" s="34"/>
      <c r="D1385" s="45"/>
      <c r="Q1385" s="78"/>
    </row>
    <row r="1386" spans="1:17" s="3" customFormat="1" ht="17.45" customHeight="1">
      <c r="A1386" s="34"/>
      <c r="B1386" s="34"/>
      <c r="D1386" s="45"/>
      <c r="Q1386" s="78"/>
    </row>
    <row r="1387" spans="1:17" s="3" customFormat="1" ht="17.45" customHeight="1">
      <c r="A1387" s="34"/>
      <c r="B1387" s="34"/>
      <c r="D1387" s="45"/>
      <c r="Q1387" s="78"/>
    </row>
    <row r="1388" spans="1:17" s="3" customFormat="1" ht="17.45" customHeight="1">
      <c r="A1388" s="34"/>
      <c r="B1388" s="34"/>
      <c r="D1388" s="45"/>
      <c r="Q1388" s="78"/>
    </row>
    <row r="1389" spans="1:17" s="3" customFormat="1" ht="17.45" customHeight="1">
      <c r="A1389" s="34"/>
      <c r="B1389" s="34"/>
      <c r="D1389" s="45"/>
      <c r="Q1389" s="78"/>
    </row>
    <row r="1390" spans="1:17" s="3" customFormat="1" ht="17.45" customHeight="1">
      <c r="A1390" s="34"/>
      <c r="B1390" s="34"/>
      <c r="D1390" s="45"/>
      <c r="Q1390" s="78"/>
    </row>
    <row r="1391" spans="1:17" s="3" customFormat="1" ht="17.45" customHeight="1">
      <c r="A1391" s="34"/>
      <c r="B1391" s="34"/>
      <c r="D1391" s="45"/>
      <c r="Q1391" s="78"/>
    </row>
    <row r="1392" spans="1:17" s="3" customFormat="1" ht="17.45" customHeight="1">
      <c r="A1392" s="34"/>
      <c r="B1392" s="34"/>
      <c r="D1392" s="45"/>
      <c r="Q1392" s="78"/>
    </row>
    <row r="1393" spans="1:17" s="3" customFormat="1" ht="17.45" customHeight="1">
      <c r="A1393" s="34"/>
      <c r="B1393" s="34"/>
      <c r="D1393" s="45"/>
      <c r="Q1393" s="78"/>
    </row>
    <row r="1394" spans="1:17" s="3" customFormat="1" ht="17.45" customHeight="1">
      <c r="A1394" s="34"/>
      <c r="B1394" s="34"/>
      <c r="D1394" s="45"/>
      <c r="Q1394" s="78"/>
    </row>
    <row r="1395" spans="1:17" s="3" customFormat="1" ht="17.45" customHeight="1">
      <c r="A1395" s="34"/>
      <c r="B1395" s="34"/>
      <c r="D1395" s="45"/>
      <c r="Q1395" s="78"/>
    </row>
    <row r="1396" spans="1:17" s="3" customFormat="1" ht="17.45" customHeight="1">
      <c r="A1396" s="34"/>
      <c r="B1396" s="34"/>
      <c r="D1396" s="45"/>
      <c r="Q1396" s="78"/>
    </row>
    <row r="1397" spans="1:17" s="3" customFormat="1" ht="17.45" customHeight="1">
      <c r="A1397" s="34"/>
      <c r="B1397" s="34"/>
      <c r="D1397" s="45"/>
      <c r="Q1397" s="78"/>
    </row>
    <row r="1398" spans="1:17" s="3" customFormat="1" ht="17.45" customHeight="1">
      <c r="A1398" s="34"/>
      <c r="B1398" s="34"/>
      <c r="D1398" s="45"/>
      <c r="Q1398" s="78"/>
    </row>
    <row r="1399" spans="1:17" s="3" customFormat="1" ht="17.45" customHeight="1">
      <c r="A1399" s="34"/>
      <c r="B1399" s="34"/>
      <c r="D1399" s="45"/>
      <c r="Q1399" s="78"/>
    </row>
    <row r="1400" spans="1:17" s="3" customFormat="1" ht="17.45" customHeight="1">
      <c r="A1400" s="34"/>
      <c r="B1400" s="34"/>
      <c r="D1400" s="45"/>
      <c r="Q1400" s="78"/>
    </row>
    <row r="1401" spans="1:17" s="3" customFormat="1" ht="17.45" customHeight="1">
      <c r="A1401" s="34"/>
      <c r="B1401" s="34"/>
      <c r="D1401" s="45"/>
      <c r="Q1401" s="78"/>
    </row>
    <row r="1402" spans="1:17" s="3" customFormat="1" ht="17.45" customHeight="1">
      <c r="A1402" s="34"/>
      <c r="B1402" s="34"/>
      <c r="D1402" s="45"/>
      <c r="Q1402" s="78"/>
    </row>
    <row r="1403" spans="1:17" s="3" customFormat="1" ht="17.45" customHeight="1">
      <c r="A1403" s="34"/>
      <c r="B1403" s="34"/>
      <c r="D1403" s="45"/>
      <c r="Q1403" s="78"/>
    </row>
    <row r="1404" spans="1:17" s="3" customFormat="1" ht="17.45" customHeight="1">
      <c r="A1404" s="34"/>
      <c r="B1404" s="34"/>
      <c r="D1404" s="45"/>
      <c r="Q1404" s="78"/>
    </row>
    <row r="1405" spans="1:17" s="3" customFormat="1" ht="17.45" customHeight="1">
      <c r="A1405" s="34"/>
      <c r="B1405" s="34"/>
      <c r="D1405" s="45"/>
      <c r="Q1405" s="78"/>
    </row>
    <row r="1406" spans="1:17" s="3" customFormat="1" ht="17.45" customHeight="1">
      <c r="A1406" s="34"/>
      <c r="B1406" s="34"/>
      <c r="D1406" s="45"/>
      <c r="Q1406" s="78"/>
    </row>
    <row r="1407" spans="1:17" s="3" customFormat="1" ht="17.45" customHeight="1">
      <c r="A1407" s="34"/>
      <c r="B1407" s="34"/>
      <c r="D1407" s="45"/>
      <c r="Q1407" s="78"/>
    </row>
    <row r="1408" spans="1:17" s="3" customFormat="1" ht="17.45" customHeight="1">
      <c r="A1408" s="34"/>
      <c r="B1408" s="34"/>
      <c r="D1408" s="45"/>
      <c r="Q1408" s="78"/>
    </row>
    <row r="1409" spans="1:17" s="3" customFormat="1" ht="17.45" customHeight="1">
      <c r="A1409" s="34"/>
      <c r="B1409" s="34"/>
      <c r="D1409" s="45"/>
      <c r="Q1409" s="78"/>
    </row>
    <row r="1410" spans="1:17" s="3" customFormat="1" ht="17.45" customHeight="1">
      <c r="A1410" s="34"/>
      <c r="B1410" s="34"/>
      <c r="D1410" s="45"/>
      <c r="Q1410" s="78"/>
    </row>
    <row r="1411" spans="1:17" s="3" customFormat="1" ht="17.45" customHeight="1">
      <c r="A1411" s="34"/>
      <c r="B1411" s="34"/>
      <c r="D1411" s="45"/>
      <c r="Q1411" s="78"/>
    </row>
    <row r="1412" spans="1:17" s="3" customFormat="1" ht="17.45" customHeight="1">
      <c r="A1412" s="34"/>
      <c r="B1412" s="34"/>
      <c r="D1412" s="45"/>
      <c r="Q1412" s="78"/>
    </row>
    <row r="1413" spans="1:17" s="3" customFormat="1" ht="17.45" customHeight="1">
      <c r="A1413" s="34"/>
      <c r="B1413" s="34"/>
      <c r="D1413" s="45"/>
      <c r="Q1413" s="78"/>
    </row>
    <row r="1414" spans="1:17" s="3" customFormat="1" ht="17.45" customHeight="1">
      <c r="A1414" s="34"/>
      <c r="B1414" s="34"/>
      <c r="D1414" s="45"/>
      <c r="Q1414" s="78"/>
    </row>
    <row r="1415" spans="1:17" s="3" customFormat="1" ht="17.45" customHeight="1">
      <c r="A1415" s="34"/>
      <c r="B1415" s="34"/>
      <c r="D1415" s="45"/>
      <c r="Q1415" s="78"/>
    </row>
    <row r="1416" spans="1:17" s="3" customFormat="1" ht="17.45" customHeight="1">
      <c r="A1416" s="34"/>
      <c r="B1416" s="34"/>
      <c r="D1416" s="45"/>
      <c r="Q1416" s="78"/>
    </row>
    <row r="1417" spans="1:17" s="3" customFormat="1" ht="17.45" customHeight="1">
      <c r="A1417" s="34"/>
      <c r="B1417" s="34"/>
      <c r="D1417" s="45"/>
      <c r="Q1417" s="78"/>
    </row>
    <row r="1418" spans="1:17" s="3" customFormat="1" ht="17.45" customHeight="1">
      <c r="A1418" s="34"/>
      <c r="B1418" s="34"/>
      <c r="D1418" s="45"/>
      <c r="Q1418" s="78"/>
    </row>
    <row r="1419" spans="1:17" s="3" customFormat="1" ht="17.45" customHeight="1">
      <c r="A1419" s="34"/>
      <c r="B1419" s="34"/>
      <c r="D1419" s="45"/>
      <c r="Q1419" s="78"/>
    </row>
    <row r="1420" spans="1:17" s="3" customFormat="1" ht="17.45" customHeight="1">
      <c r="A1420" s="34"/>
      <c r="B1420" s="34"/>
      <c r="D1420" s="45"/>
      <c r="Q1420" s="78"/>
    </row>
    <row r="1421" spans="1:17" s="3" customFormat="1" ht="17.45" customHeight="1">
      <c r="A1421" s="34"/>
      <c r="B1421" s="34"/>
      <c r="D1421" s="45"/>
      <c r="Q1421" s="78"/>
    </row>
    <row r="1422" spans="1:17" s="3" customFormat="1" ht="17.45" customHeight="1">
      <c r="A1422" s="34"/>
      <c r="B1422" s="34"/>
      <c r="D1422" s="45"/>
      <c r="Q1422" s="78"/>
    </row>
    <row r="1423" spans="1:17" s="3" customFormat="1" ht="17.45" customHeight="1">
      <c r="A1423" s="34"/>
      <c r="B1423" s="34"/>
      <c r="D1423" s="45"/>
      <c r="Q1423" s="78"/>
    </row>
    <row r="1424" spans="1:17" s="3" customFormat="1" ht="17.45" customHeight="1">
      <c r="A1424" s="34"/>
      <c r="B1424" s="34"/>
      <c r="D1424" s="45"/>
      <c r="Q1424" s="78"/>
    </row>
    <row r="1425" spans="1:17" s="3" customFormat="1" ht="17.45" customHeight="1">
      <c r="A1425" s="34"/>
      <c r="B1425" s="34"/>
      <c r="D1425" s="45"/>
      <c r="Q1425" s="78"/>
    </row>
    <row r="1426" spans="1:17" s="3" customFormat="1" ht="17.45" customHeight="1">
      <c r="A1426" s="34"/>
      <c r="B1426" s="34"/>
      <c r="D1426" s="45"/>
      <c r="Q1426" s="78"/>
    </row>
    <row r="1427" spans="1:17" s="3" customFormat="1" ht="17.45" customHeight="1">
      <c r="A1427" s="34"/>
      <c r="B1427" s="34"/>
      <c r="D1427" s="45"/>
      <c r="Q1427" s="78"/>
    </row>
    <row r="1428" spans="1:17" s="3" customFormat="1" ht="17.45" customHeight="1">
      <c r="A1428" s="34"/>
      <c r="B1428" s="34"/>
      <c r="D1428" s="45"/>
      <c r="Q1428" s="78"/>
    </row>
    <row r="1429" spans="1:17" s="3" customFormat="1" ht="17.45" customHeight="1">
      <c r="A1429" s="34"/>
      <c r="B1429" s="34"/>
      <c r="D1429" s="45"/>
      <c r="Q1429" s="78"/>
    </row>
    <row r="1430" spans="1:17" s="3" customFormat="1" ht="17.45" customHeight="1">
      <c r="A1430" s="34"/>
      <c r="B1430" s="34"/>
      <c r="D1430" s="45"/>
      <c r="Q1430" s="78"/>
    </row>
    <row r="1431" spans="1:17" s="3" customFormat="1" ht="17.45" customHeight="1">
      <c r="A1431" s="34"/>
      <c r="B1431" s="34"/>
      <c r="D1431" s="45"/>
      <c r="Q1431" s="78"/>
    </row>
    <row r="1432" spans="1:17" s="3" customFormat="1" ht="17.45" customHeight="1">
      <c r="A1432" s="34"/>
      <c r="B1432" s="34"/>
      <c r="D1432" s="45"/>
      <c r="Q1432" s="78"/>
    </row>
    <row r="1433" spans="1:17" s="3" customFormat="1" ht="17.45" customHeight="1">
      <c r="A1433" s="34"/>
      <c r="B1433" s="34"/>
      <c r="D1433" s="45"/>
      <c r="Q1433" s="78"/>
    </row>
    <row r="1434" spans="1:17" s="3" customFormat="1" ht="17.45" customHeight="1">
      <c r="A1434" s="34"/>
      <c r="B1434" s="34"/>
      <c r="D1434" s="45"/>
      <c r="Q1434" s="78"/>
    </row>
    <row r="1435" spans="1:17" s="3" customFormat="1" ht="17.45" customHeight="1">
      <c r="A1435" s="34"/>
      <c r="B1435" s="34"/>
      <c r="D1435" s="45"/>
      <c r="Q1435" s="78"/>
    </row>
    <row r="1436" spans="1:17" s="3" customFormat="1" ht="17.45" customHeight="1">
      <c r="A1436" s="34"/>
      <c r="B1436" s="34"/>
      <c r="D1436" s="45"/>
      <c r="Q1436" s="78"/>
    </row>
    <row r="1437" spans="1:17" s="3" customFormat="1" ht="17.45" customHeight="1">
      <c r="A1437" s="34"/>
      <c r="B1437" s="34"/>
      <c r="D1437" s="45"/>
      <c r="Q1437" s="78"/>
    </row>
    <row r="1438" spans="1:17" s="3" customFormat="1" ht="17.45" customHeight="1">
      <c r="A1438" s="34"/>
      <c r="B1438" s="34"/>
      <c r="D1438" s="45"/>
      <c r="Q1438" s="78"/>
    </row>
    <row r="1439" spans="1:17" s="3" customFormat="1" ht="17.45" customHeight="1">
      <c r="A1439" s="34"/>
      <c r="B1439" s="34"/>
      <c r="D1439" s="45"/>
      <c r="Q1439" s="78"/>
    </row>
    <row r="1440" spans="1:17" s="3" customFormat="1" ht="17.45" customHeight="1">
      <c r="A1440" s="34"/>
      <c r="B1440" s="34"/>
      <c r="D1440" s="45"/>
      <c r="Q1440" s="78"/>
    </row>
    <row r="1441" spans="1:17" s="3" customFormat="1" ht="17.45" customHeight="1">
      <c r="A1441" s="34"/>
      <c r="B1441" s="34"/>
      <c r="D1441" s="45"/>
      <c r="Q1441" s="78"/>
    </row>
    <row r="1442" spans="1:17" s="3" customFormat="1" ht="17.45" customHeight="1">
      <c r="A1442" s="34"/>
      <c r="B1442" s="34"/>
      <c r="D1442" s="45"/>
      <c r="Q1442" s="78"/>
    </row>
    <row r="1443" spans="1:17" s="3" customFormat="1" ht="17.45" customHeight="1">
      <c r="A1443" s="34"/>
      <c r="B1443" s="34"/>
      <c r="D1443" s="45"/>
      <c r="Q1443" s="78"/>
    </row>
    <row r="1444" spans="1:17" s="3" customFormat="1" ht="17.45" customHeight="1">
      <c r="A1444" s="34"/>
      <c r="B1444" s="34"/>
      <c r="D1444" s="45"/>
      <c r="Q1444" s="78"/>
    </row>
    <row r="1445" spans="1:17" s="3" customFormat="1" ht="17.45" customHeight="1">
      <c r="A1445" s="34"/>
      <c r="B1445" s="34"/>
      <c r="D1445" s="45"/>
      <c r="Q1445" s="78"/>
    </row>
    <row r="1446" spans="1:17" s="3" customFormat="1" ht="17.45" customHeight="1">
      <c r="A1446" s="34"/>
      <c r="B1446" s="34"/>
      <c r="D1446" s="45"/>
      <c r="Q1446" s="78"/>
    </row>
    <row r="1447" spans="1:17" s="3" customFormat="1" ht="17.45" customHeight="1">
      <c r="A1447" s="34"/>
      <c r="B1447" s="34"/>
      <c r="D1447" s="45"/>
      <c r="Q1447" s="78"/>
    </row>
    <row r="1448" spans="1:17" s="3" customFormat="1" ht="17.45" customHeight="1">
      <c r="A1448" s="34"/>
      <c r="B1448" s="34"/>
      <c r="D1448" s="45"/>
      <c r="Q1448" s="78"/>
    </row>
    <row r="1449" spans="1:17" s="3" customFormat="1" ht="17.45" customHeight="1">
      <c r="A1449" s="34"/>
      <c r="B1449" s="34"/>
      <c r="D1449" s="45"/>
      <c r="Q1449" s="78"/>
    </row>
    <row r="1450" spans="1:17" s="3" customFormat="1" ht="17.45" customHeight="1">
      <c r="A1450" s="34"/>
      <c r="B1450" s="34"/>
      <c r="D1450" s="45"/>
      <c r="Q1450" s="78"/>
    </row>
    <row r="1451" spans="1:17" s="3" customFormat="1" ht="17.45" customHeight="1">
      <c r="A1451" s="34"/>
      <c r="B1451" s="34"/>
      <c r="D1451" s="45"/>
      <c r="Q1451" s="78"/>
    </row>
    <row r="1452" spans="1:17" s="3" customFormat="1" ht="17.45" customHeight="1">
      <c r="A1452" s="34"/>
      <c r="B1452" s="34"/>
      <c r="D1452" s="45"/>
      <c r="Q1452" s="78"/>
    </row>
    <row r="1453" spans="1:17" s="3" customFormat="1" ht="17.45" customHeight="1">
      <c r="A1453" s="34"/>
      <c r="B1453" s="34"/>
      <c r="D1453" s="45"/>
      <c r="Q1453" s="78"/>
    </row>
    <row r="1454" spans="1:17" s="3" customFormat="1" ht="17.45" customHeight="1">
      <c r="A1454" s="34"/>
      <c r="B1454" s="34"/>
      <c r="D1454" s="45"/>
      <c r="Q1454" s="78"/>
    </row>
    <row r="1455" spans="1:17" s="3" customFormat="1" ht="17.45" customHeight="1">
      <c r="A1455" s="34"/>
      <c r="B1455" s="34"/>
      <c r="D1455" s="45"/>
      <c r="Q1455" s="78"/>
    </row>
    <row r="1456" spans="1:17" s="3" customFormat="1" ht="17.45" customHeight="1">
      <c r="A1456" s="34"/>
      <c r="B1456" s="34"/>
      <c r="D1456" s="45"/>
      <c r="Q1456" s="78"/>
    </row>
    <row r="1457" spans="1:17" s="3" customFormat="1" ht="17.45" customHeight="1">
      <c r="A1457" s="34"/>
      <c r="B1457" s="34"/>
      <c r="D1457" s="45"/>
      <c r="Q1457" s="78"/>
    </row>
    <row r="1458" spans="1:17" s="3" customFormat="1" ht="17.45" customHeight="1">
      <c r="A1458" s="34"/>
      <c r="B1458" s="34"/>
      <c r="D1458" s="45"/>
      <c r="Q1458" s="78"/>
    </row>
    <row r="1459" spans="1:17" s="3" customFormat="1" ht="17.45" customHeight="1">
      <c r="A1459" s="34"/>
      <c r="B1459" s="34"/>
      <c r="D1459" s="45"/>
      <c r="Q1459" s="78"/>
    </row>
    <row r="1460" spans="1:17" s="3" customFormat="1" ht="17.45" customHeight="1">
      <c r="A1460" s="34"/>
      <c r="B1460" s="34"/>
      <c r="D1460" s="45"/>
      <c r="Q1460" s="78"/>
    </row>
    <row r="1461" spans="1:17" s="3" customFormat="1" ht="17.45" customHeight="1">
      <c r="A1461" s="34"/>
      <c r="B1461" s="34"/>
      <c r="D1461" s="45"/>
      <c r="Q1461" s="78"/>
    </row>
    <row r="1462" spans="1:17" s="3" customFormat="1" ht="17.45" customHeight="1">
      <c r="A1462" s="34"/>
      <c r="B1462" s="34"/>
      <c r="D1462" s="45"/>
      <c r="Q1462" s="78"/>
    </row>
    <row r="1463" spans="1:17" s="3" customFormat="1" ht="17.45" customHeight="1">
      <c r="A1463" s="34"/>
      <c r="B1463" s="34"/>
      <c r="D1463" s="45"/>
      <c r="Q1463" s="78"/>
    </row>
    <row r="1464" spans="1:17" s="3" customFormat="1" ht="17.45" customHeight="1">
      <c r="A1464" s="34"/>
      <c r="B1464" s="34"/>
      <c r="D1464" s="45"/>
      <c r="Q1464" s="78"/>
    </row>
    <row r="1465" spans="1:17" s="3" customFormat="1" ht="17.45" customHeight="1">
      <c r="A1465" s="34"/>
      <c r="B1465" s="34"/>
      <c r="D1465" s="45"/>
      <c r="Q1465" s="78"/>
    </row>
    <row r="1466" spans="1:17" s="3" customFormat="1" ht="17.45" customHeight="1">
      <c r="A1466" s="34"/>
      <c r="B1466" s="34"/>
      <c r="D1466" s="45"/>
      <c r="Q1466" s="78"/>
    </row>
    <row r="1467" spans="1:17" s="3" customFormat="1" ht="17.45" customHeight="1">
      <c r="A1467" s="34"/>
      <c r="B1467" s="34"/>
      <c r="D1467" s="45"/>
      <c r="Q1467" s="78"/>
    </row>
    <row r="1468" spans="1:17" s="3" customFormat="1" ht="17.45" customHeight="1">
      <c r="A1468" s="34"/>
      <c r="B1468" s="34"/>
      <c r="D1468" s="45"/>
      <c r="Q1468" s="78"/>
    </row>
    <row r="1469" spans="1:17" s="3" customFormat="1" ht="17.45" customHeight="1">
      <c r="A1469" s="34"/>
      <c r="B1469" s="34"/>
      <c r="D1469" s="45"/>
      <c r="Q1469" s="78"/>
    </row>
    <row r="1470" spans="1:17" s="3" customFormat="1" ht="17.45" customHeight="1">
      <c r="A1470" s="34"/>
      <c r="B1470" s="34"/>
      <c r="D1470" s="45"/>
      <c r="Q1470" s="78"/>
    </row>
    <row r="1471" spans="1:17" s="3" customFormat="1" ht="17.45" customHeight="1">
      <c r="A1471" s="34"/>
      <c r="B1471" s="34"/>
      <c r="D1471" s="45"/>
      <c r="Q1471" s="78"/>
    </row>
    <row r="1472" spans="1:17" s="3" customFormat="1" ht="17.45" customHeight="1">
      <c r="A1472" s="34"/>
      <c r="B1472" s="34"/>
      <c r="D1472" s="45"/>
      <c r="Q1472" s="78"/>
    </row>
    <row r="1473" spans="1:17" s="3" customFormat="1" ht="17.45" customHeight="1">
      <c r="A1473" s="34"/>
      <c r="B1473" s="34"/>
      <c r="D1473" s="45"/>
      <c r="Q1473" s="78"/>
    </row>
    <row r="1474" spans="1:17" s="3" customFormat="1" ht="17.45" customHeight="1">
      <c r="A1474" s="34"/>
      <c r="B1474" s="34"/>
      <c r="D1474" s="45"/>
      <c r="Q1474" s="78"/>
    </row>
    <row r="1475" spans="1:17" s="3" customFormat="1" ht="17.45" customHeight="1">
      <c r="A1475" s="34"/>
      <c r="B1475" s="34"/>
      <c r="D1475" s="45"/>
      <c r="Q1475" s="78"/>
    </row>
    <row r="1476" spans="1:17" s="3" customFormat="1" ht="17.45" customHeight="1">
      <c r="A1476" s="34"/>
      <c r="B1476" s="34"/>
      <c r="D1476" s="45"/>
      <c r="Q1476" s="78"/>
    </row>
    <row r="1477" spans="1:17" s="3" customFormat="1" ht="17.45" customHeight="1">
      <c r="A1477" s="34"/>
      <c r="B1477" s="34"/>
      <c r="D1477" s="45"/>
      <c r="Q1477" s="78"/>
    </row>
    <row r="1478" spans="1:17" s="3" customFormat="1" ht="17.45" customHeight="1">
      <c r="A1478" s="34"/>
      <c r="B1478" s="34"/>
      <c r="D1478" s="45"/>
      <c r="Q1478" s="78"/>
    </row>
    <row r="1479" spans="1:17" s="3" customFormat="1" ht="17.45" customHeight="1">
      <c r="A1479" s="34"/>
      <c r="B1479" s="34"/>
      <c r="D1479" s="45"/>
      <c r="Q1479" s="78"/>
    </row>
    <row r="1480" spans="1:17" s="3" customFormat="1" ht="17.45" customHeight="1">
      <c r="A1480" s="34"/>
      <c r="B1480" s="34"/>
      <c r="D1480" s="45"/>
      <c r="Q1480" s="78"/>
    </row>
    <row r="1481" spans="1:17" s="3" customFormat="1" ht="17.45" customHeight="1">
      <c r="A1481" s="34"/>
      <c r="B1481" s="34"/>
      <c r="D1481" s="45"/>
      <c r="Q1481" s="78"/>
    </row>
    <row r="1482" spans="1:17" s="3" customFormat="1" ht="17.45" customHeight="1">
      <c r="A1482" s="34"/>
      <c r="B1482" s="34"/>
      <c r="D1482" s="45"/>
      <c r="Q1482" s="78"/>
    </row>
    <row r="1483" spans="1:17" s="3" customFormat="1" ht="17.45" customHeight="1">
      <c r="A1483" s="34"/>
      <c r="B1483" s="34"/>
      <c r="D1483" s="45"/>
      <c r="Q1483" s="78"/>
    </row>
    <row r="1484" spans="1:17" s="3" customFormat="1" ht="17.45" customHeight="1">
      <c r="A1484" s="34"/>
      <c r="B1484" s="34"/>
      <c r="D1484" s="45"/>
      <c r="Q1484" s="78"/>
    </row>
    <row r="1485" spans="1:17" s="3" customFormat="1" ht="17.45" customHeight="1">
      <c r="A1485" s="34"/>
      <c r="B1485" s="34"/>
      <c r="D1485" s="45"/>
      <c r="Q1485" s="78"/>
    </row>
    <row r="1486" spans="1:17" s="3" customFormat="1" ht="17.45" customHeight="1">
      <c r="A1486" s="34"/>
      <c r="B1486" s="34"/>
      <c r="D1486" s="45"/>
      <c r="Q1486" s="78"/>
    </row>
    <row r="1487" spans="1:17" s="3" customFormat="1" ht="17.45" customHeight="1">
      <c r="A1487" s="34"/>
      <c r="B1487" s="34"/>
      <c r="D1487" s="45"/>
      <c r="Q1487" s="78"/>
    </row>
    <row r="1488" spans="1:17" s="3" customFormat="1" ht="17.45" customHeight="1">
      <c r="A1488" s="34"/>
      <c r="B1488" s="34"/>
      <c r="D1488" s="45"/>
      <c r="Q1488" s="78"/>
    </row>
    <row r="1489" spans="1:17" s="3" customFormat="1" ht="17.45" customHeight="1">
      <c r="A1489" s="34"/>
      <c r="B1489" s="34"/>
      <c r="D1489" s="45"/>
      <c r="Q1489" s="78"/>
    </row>
    <row r="1490" spans="1:17" s="3" customFormat="1" ht="17.45" customHeight="1">
      <c r="A1490" s="34"/>
      <c r="B1490" s="34"/>
      <c r="D1490" s="45"/>
      <c r="Q1490" s="78"/>
    </row>
    <row r="1491" spans="1:17" s="3" customFormat="1" ht="17.45" customHeight="1">
      <c r="A1491" s="34"/>
      <c r="B1491" s="34"/>
      <c r="D1491" s="45"/>
      <c r="Q1491" s="78"/>
    </row>
    <row r="1492" spans="1:17" s="3" customFormat="1" ht="17.45" customHeight="1">
      <c r="A1492" s="34"/>
      <c r="B1492" s="34"/>
      <c r="D1492" s="45"/>
      <c r="Q1492" s="78"/>
    </row>
    <row r="1493" spans="1:17" s="3" customFormat="1" ht="17.45" customHeight="1">
      <c r="A1493" s="34"/>
      <c r="B1493" s="34"/>
      <c r="D1493" s="45"/>
      <c r="Q1493" s="78"/>
    </row>
    <row r="1494" spans="1:17" s="3" customFormat="1" ht="17.45" customHeight="1">
      <c r="A1494" s="34"/>
      <c r="B1494" s="34"/>
      <c r="D1494" s="45"/>
      <c r="Q1494" s="78"/>
    </row>
    <row r="1495" spans="1:17" s="3" customFormat="1" ht="17.45" customHeight="1">
      <c r="A1495" s="34"/>
      <c r="B1495" s="34"/>
      <c r="D1495" s="45"/>
      <c r="Q1495" s="78"/>
    </row>
    <row r="1496" spans="1:17" s="3" customFormat="1" ht="17.45" customHeight="1">
      <c r="A1496" s="34"/>
      <c r="B1496" s="34"/>
      <c r="D1496" s="45"/>
      <c r="Q1496" s="78"/>
    </row>
    <row r="1497" spans="1:17" s="3" customFormat="1" ht="17.45" customHeight="1">
      <c r="A1497" s="34"/>
      <c r="B1497" s="34"/>
      <c r="D1497" s="45"/>
      <c r="Q1497" s="78"/>
    </row>
    <row r="1498" spans="1:17" s="3" customFormat="1" ht="17.45" customHeight="1">
      <c r="A1498" s="34"/>
      <c r="B1498" s="34"/>
      <c r="D1498" s="45"/>
      <c r="Q1498" s="78"/>
    </row>
    <row r="1499" spans="1:17" s="3" customFormat="1" ht="17.45" customHeight="1">
      <c r="A1499" s="34"/>
      <c r="B1499" s="34"/>
      <c r="D1499" s="45"/>
      <c r="Q1499" s="78"/>
    </row>
    <row r="1500" spans="1:17" s="3" customFormat="1" ht="17.45" customHeight="1">
      <c r="A1500" s="34"/>
      <c r="B1500" s="34"/>
      <c r="D1500" s="45"/>
      <c r="Q1500" s="78"/>
    </row>
    <row r="1501" spans="1:17" s="3" customFormat="1" ht="17.45" customHeight="1">
      <c r="A1501" s="34"/>
      <c r="B1501" s="34"/>
      <c r="D1501" s="45"/>
      <c r="Q1501" s="78"/>
    </row>
    <row r="1502" spans="1:17" s="3" customFormat="1" ht="17.45" customHeight="1">
      <c r="A1502" s="34"/>
      <c r="B1502" s="34"/>
      <c r="D1502" s="45"/>
      <c r="Q1502" s="78"/>
    </row>
    <row r="1503" spans="1:17" s="3" customFormat="1" ht="17.45" customHeight="1">
      <c r="A1503" s="34"/>
      <c r="B1503" s="34"/>
      <c r="D1503" s="45"/>
      <c r="Q1503" s="78"/>
    </row>
    <row r="1504" spans="1:17" s="3" customFormat="1" ht="17.45" customHeight="1">
      <c r="A1504" s="34"/>
      <c r="B1504" s="34"/>
      <c r="D1504" s="45"/>
      <c r="Q1504" s="78"/>
    </row>
    <row r="1505" spans="1:17" s="3" customFormat="1" ht="17.45" customHeight="1">
      <c r="A1505" s="34"/>
      <c r="B1505" s="34"/>
      <c r="D1505" s="45"/>
      <c r="Q1505" s="78"/>
    </row>
    <row r="1506" spans="1:17" s="3" customFormat="1" ht="17.45" customHeight="1">
      <c r="A1506" s="34"/>
      <c r="B1506" s="34"/>
      <c r="D1506" s="45"/>
      <c r="Q1506" s="78"/>
    </row>
    <row r="1507" spans="1:17" s="3" customFormat="1" ht="17.45" customHeight="1">
      <c r="A1507" s="34"/>
      <c r="B1507" s="34"/>
      <c r="D1507" s="45"/>
      <c r="Q1507" s="78"/>
    </row>
    <row r="1508" spans="1:17" s="3" customFormat="1" ht="17.45" customHeight="1">
      <c r="A1508" s="34"/>
      <c r="B1508" s="34"/>
      <c r="D1508" s="45"/>
      <c r="Q1508" s="78"/>
    </row>
    <row r="1509" spans="1:17" s="3" customFormat="1" ht="17.45" customHeight="1">
      <c r="A1509" s="34"/>
      <c r="B1509" s="34"/>
      <c r="D1509" s="45"/>
      <c r="Q1509" s="78"/>
    </row>
    <row r="1510" spans="1:17" s="3" customFormat="1" ht="17.45" customHeight="1">
      <c r="A1510" s="34"/>
      <c r="B1510" s="34"/>
      <c r="D1510" s="45"/>
      <c r="Q1510" s="78"/>
    </row>
    <row r="1511" spans="1:17" s="3" customFormat="1" ht="17.45" customHeight="1">
      <c r="A1511" s="34"/>
      <c r="B1511" s="34"/>
      <c r="D1511" s="45"/>
      <c r="Q1511" s="78"/>
    </row>
    <row r="1512" spans="1:17" s="3" customFormat="1" ht="17.45" customHeight="1">
      <c r="A1512" s="34"/>
      <c r="B1512" s="34"/>
      <c r="D1512" s="45"/>
      <c r="Q1512" s="78"/>
    </row>
    <row r="1513" spans="1:17" s="3" customFormat="1" ht="17.45" customHeight="1">
      <c r="A1513" s="34"/>
      <c r="B1513" s="34"/>
      <c r="D1513" s="45"/>
      <c r="Q1513" s="78"/>
    </row>
    <row r="1514" spans="1:17" s="3" customFormat="1" ht="17.45" customHeight="1">
      <c r="A1514" s="34"/>
      <c r="B1514" s="34"/>
      <c r="D1514" s="45"/>
      <c r="Q1514" s="78"/>
    </row>
    <row r="1515" spans="1:17" s="3" customFormat="1" ht="17.45" customHeight="1">
      <c r="A1515" s="34"/>
      <c r="B1515" s="34"/>
      <c r="D1515" s="45"/>
      <c r="Q1515" s="78"/>
    </row>
    <row r="1516" spans="1:17" s="3" customFormat="1" ht="17.45" customHeight="1">
      <c r="A1516" s="34"/>
      <c r="B1516" s="34"/>
      <c r="D1516" s="45"/>
      <c r="Q1516" s="78"/>
    </row>
    <row r="1517" spans="1:17" s="3" customFormat="1" ht="17.45" customHeight="1">
      <c r="A1517" s="34"/>
      <c r="B1517" s="34"/>
      <c r="D1517" s="45"/>
      <c r="Q1517" s="78"/>
    </row>
    <row r="1518" spans="1:17" s="3" customFormat="1" ht="17.45" customHeight="1">
      <c r="A1518" s="34"/>
      <c r="B1518" s="34"/>
      <c r="D1518" s="45"/>
      <c r="Q1518" s="78"/>
    </row>
    <row r="1519" spans="1:17" s="3" customFormat="1" ht="17.45" customHeight="1">
      <c r="A1519" s="34"/>
      <c r="B1519" s="34"/>
      <c r="D1519" s="45"/>
      <c r="Q1519" s="78"/>
    </row>
    <row r="1520" spans="1:17" s="3" customFormat="1" ht="17.45" customHeight="1">
      <c r="A1520" s="34"/>
      <c r="B1520" s="34"/>
      <c r="D1520" s="45"/>
      <c r="Q1520" s="78"/>
    </row>
    <row r="1521" spans="1:17" s="3" customFormat="1" ht="17.45" customHeight="1">
      <c r="A1521" s="34"/>
      <c r="B1521" s="34"/>
      <c r="D1521" s="45"/>
      <c r="Q1521" s="78"/>
    </row>
    <row r="1522" spans="1:17" s="3" customFormat="1" ht="17.45" customHeight="1">
      <c r="A1522" s="34"/>
      <c r="B1522" s="34"/>
      <c r="D1522" s="45"/>
      <c r="Q1522" s="78"/>
    </row>
    <row r="1523" spans="1:17" s="3" customFormat="1" ht="17.45" customHeight="1">
      <c r="A1523" s="34"/>
      <c r="B1523" s="34"/>
      <c r="D1523" s="45"/>
      <c r="Q1523" s="78"/>
    </row>
    <row r="1524" spans="1:17" s="3" customFormat="1" ht="17.45" customHeight="1">
      <c r="A1524" s="34"/>
      <c r="B1524" s="34"/>
      <c r="D1524" s="45"/>
      <c r="Q1524" s="78"/>
    </row>
    <row r="1525" spans="1:17" s="3" customFormat="1" ht="17.45" customHeight="1">
      <c r="A1525" s="34"/>
      <c r="B1525" s="34"/>
      <c r="D1525" s="45"/>
      <c r="Q1525" s="78"/>
    </row>
    <row r="1526" spans="1:17" s="3" customFormat="1" ht="17.45" customHeight="1">
      <c r="A1526" s="34"/>
      <c r="B1526" s="34"/>
      <c r="D1526" s="45"/>
      <c r="Q1526" s="78"/>
    </row>
    <row r="1527" spans="1:17" s="3" customFormat="1" ht="17.45" customHeight="1">
      <c r="A1527" s="34"/>
      <c r="B1527" s="34"/>
      <c r="D1527" s="45"/>
      <c r="Q1527" s="78"/>
    </row>
    <row r="1528" spans="1:17" s="3" customFormat="1" ht="17.45" customHeight="1">
      <c r="A1528" s="34"/>
      <c r="B1528" s="34"/>
      <c r="D1528" s="45"/>
      <c r="Q1528" s="78"/>
    </row>
    <row r="1529" spans="1:17" s="3" customFormat="1" ht="17.45" customHeight="1">
      <c r="A1529" s="34"/>
      <c r="B1529" s="34"/>
      <c r="D1529" s="45"/>
      <c r="Q1529" s="78"/>
    </row>
    <row r="1530" spans="1:17" s="3" customFormat="1" ht="17.45" customHeight="1">
      <c r="A1530" s="34"/>
      <c r="B1530" s="34"/>
      <c r="D1530" s="45"/>
      <c r="Q1530" s="78"/>
    </row>
    <row r="1531" spans="1:17" s="3" customFormat="1" ht="17.45" customHeight="1">
      <c r="A1531" s="34"/>
      <c r="B1531" s="34"/>
      <c r="D1531" s="45"/>
      <c r="Q1531" s="78"/>
    </row>
    <row r="1532" spans="1:17" s="3" customFormat="1" ht="17.45" customHeight="1">
      <c r="A1532" s="34"/>
      <c r="B1532" s="34"/>
      <c r="D1532" s="45"/>
      <c r="Q1532" s="78"/>
    </row>
    <row r="1533" spans="1:17" s="3" customFormat="1" ht="17.45" customHeight="1">
      <c r="A1533" s="34"/>
      <c r="B1533" s="34"/>
      <c r="D1533" s="45"/>
      <c r="Q1533" s="78"/>
    </row>
    <row r="1534" spans="1:17" s="3" customFormat="1" ht="17.45" customHeight="1">
      <c r="A1534" s="34"/>
      <c r="B1534" s="34"/>
      <c r="D1534" s="45"/>
      <c r="Q1534" s="78"/>
    </row>
    <row r="1535" spans="1:17" s="3" customFormat="1" ht="17.45" customHeight="1">
      <c r="A1535" s="34"/>
      <c r="B1535" s="34"/>
      <c r="D1535" s="45"/>
      <c r="Q1535" s="78"/>
    </row>
    <row r="1536" spans="1:17" s="3" customFormat="1" ht="17.45" customHeight="1">
      <c r="A1536" s="34"/>
      <c r="B1536" s="34"/>
      <c r="D1536" s="45"/>
      <c r="Q1536" s="78"/>
    </row>
    <row r="1537" spans="1:17" s="3" customFormat="1" ht="17.45" customHeight="1">
      <c r="A1537" s="34"/>
      <c r="B1537" s="34"/>
      <c r="D1537" s="45"/>
      <c r="Q1537" s="78"/>
    </row>
    <row r="1538" spans="1:17" s="3" customFormat="1" ht="17.45" customHeight="1">
      <c r="A1538" s="34"/>
      <c r="B1538" s="34"/>
      <c r="D1538" s="45"/>
      <c r="Q1538" s="78"/>
    </row>
    <row r="1539" spans="1:17" s="3" customFormat="1" ht="17.45" customHeight="1">
      <c r="A1539" s="34"/>
      <c r="B1539" s="34"/>
      <c r="D1539" s="45"/>
      <c r="Q1539" s="78"/>
    </row>
    <row r="1540" spans="1:17" s="3" customFormat="1" ht="17.45" customHeight="1">
      <c r="A1540" s="34"/>
      <c r="B1540" s="34"/>
      <c r="D1540" s="45"/>
      <c r="Q1540" s="78"/>
    </row>
    <row r="1541" spans="1:17" s="3" customFormat="1" ht="17.45" customHeight="1">
      <c r="A1541" s="34"/>
      <c r="B1541" s="34"/>
      <c r="D1541" s="45"/>
      <c r="Q1541" s="78"/>
    </row>
    <row r="1542" spans="1:17" s="3" customFormat="1" ht="17.45" customHeight="1">
      <c r="A1542" s="34"/>
      <c r="B1542" s="34"/>
      <c r="D1542" s="45"/>
      <c r="Q1542" s="78"/>
    </row>
    <row r="1543" spans="1:17" s="3" customFormat="1" ht="17.45" customHeight="1">
      <c r="A1543" s="34"/>
      <c r="B1543" s="34"/>
      <c r="D1543" s="45"/>
      <c r="Q1543" s="78"/>
    </row>
    <row r="1544" spans="1:17" s="3" customFormat="1" ht="17.45" customHeight="1">
      <c r="A1544" s="34"/>
      <c r="B1544" s="34"/>
      <c r="D1544" s="45"/>
      <c r="Q1544" s="78"/>
    </row>
    <row r="1545" spans="1:17" s="3" customFormat="1" ht="17.45" customHeight="1">
      <c r="A1545" s="34"/>
      <c r="B1545" s="34"/>
      <c r="D1545" s="45"/>
      <c r="Q1545" s="78"/>
    </row>
    <row r="1546" spans="1:17" s="3" customFormat="1" ht="17.45" customHeight="1">
      <c r="A1546" s="34"/>
      <c r="B1546" s="34"/>
      <c r="D1546" s="45"/>
      <c r="Q1546" s="78"/>
    </row>
    <row r="1547" spans="1:17" s="3" customFormat="1" ht="17.45" customHeight="1">
      <c r="A1547" s="34"/>
      <c r="B1547" s="34"/>
      <c r="D1547" s="45"/>
      <c r="Q1547" s="78"/>
    </row>
    <row r="1548" spans="1:17" s="3" customFormat="1" ht="17.45" customHeight="1">
      <c r="A1548" s="34"/>
      <c r="B1548" s="34"/>
      <c r="D1548" s="45"/>
      <c r="Q1548" s="78"/>
    </row>
    <row r="1549" spans="1:17" s="3" customFormat="1" ht="17.45" customHeight="1">
      <c r="A1549" s="34"/>
      <c r="B1549" s="34"/>
      <c r="D1549" s="45"/>
      <c r="Q1549" s="78"/>
    </row>
    <row r="1550" spans="1:17" s="3" customFormat="1" ht="17.45" customHeight="1">
      <c r="A1550" s="34"/>
      <c r="B1550" s="34"/>
      <c r="D1550" s="45"/>
      <c r="Q1550" s="78"/>
    </row>
    <row r="1551" spans="1:17" s="3" customFormat="1" ht="17.45" customHeight="1">
      <c r="A1551" s="34"/>
      <c r="B1551" s="34"/>
      <c r="D1551" s="45"/>
      <c r="Q1551" s="78"/>
    </row>
    <row r="1552" spans="1:17" s="3" customFormat="1" ht="17.45" customHeight="1">
      <c r="A1552" s="34"/>
      <c r="B1552" s="34"/>
      <c r="D1552" s="45"/>
      <c r="Q1552" s="78"/>
    </row>
    <row r="1553" spans="1:17" s="3" customFormat="1" ht="17.45" customHeight="1">
      <c r="A1553" s="34"/>
      <c r="B1553" s="34"/>
      <c r="D1553" s="45"/>
      <c r="Q1553" s="78"/>
    </row>
    <row r="1554" spans="1:17" s="3" customFormat="1" ht="17.45" customHeight="1">
      <c r="A1554" s="34"/>
      <c r="B1554" s="34"/>
      <c r="D1554" s="45"/>
      <c r="Q1554" s="78"/>
    </row>
    <row r="1555" spans="1:17" s="3" customFormat="1" ht="17.45" customHeight="1">
      <c r="A1555" s="34"/>
      <c r="B1555" s="34"/>
      <c r="D1555" s="45"/>
      <c r="Q1555" s="78"/>
    </row>
    <row r="1556" spans="1:17" s="3" customFormat="1" ht="17.45" customHeight="1">
      <c r="A1556" s="34"/>
      <c r="B1556" s="34"/>
      <c r="D1556" s="45"/>
      <c r="Q1556" s="78"/>
    </row>
    <row r="1557" spans="1:17" s="3" customFormat="1" ht="17.45" customHeight="1">
      <c r="A1557" s="34"/>
      <c r="B1557" s="34"/>
      <c r="D1557" s="45"/>
      <c r="Q1557" s="78"/>
    </row>
    <row r="1558" spans="1:17" s="3" customFormat="1" ht="17.45" customHeight="1">
      <c r="A1558" s="34"/>
      <c r="B1558" s="34"/>
      <c r="D1558" s="45"/>
      <c r="Q1558" s="78"/>
    </row>
    <row r="1559" spans="1:17" s="3" customFormat="1" ht="17.45" customHeight="1">
      <c r="A1559" s="34"/>
      <c r="B1559" s="34"/>
      <c r="D1559" s="45"/>
      <c r="Q1559" s="78"/>
    </row>
    <row r="1560" spans="1:17" s="3" customFormat="1" ht="17.45" customHeight="1">
      <c r="A1560" s="34"/>
      <c r="B1560" s="34"/>
      <c r="D1560" s="45"/>
      <c r="Q1560" s="78"/>
    </row>
    <row r="1561" spans="1:17" s="3" customFormat="1" ht="17.45" customHeight="1">
      <c r="A1561" s="34"/>
      <c r="B1561" s="34"/>
      <c r="D1561" s="45"/>
      <c r="Q1561" s="78"/>
    </row>
    <row r="1562" spans="1:17" s="3" customFormat="1" ht="17.45" customHeight="1">
      <c r="A1562" s="34"/>
      <c r="B1562" s="34"/>
      <c r="D1562" s="45"/>
      <c r="Q1562" s="78"/>
    </row>
    <row r="1563" spans="1:17" s="3" customFormat="1" ht="17.45" customHeight="1">
      <c r="A1563" s="34"/>
      <c r="B1563" s="34"/>
      <c r="D1563" s="45"/>
      <c r="Q1563" s="78"/>
    </row>
    <row r="1564" spans="1:17" s="3" customFormat="1" ht="17.45" customHeight="1">
      <c r="A1564" s="34"/>
      <c r="B1564" s="34"/>
      <c r="D1564" s="45"/>
      <c r="Q1564" s="78"/>
    </row>
    <row r="1565" spans="1:17" s="3" customFormat="1" ht="17.45" customHeight="1">
      <c r="A1565" s="34"/>
      <c r="B1565" s="34"/>
      <c r="D1565" s="45"/>
      <c r="Q1565" s="78"/>
    </row>
    <row r="1566" spans="1:17" s="3" customFormat="1" ht="17.45" customHeight="1">
      <c r="A1566" s="34"/>
      <c r="B1566" s="34"/>
      <c r="D1566" s="45"/>
      <c r="Q1566" s="78"/>
    </row>
    <row r="1567" spans="1:17" s="3" customFormat="1" ht="17.45" customHeight="1">
      <c r="A1567" s="34"/>
      <c r="B1567" s="34"/>
      <c r="D1567" s="45"/>
      <c r="Q1567" s="78"/>
    </row>
    <row r="1568" spans="1:17" s="3" customFormat="1" ht="17.45" customHeight="1">
      <c r="A1568" s="34"/>
      <c r="B1568" s="34"/>
      <c r="D1568" s="45"/>
      <c r="Q1568" s="78"/>
    </row>
    <row r="1569" spans="1:17" s="3" customFormat="1" ht="17.45" customHeight="1">
      <c r="A1569" s="34"/>
      <c r="B1569" s="34"/>
      <c r="D1569" s="45"/>
      <c r="Q1569" s="78"/>
    </row>
    <row r="1570" spans="1:17" s="3" customFormat="1" ht="17.45" customHeight="1">
      <c r="A1570" s="34"/>
      <c r="B1570" s="34"/>
      <c r="D1570" s="45"/>
      <c r="Q1570" s="78"/>
    </row>
    <row r="1571" spans="1:17" s="3" customFormat="1" ht="17.45" customHeight="1">
      <c r="A1571" s="34"/>
      <c r="B1571" s="34"/>
      <c r="D1571" s="45"/>
      <c r="Q1571" s="78"/>
    </row>
    <row r="1572" spans="1:17" s="3" customFormat="1" ht="17.45" customHeight="1">
      <c r="A1572" s="34"/>
      <c r="B1572" s="34"/>
      <c r="D1572" s="45"/>
      <c r="Q1572" s="78"/>
    </row>
    <row r="1573" spans="1:17" s="3" customFormat="1" ht="17.45" customHeight="1">
      <c r="A1573" s="34"/>
      <c r="B1573" s="34"/>
      <c r="D1573" s="45"/>
      <c r="Q1573" s="78"/>
    </row>
    <row r="1574" spans="1:17" s="3" customFormat="1" ht="17.45" customHeight="1">
      <c r="A1574" s="34"/>
      <c r="B1574" s="34"/>
      <c r="D1574" s="45"/>
      <c r="Q1574" s="78"/>
    </row>
    <row r="1575" spans="1:17" s="3" customFormat="1" ht="17.45" customHeight="1">
      <c r="A1575" s="34"/>
      <c r="B1575" s="34"/>
      <c r="D1575" s="45"/>
      <c r="Q1575" s="78"/>
    </row>
    <row r="1576" spans="1:17" s="3" customFormat="1" ht="17.45" customHeight="1">
      <c r="A1576" s="34"/>
      <c r="B1576" s="34"/>
      <c r="D1576" s="45"/>
      <c r="Q1576" s="78"/>
    </row>
    <row r="1577" spans="1:17" s="3" customFormat="1" ht="17.45" customHeight="1">
      <c r="A1577" s="34"/>
      <c r="B1577" s="34"/>
      <c r="D1577" s="45"/>
      <c r="Q1577" s="78"/>
    </row>
    <row r="1578" spans="1:17" s="3" customFormat="1" ht="17.45" customHeight="1">
      <c r="A1578" s="34"/>
      <c r="B1578" s="34"/>
      <c r="D1578" s="45"/>
      <c r="Q1578" s="78"/>
    </row>
    <row r="1579" spans="1:17" s="3" customFormat="1" ht="17.45" customHeight="1">
      <c r="A1579" s="34"/>
      <c r="B1579" s="34"/>
      <c r="D1579" s="45"/>
      <c r="Q1579" s="78"/>
    </row>
    <row r="1580" spans="1:17" s="3" customFormat="1" ht="17.45" customHeight="1">
      <c r="A1580" s="34"/>
      <c r="B1580" s="34"/>
      <c r="D1580" s="45"/>
      <c r="Q1580" s="78"/>
    </row>
    <row r="1581" spans="1:17" s="3" customFormat="1" ht="17.45" customHeight="1">
      <c r="A1581" s="34"/>
      <c r="B1581" s="34"/>
      <c r="D1581" s="45"/>
      <c r="Q1581" s="78"/>
    </row>
    <row r="1582" spans="1:17" s="3" customFormat="1" ht="17.45" customHeight="1">
      <c r="A1582" s="34"/>
      <c r="B1582" s="34"/>
      <c r="D1582" s="45"/>
      <c r="Q1582" s="78"/>
    </row>
    <row r="1583" spans="1:17" s="3" customFormat="1" ht="17.45" customHeight="1">
      <c r="A1583" s="34"/>
      <c r="B1583" s="34"/>
      <c r="D1583" s="45"/>
      <c r="Q1583" s="78"/>
    </row>
    <row r="1584" spans="1:17" s="3" customFormat="1" ht="17.45" customHeight="1">
      <c r="A1584" s="34"/>
      <c r="B1584" s="34"/>
      <c r="D1584" s="45"/>
      <c r="Q1584" s="78"/>
    </row>
    <row r="1585" spans="1:17" s="3" customFormat="1" ht="17.45" customHeight="1">
      <c r="A1585" s="34"/>
      <c r="B1585" s="34"/>
      <c r="D1585" s="45"/>
      <c r="Q1585" s="78"/>
    </row>
    <row r="1586" spans="1:17" s="3" customFormat="1" ht="17.45" customHeight="1">
      <c r="A1586" s="34"/>
      <c r="B1586" s="34"/>
      <c r="D1586" s="45"/>
      <c r="Q1586" s="78"/>
    </row>
    <row r="1587" spans="1:17" s="3" customFormat="1" ht="17.45" customHeight="1">
      <c r="A1587" s="34"/>
      <c r="B1587" s="34"/>
      <c r="D1587" s="45"/>
      <c r="Q1587" s="78"/>
    </row>
    <row r="1588" spans="1:17" s="3" customFormat="1" ht="17.45" customHeight="1">
      <c r="A1588" s="34"/>
      <c r="B1588" s="34"/>
      <c r="D1588" s="45"/>
      <c r="Q1588" s="78"/>
    </row>
    <row r="1589" spans="1:17" s="3" customFormat="1" ht="17.45" customHeight="1">
      <c r="A1589" s="34"/>
      <c r="B1589" s="34"/>
      <c r="D1589" s="45"/>
      <c r="Q1589" s="78"/>
    </row>
    <row r="1590" spans="1:17" s="3" customFormat="1" ht="17.45" customHeight="1">
      <c r="A1590" s="34"/>
      <c r="B1590" s="34"/>
      <c r="D1590" s="45"/>
      <c r="Q1590" s="78"/>
    </row>
    <row r="1591" spans="1:17" s="3" customFormat="1" ht="17.45" customHeight="1">
      <c r="A1591" s="34"/>
      <c r="B1591" s="34"/>
      <c r="D1591" s="45"/>
      <c r="Q1591" s="78"/>
    </row>
    <row r="1592" spans="1:17" s="3" customFormat="1" ht="17.45" customHeight="1">
      <c r="A1592" s="34"/>
      <c r="B1592" s="34"/>
      <c r="D1592" s="45"/>
      <c r="Q1592" s="78"/>
    </row>
    <row r="1593" spans="1:17" s="3" customFormat="1" ht="17.45" customHeight="1">
      <c r="A1593" s="34"/>
      <c r="B1593" s="34"/>
      <c r="D1593" s="45"/>
      <c r="Q1593" s="78"/>
    </row>
    <row r="1594" spans="1:17" s="3" customFormat="1" ht="17.45" customHeight="1">
      <c r="A1594" s="34"/>
      <c r="B1594" s="34"/>
      <c r="D1594" s="45"/>
      <c r="Q1594" s="78"/>
    </row>
    <row r="1595" spans="1:17" s="3" customFormat="1" ht="17.45" customHeight="1">
      <c r="A1595" s="34"/>
      <c r="B1595" s="34"/>
      <c r="D1595" s="45"/>
      <c r="Q1595" s="78"/>
    </row>
    <row r="1596" spans="1:17" s="3" customFormat="1" ht="17.45" customHeight="1">
      <c r="A1596" s="34"/>
      <c r="B1596" s="34"/>
      <c r="D1596" s="45"/>
      <c r="Q1596" s="78"/>
    </row>
    <row r="1597" spans="1:17" s="3" customFormat="1" ht="17.45" customHeight="1">
      <c r="A1597" s="34"/>
      <c r="B1597" s="34"/>
      <c r="D1597" s="45"/>
      <c r="Q1597" s="78"/>
    </row>
    <row r="1598" spans="1:17" s="3" customFormat="1" ht="17.45" customHeight="1">
      <c r="A1598" s="34"/>
      <c r="B1598" s="34"/>
      <c r="D1598" s="45"/>
      <c r="Q1598" s="78"/>
    </row>
    <row r="1599" spans="1:17" s="3" customFormat="1" ht="17.45" customHeight="1">
      <c r="A1599" s="34"/>
      <c r="B1599" s="34"/>
      <c r="D1599" s="45"/>
      <c r="Q1599" s="78"/>
    </row>
    <row r="1600" spans="1:17" s="3" customFormat="1" ht="17.45" customHeight="1">
      <c r="A1600" s="34"/>
      <c r="B1600" s="34"/>
      <c r="D1600" s="45"/>
      <c r="Q1600" s="78"/>
    </row>
    <row r="1601" spans="1:17" s="3" customFormat="1" ht="17.45" customHeight="1">
      <c r="A1601" s="34"/>
      <c r="B1601" s="34"/>
      <c r="D1601" s="45"/>
      <c r="Q1601" s="78"/>
    </row>
    <row r="1602" spans="1:17" s="3" customFormat="1" ht="17.45" customHeight="1">
      <c r="A1602" s="34"/>
      <c r="B1602" s="34"/>
      <c r="D1602" s="45"/>
      <c r="Q1602" s="78"/>
    </row>
    <row r="1603" spans="1:17" s="3" customFormat="1" ht="17.45" customHeight="1">
      <c r="A1603" s="34"/>
      <c r="B1603" s="34"/>
      <c r="D1603" s="45"/>
      <c r="Q1603" s="78"/>
    </row>
    <row r="1604" spans="1:17" s="3" customFormat="1" ht="17.45" customHeight="1">
      <c r="A1604" s="34"/>
      <c r="B1604" s="34"/>
      <c r="D1604" s="45"/>
      <c r="Q1604" s="78"/>
    </row>
    <row r="1605" spans="1:17" s="3" customFormat="1" ht="17.45" customHeight="1">
      <c r="A1605" s="34"/>
      <c r="B1605" s="34"/>
      <c r="D1605" s="45"/>
      <c r="Q1605" s="78"/>
    </row>
    <row r="1606" spans="1:17" s="3" customFormat="1" ht="17.45" customHeight="1">
      <c r="A1606" s="34"/>
      <c r="B1606" s="34"/>
      <c r="D1606" s="45"/>
      <c r="Q1606" s="78"/>
    </row>
    <row r="1607" spans="1:17" s="3" customFormat="1" ht="17.45" customHeight="1">
      <c r="A1607" s="34"/>
      <c r="B1607" s="34"/>
      <c r="D1607" s="45"/>
      <c r="Q1607" s="78"/>
    </row>
    <row r="1608" spans="1:17" s="3" customFormat="1" ht="17.45" customHeight="1">
      <c r="A1608" s="34"/>
      <c r="B1608" s="34"/>
      <c r="D1608" s="45"/>
      <c r="Q1608" s="78"/>
    </row>
    <row r="1609" spans="1:17" s="3" customFormat="1" ht="17.45" customHeight="1">
      <c r="A1609" s="34"/>
      <c r="B1609" s="34"/>
      <c r="D1609" s="45"/>
      <c r="Q1609" s="78"/>
    </row>
    <row r="1610" spans="1:17" s="3" customFormat="1" ht="17.45" customHeight="1">
      <c r="A1610" s="34"/>
      <c r="B1610" s="34"/>
      <c r="D1610" s="45"/>
      <c r="Q1610" s="78"/>
    </row>
    <row r="1611" spans="1:17" s="3" customFormat="1" ht="17.45" customHeight="1">
      <c r="A1611" s="34"/>
      <c r="B1611" s="34"/>
      <c r="D1611" s="45"/>
      <c r="Q1611" s="78"/>
    </row>
    <row r="1612" spans="1:17" s="3" customFormat="1" ht="17.45" customHeight="1">
      <c r="A1612" s="34"/>
      <c r="B1612" s="34"/>
      <c r="D1612" s="45"/>
      <c r="Q1612" s="78"/>
    </row>
    <row r="1613" spans="1:17" s="3" customFormat="1" ht="17.45" customHeight="1">
      <c r="A1613" s="34"/>
      <c r="B1613" s="34"/>
      <c r="D1613" s="45"/>
      <c r="Q1613" s="78"/>
    </row>
    <row r="1614" spans="1:17" s="3" customFormat="1" ht="17.45" customHeight="1">
      <c r="A1614" s="34"/>
      <c r="B1614" s="34"/>
      <c r="D1614" s="45"/>
      <c r="Q1614" s="78"/>
    </row>
    <row r="1615" spans="1:17" s="3" customFormat="1" ht="17.45" customHeight="1">
      <c r="A1615" s="34"/>
      <c r="B1615" s="34"/>
      <c r="D1615" s="45"/>
      <c r="Q1615" s="78"/>
    </row>
    <row r="1616" spans="1:17" s="3" customFormat="1" ht="17.45" customHeight="1">
      <c r="A1616" s="34"/>
      <c r="B1616" s="34"/>
      <c r="D1616" s="45"/>
      <c r="Q1616" s="78"/>
    </row>
    <row r="1617" spans="1:17" s="3" customFormat="1" ht="17.45" customHeight="1">
      <c r="A1617" s="34"/>
      <c r="B1617" s="34"/>
      <c r="D1617" s="45"/>
      <c r="Q1617" s="78"/>
    </row>
    <row r="1618" spans="1:17" s="3" customFormat="1" ht="17.45" customHeight="1">
      <c r="A1618" s="34"/>
      <c r="B1618" s="34"/>
      <c r="D1618" s="45"/>
      <c r="Q1618" s="78"/>
    </row>
    <row r="1619" spans="1:17" s="3" customFormat="1" ht="17.45" customHeight="1">
      <c r="A1619" s="34"/>
      <c r="B1619" s="34"/>
      <c r="D1619" s="45"/>
      <c r="Q1619" s="78"/>
    </row>
    <row r="1620" spans="1:17" s="3" customFormat="1" ht="17.45" customHeight="1">
      <c r="A1620" s="34"/>
      <c r="B1620" s="34"/>
      <c r="D1620" s="45"/>
      <c r="Q1620" s="78"/>
    </row>
    <row r="1621" spans="1:17" s="3" customFormat="1" ht="17.45" customHeight="1">
      <c r="A1621" s="34"/>
      <c r="B1621" s="34"/>
      <c r="D1621" s="45"/>
      <c r="Q1621" s="78"/>
    </row>
    <row r="1622" spans="1:17" s="3" customFormat="1" ht="17.45" customHeight="1">
      <c r="A1622" s="34"/>
      <c r="B1622" s="34"/>
      <c r="D1622" s="45"/>
      <c r="Q1622" s="78"/>
    </row>
    <row r="1623" spans="1:17" s="3" customFormat="1" ht="17.45" customHeight="1">
      <c r="A1623" s="34"/>
      <c r="B1623" s="34"/>
      <c r="D1623" s="45"/>
      <c r="Q1623" s="78"/>
    </row>
    <row r="1624" spans="1:17" s="3" customFormat="1" ht="17.45" customHeight="1">
      <c r="A1624" s="34"/>
      <c r="B1624" s="34"/>
      <c r="D1624" s="45"/>
      <c r="Q1624" s="78"/>
    </row>
    <row r="1625" spans="1:17" s="3" customFormat="1" ht="17.45" customHeight="1">
      <c r="A1625" s="34"/>
      <c r="B1625" s="34"/>
      <c r="D1625" s="45"/>
      <c r="Q1625" s="78"/>
    </row>
    <row r="1626" spans="1:17" s="3" customFormat="1" ht="17.45" customHeight="1">
      <c r="A1626" s="34"/>
      <c r="B1626" s="34"/>
      <c r="D1626" s="45"/>
      <c r="Q1626" s="78"/>
    </row>
    <row r="1627" spans="1:17" s="3" customFormat="1" ht="17.45" customHeight="1">
      <c r="A1627" s="34"/>
      <c r="B1627" s="34"/>
      <c r="D1627" s="45"/>
      <c r="Q1627" s="78"/>
    </row>
    <row r="1628" spans="1:17" s="3" customFormat="1" ht="17.45" customHeight="1">
      <c r="A1628" s="34"/>
      <c r="B1628" s="34"/>
      <c r="D1628" s="45"/>
      <c r="Q1628" s="78"/>
    </row>
    <row r="1629" spans="1:17" s="3" customFormat="1" ht="17.45" customHeight="1">
      <c r="A1629" s="34"/>
      <c r="B1629" s="34"/>
      <c r="D1629" s="45"/>
      <c r="Q1629" s="78"/>
    </row>
    <row r="1630" spans="1:17" s="3" customFormat="1" ht="17.45" customHeight="1">
      <c r="A1630" s="34"/>
      <c r="B1630" s="34"/>
      <c r="D1630" s="45"/>
      <c r="Q1630" s="78"/>
    </row>
    <row r="1631" spans="1:17" s="3" customFormat="1" ht="17.45" customHeight="1">
      <c r="A1631" s="34"/>
      <c r="B1631" s="34"/>
      <c r="D1631" s="45"/>
      <c r="Q1631" s="78"/>
    </row>
    <row r="1632" spans="1:17" s="3" customFormat="1" ht="17.45" customHeight="1">
      <c r="A1632" s="34"/>
      <c r="B1632" s="34"/>
      <c r="D1632" s="45"/>
      <c r="Q1632" s="78"/>
    </row>
    <row r="1633" spans="1:17" s="3" customFormat="1" ht="17.45" customHeight="1">
      <c r="A1633" s="34"/>
      <c r="B1633" s="34"/>
      <c r="D1633" s="45"/>
      <c r="Q1633" s="78"/>
    </row>
    <row r="1634" spans="1:17" s="3" customFormat="1" ht="17.45" customHeight="1">
      <c r="A1634" s="34"/>
      <c r="B1634" s="34"/>
      <c r="D1634" s="45"/>
      <c r="Q1634" s="78"/>
    </row>
    <row r="1635" spans="1:17" s="3" customFormat="1" ht="17.45" customHeight="1">
      <c r="A1635" s="34"/>
      <c r="B1635" s="34"/>
      <c r="D1635" s="45"/>
      <c r="Q1635" s="78"/>
    </row>
    <row r="1636" spans="1:17" s="3" customFormat="1" ht="17.45" customHeight="1">
      <c r="A1636" s="34"/>
      <c r="B1636" s="34"/>
      <c r="D1636" s="45"/>
      <c r="Q1636" s="78"/>
    </row>
    <row r="1637" spans="1:17" s="3" customFormat="1" ht="17.45" customHeight="1">
      <c r="A1637" s="34"/>
      <c r="B1637" s="34"/>
      <c r="D1637" s="45"/>
      <c r="Q1637" s="78"/>
    </row>
    <row r="1638" spans="1:17" s="3" customFormat="1" ht="17.45" customHeight="1">
      <c r="A1638" s="34"/>
      <c r="B1638" s="34"/>
      <c r="D1638" s="45"/>
      <c r="Q1638" s="78"/>
    </row>
    <row r="1639" spans="1:17" s="3" customFormat="1" ht="17.45" customHeight="1">
      <c r="A1639" s="34"/>
      <c r="B1639" s="34"/>
      <c r="D1639" s="45"/>
      <c r="Q1639" s="78"/>
    </row>
    <row r="1640" spans="1:17" s="3" customFormat="1" ht="17.45" customHeight="1">
      <c r="A1640" s="34"/>
      <c r="B1640" s="34"/>
      <c r="D1640" s="45"/>
      <c r="Q1640" s="78"/>
    </row>
    <row r="1641" spans="1:17" s="3" customFormat="1" ht="17.45" customHeight="1">
      <c r="A1641" s="34"/>
      <c r="B1641" s="34"/>
      <c r="D1641" s="45"/>
      <c r="Q1641" s="78"/>
    </row>
    <row r="1642" spans="1:17" s="3" customFormat="1" ht="17.45" customHeight="1">
      <c r="A1642" s="34"/>
      <c r="B1642" s="34"/>
      <c r="D1642" s="45"/>
      <c r="Q1642" s="78"/>
    </row>
    <row r="1643" spans="1:17" s="3" customFormat="1" ht="17.45" customHeight="1">
      <c r="A1643" s="34"/>
      <c r="B1643" s="34"/>
      <c r="D1643" s="45"/>
      <c r="Q1643" s="78"/>
    </row>
    <row r="1644" spans="1:17" s="3" customFormat="1" ht="17.45" customHeight="1">
      <c r="A1644" s="34"/>
      <c r="B1644" s="34"/>
      <c r="D1644" s="45"/>
      <c r="Q1644" s="78"/>
    </row>
    <row r="1645" spans="1:17" s="3" customFormat="1" ht="17.45" customHeight="1">
      <c r="A1645" s="34"/>
      <c r="B1645" s="34"/>
      <c r="D1645" s="45"/>
      <c r="Q1645" s="78"/>
    </row>
    <row r="1646" spans="1:17" s="3" customFormat="1" ht="17.45" customHeight="1">
      <c r="A1646" s="34"/>
      <c r="B1646" s="34"/>
      <c r="D1646" s="45"/>
      <c r="Q1646" s="78"/>
    </row>
    <row r="1647" spans="1:17" s="3" customFormat="1" ht="17.45" customHeight="1">
      <c r="A1647" s="34"/>
      <c r="B1647" s="34"/>
      <c r="D1647" s="45"/>
      <c r="Q1647" s="78"/>
    </row>
    <row r="1648" spans="1:17" s="3" customFormat="1" ht="17.45" customHeight="1">
      <c r="A1648" s="34"/>
      <c r="B1648" s="34"/>
      <c r="D1648" s="45"/>
      <c r="Q1648" s="78"/>
    </row>
    <row r="1649" spans="1:17" s="3" customFormat="1" ht="17.45" customHeight="1">
      <c r="A1649" s="34"/>
      <c r="B1649" s="34"/>
      <c r="D1649" s="45"/>
      <c r="Q1649" s="78"/>
    </row>
    <row r="1650" spans="1:17" s="3" customFormat="1" ht="17.45" customHeight="1">
      <c r="A1650" s="34"/>
      <c r="B1650" s="34"/>
      <c r="D1650" s="45"/>
      <c r="Q1650" s="78"/>
    </row>
    <row r="1651" spans="1:17" s="3" customFormat="1" ht="17.45" customHeight="1">
      <c r="A1651" s="34"/>
      <c r="B1651" s="34"/>
      <c r="D1651" s="45"/>
      <c r="Q1651" s="78"/>
    </row>
    <row r="1652" spans="1:17" s="3" customFormat="1" ht="17.45" customHeight="1">
      <c r="A1652" s="34"/>
      <c r="B1652" s="34"/>
      <c r="D1652" s="45"/>
      <c r="Q1652" s="78"/>
    </row>
    <row r="1653" spans="1:17" s="3" customFormat="1" ht="17.45" customHeight="1">
      <c r="A1653" s="34"/>
      <c r="B1653" s="34"/>
      <c r="D1653" s="45"/>
      <c r="Q1653" s="78"/>
    </row>
    <row r="1654" spans="1:17" s="3" customFormat="1" ht="17.45" customHeight="1">
      <c r="A1654" s="34"/>
      <c r="B1654" s="34"/>
      <c r="D1654" s="45"/>
      <c r="Q1654" s="78"/>
    </row>
    <row r="1655" spans="1:17" s="3" customFormat="1" ht="17.45" customHeight="1">
      <c r="A1655" s="34"/>
      <c r="B1655" s="34"/>
      <c r="D1655" s="45"/>
      <c r="Q1655" s="78"/>
    </row>
    <row r="1656" spans="1:17" s="3" customFormat="1" ht="17.45" customHeight="1">
      <c r="A1656" s="34"/>
      <c r="B1656" s="34"/>
      <c r="D1656" s="45"/>
      <c r="Q1656" s="78"/>
    </row>
    <row r="1657" spans="1:17" s="3" customFormat="1" ht="17.45" customHeight="1">
      <c r="A1657" s="34"/>
      <c r="B1657" s="34"/>
      <c r="D1657" s="45"/>
      <c r="Q1657" s="78"/>
    </row>
    <row r="1658" spans="1:17" s="3" customFormat="1" ht="17.45" customHeight="1">
      <c r="A1658" s="34"/>
      <c r="B1658" s="34"/>
      <c r="D1658" s="45"/>
      <c r="Q1658" s="78"/>
    </row>
    <row r="1659" spans="1:17" s="3" customFormat="1" ht="17.45" customHeight="1">
      <c r="A1659" s="34"/>
      <c r="B1659" s="34"/>
      <c r="D1659" s="45"/>
      <c r="Q1659" s="78"/>
    </row>
    <row r="1660" spans="1:17" s="3" customFormat="1" ht="17.45" customHeight="1">
      <c r="A1660" s="34"/>
      <c r="B1660" s="34"/>
      <c r="D1660" s="45"/>
      <c r="Q1660" s="78"/>
    </row>
    <row r="1661" spans="1:17" s="3" customFormat="1" ht="17.45" customHeight="1">
      <c r="A1661" s="34"/>
      <c r="B1661" s="34"/>
      <c r="D1661" s="45"/>
      <c r="Q1661" s="78"/>
    </row>
    <row r="1662" spans="1:17" s="3" customFormat="1" ht="17.45" customHeight="1">
      <c r="A1662" s="34"/>
      <c r="B1662" s="34"/>
      <c r="D1662" s="45"/>
      <c r="Q1662" s="78"/>
    </row>
    <row r="1663" spans="1:17" s="3" customFormat="1" ht="17.45" customHeight="1">
      <c r="A1663" s="34"/>
      <c r="B1663" s="34"/>
      <c r="D1663" s="45"/>
      <c r="Q1663" s="78"/>
    </row>
    <row r="1664" spans="1:17" s="3" customFormat="1" ht="17.45" customHeight="1">
      <c r="A1664" s="34"/>
      <c r="B1664" s="34"/>
      <c r="D1664" s="45"/>
      <c r="Q1664" s="78"/>
    </row>
    <row r="1665" spans="1:17" s="3" customFormat="1" ht="17.45" customHeight="1">
      <c r="A1665" s="34"/>
      <c r="B1665" s="34"/>
      <c r="D1665" s="45"/>
      <c r="Q1665" s="78"/>
    </row>
    <row r="1666" spans="1:17" s="3" customFormat="1" ht="17.45" customHeight="1">
      <c r="A1666" s="34"/>
      <c r="B1666" s="34"/>
      <c r="D1666" s="45"/>
      <c r="Q1666" s="78"/>
    </row>
    <row r="1667" spans="1:17" s="3" customFormat="1" ht="17.45" customHeight="1">
      <c r="A1667" s="34"/>
      <c r="B1667" s="34"/>
      <c r="D1667" s="45"/>
      <c r="Q1667" s="78"/>
    </row>
    <row r="1668" spans="1:17" s="3" customFormat="1" ht="17.45" customHeight="1">
      <c r="A1668" s="34"/>
      <c r="B1668" s="34"/>
      <c r="D1668" s="45"/>
      <c r="Q1668" s="78"/>
    </row>
    <row r="1669" spans="1:17" s="3" customFormat="1" ht="17.45" customHeight="1">
      <c r="A1669" s="34"/>
      <c r="B1669" s="34"/>
      <c r="D1669" s="45"/>
      <c r="Q1669" s="78"/>
    </row>
    <row r="1670" spans="1:17" s="3" customFormat="1" ht="17.45" customHeight="1">
      <c r="A1670" s="34"/>
      <c r="B1670" s="34"/>
      <c r="D1670" s="45"/>
      <c r="Q1670" s="78"/>
    </row>
    <row r="1671" spans="1:17" s="3" customFormat="1" ht="17.45" customHeight="1">
      <c r="A1671" s="34"/>
      <c r="B1671" s="34"/>
      <c r="D1671" s="45"/>
      <c r="Q1671" s="78"/>
    </row>
    <row r="1672" spans="1:17" s="3" customFormat="1" ht="17.45" customHeight="1">
      <c r="A1672" s="34"/>
      <c r="B1672" s="34"/>
      <c r="D1672" s="45"/>
      <c r="Q1672" s="78"/>
    </row>
    <row r="1673" spans="1:17" s="3" customFormat="1" ht="17.45" customHeight="1">
      <c r="A1673" s="34"/>
      <c r="B1673" s="34"/>
      <c r="D1673" s="45"/>
      <c r="Q1673" s="78"/>
    </row>
    <row r="1674" spans="1:17" s="3" customFormat="1" ht="17.45" customHeight="1">
      <c r="A1674" s="34"/>
      <c r="B1674" s="34"/>
      <c r="D1674" s="45"/>
      <c r="Q1674" s="78"/>
    </row>
    <row r="1675" spans="1:17" s="3" customFormat="1" ht="17.45" customHeight="1">
      <c r="A1675" s="34"/>
      <c r="B1675" s="34"/>
      <c r="D1675" s="45"/>
      <c r="Q1675" s="78"/>
    </row>
    <row r="1676" spans="1:17" s="3" customFormat="1" ht="17.45" customHeight="1">
      <c r="A1676" s="34"/>
      <c r="B1676" s="34"/>
      <c r="D1676" s="45"/>
      <c r="Q1676" s="78"/>
    </row>
    <row r="1677" spans="1:17" s="3" customFormat="1" ht="17.45" customHeight="1">
      <c r="A1677" s="34"/>
      <c r="B1677" s="34"/>
      <c r="D1677" s="45"/>
      <c r="Q1677" s="78"/>
    </row>
    <row r="1678" spans="1:17" s="3" customFormat="1" ht="17.45" customHeight="1">
      <c r="A1678" s="34"/>
      <c r="B1678" s="34"/>
      <c r="D1678" s="45"/>
      <c r="Q1678" s="78"/>
    </row>
    <row r="1679" spans="1:17" s="3" customFormat="1" ht="17.45" customHeight="1">
      <c r="A1679" s="34"/>
      <c r="B1679" s="34"/>
      <c r="D1679" s="45"/>
      <c r="Q1679" s="78"/>
    </row>
    <row r="1680" spans="1:17" s="3" customFormat="1" ht="17.45" customHeight="1">
      <c r="A1680" s="34"/>
      <c r="B1680" s="34"/>
      <c r="D1680" s="45"/>
      <c r="Q1680" s="78"/>
    </row>
    <row r="1681" spans="1:17" s="3" customFormat="1" ht="17.45" customHeight="1">
      <c r="A1681" s="34"/>
      <c r="B1681" s="34"/>
      <c r="D1681" s="45"/>
      <c r="Q1681" s="78"/>
    </row>
    <row r="1682" spans="1:17" s="3" customFormat="1" ht="17.45" customHeight="1">
      <c r="A1682" s="34"/>
      <c r="B1682" s="34"/>
      <c r="D1682" s="45"/>
      <c r="Q1682" s="78"/>
    </row>
    <row r="1683" spans="1:17" s="3" customFormat="1" ht="17.45" customHeight="1">
      <c r="A1683" s="34"/>
      <c r="B1683" s="34"/>
      <c r="D1683" s="45"/>
      <c r="Q1683" s="78"/>
    </row>
    <row r="1684" spans="1:17" s="3" customFormat="1" ht="17.45" customHeight="1">
      <c r="A1684" s="34"/>
      <c r="B1684" s="34"/>
      <c r="D1684" s="45"/>
      <c r="Q1684" s="78"/>
    </row>
    <row r="1685" spans="1:17" s="3" customFormat="1" ht="17.45" customHeight="1">
      <c r="A1685" s="34"/>
      <c r="B1685" s="34"/>
      <c r="D1685" s="45"/>
      <c r="Q1685" s="78"/>
    </row>
    <row r="1686" spans="1:17" s="3" customFormat="1" ht="17.45" customHeight="1">
      <c r="A1686" s="34"/>
      <c r="B1686" s="34"/>
      <c r="D1686" s="45"/>
      <c r="Q1686" s="78"/>
    </row>
    <row r="1687" spans="1:17" s="3" customFormat="1" ht="17.45" customHeight="1">
      <c r="A1687" s="34"/>
      <c r="B1687" s="34"/>
      <c r="D1687" s="45"/>
      <c r="Q1687" s="78"/>
    </row>
    <row r="1688" spans="1:17" s="3" customFormat="1" ht="17.45" customHeight="1">
      <c r="A1688" s="34"/>
      <c r="B1688" s="34"/>
      <c r="D1688" s="45"/>
      <c r="Q1688" s="78"/>
    </row>
    <row r="1689" spans="1:17" s="3" customFormat="1" ht="17.45" customHeight="1">
      <c r="A1689" s="34"/>
      <c r="B1689" s="34"/>
      <c r="D1689" s="45"/>
      <c r="Q1689" s="78"/>
    </row>
    <row r="1690" spans="1:17" s="3" customFormat="1" ht="17.45" customHeight="1">
      <c r="A1690" s="34"/>
      <c r="B1690" s="34"/>
      <c r="D1690" s="45"/>
      <c r="Q1690" s="78"/>
    </row>
    <row r="1691" spans="1:17" s="3" customFormat="1" ht="17.45" customHeight="1">
      <c r="A1691" s="34"/>
      <c r="B1691" s="34"/>
      <c r="D1691" s="45"/>
      <c r="Q1691" s="78"/>
    </row>
    <row r="1692" spans="1:17" s="3" customFormat="1" ht="17.45" customHeight="1">
      <c r="A1692" s="34"/>
      <c r="B1692" s="34"/>
      <c r="D1692" s="45"/>
      <c r="Q1692" s="78"/>
    </row>
    <row r="1693" spans="1:17" s="3" customFormat="1" ht="17.45" customHeight="1">
      <c r="A1693" s="34"/>
      <c r="B1693" s="34"/>
      <c r="D1693" s="45"/>
      <c r="Q1693" s="78"/>
    </row>
    <row r="1694" spans="1:17" s="3" customFormat="1" ht="17.45" customHeight="1">
      <c r="A1694" s="34"/>
      <c r="B1694" s="34"/>
      <c r="D1694" s="45"/>
      <c r="Q1694" s="78"/>
    </row>
    <row r="1695" spans="1:17" s="3" customFormat="1" ht="17.45" customHeight="1">
      <c r="A1695" s="34"/>
      <c r="B1695" s="34"/>
      <c r="D1695" s="45"/>
      <c r="Q1695" s="78"/>
    </row>
    <row r="1696" spans="1:17" s="3" customFormat="1" ht="17.45" customHeight="1">
      <c r="A1696" s="34"/>
      <c r="B1696" s="34"/>
      <c r="D1696" s="45"/>
      <c r="Q1696" s="78"/>
    </row>
    <row r="1697" spans="1:17" s="3" customFormat="1" ht="17.45" customHeight="1">
      <c r="A1697" s="34"/>
      <c r="B1697" s="34"/>
      <c r="D1697" s="45"/>
      <c r="Q1697" s="78"/>
    </row>
    <row r="1698" spans="1:17" s="3" customFormat="1" ht="17.45" customHeight="1">
      <c r="A1698" s="34"/>
      <c r="B1698" s="34"/>
      <c r="D1698" s="45"/>
      <c r="Q1698" s="78"/>
    </row>
    <row r="1699" spans="1:17" s="3" customFormat="1" ht="17.45" customHeight="1">
      <c r="A1699" s="34"/>
      <c r="B1699" s="34"/>
      <c r="D1699" s="45"/>
      <c r="Q1699" s="78"/>
    </row>
    <row r="1700" spans="1:17" s="3" customFormat="1" ht="17.45" customHeight="1">
      <c r="A1700" s="34"/>
      <c r="B1700" s="34"/>
      <c r="D1700" s="45"/>
      <c r="Q1700" s="78"/>
    </row>
    <row r="1701" spans="1:17" s="3" customFormat="1" ht="17.45" customHeight="1">
      <c r="A1701" s="34"/>
      <c r="B1701" s="34"/>
      <c r="D1701" s="45"/>
      <c r="Q1701" s="78"/>
    </row>
    <row r="1702" spans="1:17" s="3" customFormat="1" ht="17.45" customHeight="1">
      <c r="A1702" s="34"/>
      <c r="B1702" s="34"/>
      <c r="D1702" s="45"/>
      <c r="Q1702" s="78"/>
    </row>
    <row r="1703" spans="1:17" s="3" customFormat="1" ht="17.45" customHeight="1">
      <c r="A1703" s="34"/>
      <c r="B1703" s="34"/>
      <c r="D1703" s="45"/>
      <c r="Q1703" s="78"/>
    </row>
    <row r="1704" spans="1:17" s="3" customFormat="1" ht="17.45" customHeight="1">
      <c r="A1704" s="34"/>
      <c r="B1704" s="34"/>
      <c r="D1704" s="45"/>
      <c r="Q1704" s="78"/>
    </row>
    <row r="1705" spans="1:17" s="3" customFormat="1" ht="17.45" customHeight="1">
      <c r="A1705" s="34"/>
      <c r="B1705" s="34"/>
      <c r="D1705" s="45"/>
      <c r="Q1705" s="78"/>
    </row>
    <row r="1706" spans="1:17" s="3" customFormat="1" ht="17.45" customHeight="1">
      <c r="A1706" s="34"/>
      <c r="B1706" s="34"/>
      <c r="D1706" s="45"/>
      <c r="Q1706" s="78"/>
    </row>
    <row r="1707" spans="1:17" s="3" customFormat="1" ht="17.45" customHeight="1">
      <c r="A1707" s="34"/>
      <c r="B1707" s="34"/>
      <c r="D1707" s="45"/>
      <c r="Q1707" s="78"/>
    </row>
    <row r="1708" spans="1:17" s="3" customFormat="1" ht="17.45" customHeight="1">
      <c r="A1708" s="34"/>
      <c r="B1708" s="34"/>
      <c r="D1708" s="45"/>
      <c r="Q1708" s="78"/>
    </row>
    <row r="1709" spans="1:17" s="3" customFormat="1" ht="17.45" customHeight="1">
      <c r="A1709" s="34"/>
      <c r="B1709" s="34"/>
      <c r="D1709" s="45"/>
      <c r="Q1709" s="78"/>
    </row>
    <row r="1710" spans="1:17" s="3" customFormat="1" ht="17.45" customHeight="1">
      <c r="A1710" s="34"/>
      <c r="B1710" s="34"/>
      <c r="D1710" s="45"/>
      <c r="Q1710" s="78"/>
    </row>
    <row r="1711" spans="1:17" s="3" customFormat="1" ht="17.45" customHeight="1">
      <c r="A1711" s="34"/>
      <c r="B1711" s="34"/>
      <c r="D1711" s="45"/>
      <c r="Q1711" s="78"/>
    </row>
    <row r="1712" spans="1:17" s="3" customFormat="1" ht="17.45" customHeight="1">
      <c r="A1712" s="34"/>
      <c r="B1712" s="34"/>
      <c r="D1712" s="45"/>
      <c r="Q1712" s="78"/>
    </row>
    <row r="1713" spans="1:17" s="3" customFormat="1" ht="17.45" customHeight="1">
      <c r="A1713" s="34"/>
      <c r="B1713" s="34"/>
      <c r="D1713" s="45"/>
      <c r="Q1713" s="78"/>
    </row>
    <row r="1714" spans="1:17" s="3" customFormat="1" ht="17.45" customHeight="1">
      <c r="A1714" s="34"/>
      <c r="B1714" s="34"/>
      <c r="D1714" s="45"/>
      <c r="Q1714" s="78"/>
    </row>
    <row r="1715" spans="1:17" s="3" customFormat="1" ht="17.45" customHeight="1">
      <c r="A1715" s="34"/>
      <c r="B1715" s="34"/>
      <c r="D1715" s="45"/>
      <c r="Q1715" s="78"/>
    </row>
    <row r="1716" spans="1:17" s="3" customFormat="1" ht="17.45" customHeight="1">
      <c r="A1716" s="34"/>
      <c r="B1716" s="34"/>
      <c r="D1716" s="45"/>
      <c r="Q1716" s="78"/>
    </row>
    <row r="1717" spans="1:17" s="3" customFormat="1" ht="17.45" customHeight="1">
      <c r="A1717" s="34"/>
      <c r="B1717" s="34"/>
      <c r="D1717" s="45"/>
      <c r="Q1717" s="78"/>
    </row>
    <row r="1718" spans="1:17" s="3" customFormat="1" ht="17.45" customHeight="1">
      <c r="A1718" s="34"/>
      <c r="B1718" s="34"/>
      <c r="D1718" s="45"/>
      <c r="Q1718" s="78"/>
    </row>
    <row r="1719" spans="1:17" s="3" customFormat="1" ht="17.45" customHeight="1">
      <c r="A1719" s="34"/>
      <c r="B1719" s="34"/>
      <c r="D1719" s="45"/>
      <c r="Q1719" s="78"/>
    </row>
    <row r="1720" spans="1:17" s="3" customFormat="1" ht="17.45" customHeight="1">
      <c r="A1720" s="34"/>
      <c r="B1720" s="34"/>
      <c r="D1720" s="45"/>
      <c r="Q1720" s="78"/>
    </row>
    <row r="1721" spans="1:17" s="3" customFormat="1" ht="17.45" customHeight="1">
      <c r="A1721" s="34"/>
      <c r="B1721" s="34"/>
      <c r="D1721" s="45"/>
      <c r="Q1721" s="78"/>
    </row>
    <row r="1722" spans="1:17" s="3" customFormat="1" ht="17.45" customHeight="1">
      <c r="A1722" s="34"/>
      <c r="B1722" s="34"/>
      <c r="D1722" s="45"/>
      <c r="Q1722" s="78"/>
    </row>
    <row r="1723" spans="1:17" s="3" customFormat="1" ht="17.45" customHeight="1">
      <c r="A1723" s="34"/>
      <c r="B1723" s="34"/>
      <c r="D1723" s="45"/>
      <c r="Q1723" s="78"/>
    </row>
    <row r="1724" spans="1:17" s="3" customFormat="1" ht="17.45" customHeight="1">
      <c r="A1724" s="34"/>
      <c r="B1724" s="34"/>
      <c r="D1724" s="45"/>
      <c r="Q1724" s="78"/>
    </row>
    <row r="1725" spans="1:17" s="3" customFormat="1" ht="17.45" customHeight="1">
      <c r="A1725" s="34"/>
      <c r="B1725" s="34"/>
      <c r="D1725" s="45"/>
      <c r="Q1725" s="78"/>
    </row>
    <row r="1726" spans="1:17" s="3" customFormat="1" ht="17.45" customHeight="1">
      <c r="A1726" s="34"/>
      <c r="B1726" s="34"/>
      <c r="D1726" s="45"/>
      <c r="Q1726" s="78"/>
    </row>
    <row r="1727" spans="1:17" s="3" customFormat="1" ht="17.45" customHeight="1">
      <c r="A1727" s="34"/>
      <c r="B1727" s="34"/>
      <c r="D1727" s="45"/>
      <c r="Q1727" s="78"/>
    </row>
    <row r="1728" spans="1:17" s="3" customFormat="1" ht="17.45" customHeight="1">
      <c r="A1728" s="34"/>
      <c r="B1728" s="34"/>
      <c r="D1728" s="45"/>
      <c r="Q1728" s="78"/>
    </row>
    <row r="1729" spans="1:17" s="3" customFormat="1" ht="17.45" customHeight="1">
      <c r="A1729" s="34"/>
      <c r="B1729" s="34"/>
      <c r="D1729" s="45"/>
      <c r="Q1729" s="78"/>
    </row>
    <row r="1730" spans="1:17" s="3" customFormat="1" ht="17.45" customHeight="1">
      <c r="A1730" s="34"/>
      <c r="B1730" s="34"/>
      <c r="D1730" s="45"/>
      <c r="Q1730" s="78"/>
    </row>
    <row r="1731" spans="1:17" s="3" customFormat="1" ht="17.45" customHeight="1">
      <c r="A1731" s="34"/>
      <c r="B1731" s="34"/>
      <c r="D1731" s="45"/>
      <c r="Q1731" s="78"/>
    </row>
    <row r="1732" spans="1:17" s="3" customFormat="1" ht="17.45" customHeight="1">
      <c r="A1732" s="34"/>
      <c r="B1732" s="34"/>
      <c r="D1732" s="45"/>
      <c r="Q1732" s="78"/>
    </row>
    <row r="1733" spans="1:17" s="3" customFormat="1" ht="17.45" customHeight="1">
      <c r="A1733" s="34"/>
      <c r="B1733" s="34"/>
      <c r="D1733" s="45"/>
      <c r="Q1733" s="78"/>
    </row>
    <row r="1734" spans="1:17" s="3" customFormat="1" ht="17.45" customHeight="1">
      <c r="A1734" s="34"/>
      <c r="B1734" s="34"/>
      <c r="D1734" s="45"/>
      <c r="Q1734" s="78"/>
    </row>
    <row r="1735" spans="1:17" s="3" customFormat="1" ht="17.45" customHeight="1">
      <c r="A1735" s="34"/>
      <c r="B1735" s="34"/>
      <c r="D1735" s="45"/>
      <c r="Q1735" s="78"/>
    </row>
    <row r="1736" spans="1:17" s="3" customFormat="1" ht="17.45" customHeight="1">
      <c r="A1736" s="34"/>
      <c r="B1736" s="34"/>
      <c r="D1736" s="45"/>
      <c r="Q1736" s="78"/>
    </row>
    <row r="1737" spans="1:17" s="3" customFormat="1" ht="17.45" customHeight="1">
      <c r="A1737" s="34"/>
      <c r="B1737" s="34"/>
      <c r="D1737" s="45"/>
      <c r="Q1737" s="78"/>
    </row>
    <row r="1738" spans="1:17" s="3" customFormat="1" ht="17.45" customHeight="1">
      <c r="A1738" s="34"/>
      <c r="B1738" s="34"/>
      <c r="D1738" s="45"/>
      <c r="Q1738" s="78"/>
    </row>
    <row r="1739" spans="1:17" s="3" customFormat="1" ht="17.45" customHeight="1">
      <c r="A1739" s="34"/>
      <c r="B1739" s="34"/>
      <c r="D1739" s="45"/>
      <c r="Q1739" s="78"/>
    </row>
    <row r="1740" spans="1:17" s="3" customFormat="1" ht="17.45" customHeight="1">
      <c r="A1740" s="34"/>
      <c r="B1740" s="34"/>
      <c r="D1740" s="45"/>
      <c r="Q1740" s="78"/>
    </row>
    <row r="1741" spans="1:17" s="3" customFormat="1" ht="17.45" customHeight="1">
      <c r="A1741" s="34"/>
      <c r="B1741" s="34"/>
      <c r="D1741" s="45"/>
      <c r="Q1741" s="78"/>
    </row>
    <row r="1742" spans="1:17" s="3" customFormat="1" ht="17.45" customHeight="1">
      <c r="A1742" s="34"/>
      <c r="B1742" s="34"/>
      <c r="D1742" s="45"/>
      <c r="Q1742" s="78"/>
    </row>
    <row r="1743" spans="1:17" s="3" customFormat="1" ht="17.45" customHeight="1">
      <c r="A1743" s="34"/>
      <c r="B1743" s="34"/>
      <c r="D1743" s="45"/>
      <c r="Q1743" s="78"/>
    </row>
    <row r="1744" spans="1:17" s="3" customFormat="1" ht="17.45" customHeight="1">
      <c r="A1744" s="34"/>
      <c r="B1744" s="34"/>
      <c r="D1744" s="45"/>
      <c r="Q1744" s="78"/>
    </row>
    <row r="1745" spans="1:17" s="3" customFormat="1" ht="17.45" customHeight="1">
      <c r="A1745" s="34"/>
      <c r="B1745" s="34"/>
      <c r="D1745" s="45"/>
      <c r="Q1745" s="78"/>
    </row>
    <row r="1746" spans="1:17" s="3" customFormat="1" ht="17.45" customHeight="1">
      <c r="A1746" s="34"/>
      <c r="B1746" s="34"/>
      <c r="D1746" s="45"/>
      <c r="Q1746" s="78"/>
    </row>
    <row r="1747" spans="1:17" s="3" customFormat="1" ht="17.45" customHeight="1">
      <c r="A1747" s="34"/>
      <c r="B1747" s="34"/>
      <c r="D1747" s="45"/>
      <c r="Q1747" s="78"/>
    </row>
    <row r="1748" spans="1:17" s="3" customFormat="1" ht="17.45" customHeight="1">
      <c r="A1748" s="34"/>
      <c r="B1748" s="34"/>
      <c r="D1748" s="45"/>
      <c r="Q1748" s="78"/>
    </row>
    <row r="1749" spans="1:17" s="3" customFormat="1" ht="17.45" customHeight="1">
      <c r="A1749" s="34"/>
      <c r="B1749" s="34"/>
      <c r="D1749" s="45"/>
      <c r="Q1749" s="78"/>
    </row>
    <row r="1750" spans="1:17" s="3" customFormat="1" ht="17.45" customHeight="1">
      <c r="A1750" s="34"/>
      <c r="B1750" s="34"/>
      <c r="D1750" s="45"/>
      <c r="Q1750" s="78"/>
    </row>
    <row r="1751" spans="1:17" s="3" customFormat="1" ht="17.45" customHeight="1">
      <c r="A1751" s="34"/>
      <c r="B1751" s="34"/>
      <c r="D1751" s="45"/>
      <c r="Q1751" s="78"/>
    </row>
    <row r="1752" spans="1:17" s="3" customFormat="1" ht="17.45" customHeight="1">
      <c r="A1752" s="34"/>
      <c r="B1752" s="34"/>
      <c r="D1752" s="45"/>
      <c r="Q1752" s="78"/>
    </row>
    <row r="1753" spans="1:17" s="3" customFormat="1" ht="17.45" customHeight="1">
      <c r="A1753" s="34"/>
      <c r="B1753" s="34"/>
      <c r="D1753" s="45"/>
      <c r="Q1753" s="78"/>
    </row>
    <row r="1754" spans="1:17" s="3" customFormat="1" ht="17.45" customHeight="1">
      <c r="A1754" s="34"/>
      <c r="B1754" s="34"/>
      <c r="D1754" s="45"/>
      <c r="Q1754" s="78"/>
    </row>
    <row r="1755" spans="1:17" s="3" customFormat="1" ht="17.45" customHeight="1">
      <c r="A1755" s="34"/>
      <c r="B1755" s="34"/>
      <c r="D1755" s="45"/>
      <c r="Q1755" s="78"/>
    </row>
    <row r="1756" spans="1:17" s="3" customFormat="1" ht="17.45" customHeight="1">
      <c r="A1756" s="34"/>
      <c r="B1756" s="34"/>
      <c r="D1756" s="45"/>
      <c r="Q1756" s="78"/>
    </row>
    <row r="1757" spans="1:17" s="3" customFormat="1" ht="17.45" customHeight="1">
      <c r="A1757" s="34"/>
      <c r="B1757" s="34"/>
      <c r="D1757" s="45"/>
      <c r="Q1757" s="78"/>
    </row>
    <row r="1758" spans="1:17" s="3" customFormat="1" ht="17.45" customHeight="1">
      <c r="A1758" s="34"/>
      <c r="B1758" s="34"/>
      <c r="D1758" s="45"/>
      <c r="Q1758" s="78"/>
    </row>
    <row r="1759" spans="1:17" s="3" customFormat="1" ht="17.45" customHeight="1">
      <c r="A1759" s="34"/>
      <c r="B1759" s="34"/>
      <c r="D1759" s="45"/>
      <c r="Q1759" s="78"/>
    </row>
    <row r="1760" spans="1:17" s="3" customFormat="1" ht="17.45" customHeight="1">
      <c r="A1760" s="34"/>
      <c r="B1760" s="34"/>
      <c r="D1760" s="45"/>
      <c r="Q1760" s="78"/>
    </row>
    <row r="1761" spans="1:17" s="3" customFormat="1" ht="17.45" customHeight="1">
      <c r="A1761" s="34"/>
      <c r="B1761" s="34"/>
      <c r="D1761" s="45"/>
      <c r="Q1761" s="78"/>
    </row>
    <row r="1762" spans="1:17" s="3" customFormat="1" ht="17.45" customHeight="1">
      <c r="A1762" s="34"/>
      <c r="B1762" s="34"/>
      <c r="D1762" s="45"/>
      <c r="Q1762" s="78"/>
    </row>
    <row r="1763" spans="1:17" s="3" customFormat="1" ht="17.45" customHeight="1">
      <c r="A1763" s="34"/>
      <c r="B1763" s="34"/>
      <c r="D1763" s="45"/>
      <c r="Q1763" s="78"/>
    </row>
    <row r="1764" spans="1:17" s="3" customFormat="1" ht="17.45" customHeight="1">
      <c r="A1764" s="34"/>
      <c r="B1764" s="34"/>
      <c r="D1764" s="45"/>
      <c r="Q1764" s="78"/>
    </row>
    <row r="1765" spans="1:17" s="3" customFormat="1" ht="17.45" customHeight="1">
      <c r="A1765" s="34"/>
      <c r="B1765" s="34"/>
      <c r="D1765" s="45"/>
      <c r="Q1765" s="78"/>
    </row>
    <row r="1766" spans="1:17" s="3" customFormat="1" ht="17.45" customHeight="1">
      <c r="A1766" s="34"/>
      <c r="B1766" s="34"/>
      <c r="D1766" s="45"/>
      <c r="Q1766" s="78"/>
    </row>
    <row r="1767" spans="1:17" s="3" customFormat="1" ht="17.45" customHeight="1">
      <c r="A1767" s="34"/>
      <c r="B1767" s="34"/>
      <c r="D1767" s="45"/>
      <c r="Q1767" s="78"/>
    </row>
    <row r="1768" spans="1:17" s="3" customFormat="1" ht="17.45" customHeight="1">
      <c r="A1768" s="34"/>
      <c r="B1768" s="34"/>
      <c r="D1768" s="45"/>
      <c r="Q1768" s="78"/>
    </row>
    <row r="1769" spans="1:17" s="3" customFormat="1" ht="17.45" customHeight="1">
      <c r="A1769" s="34"/>
      <c r="B1769" s="34"/>
      <c r="D1769" s="45"/>
      <c r="Q1769" s="78"/>
    </row>
    <row r="1770" spans="1:17" s="3" customFormat="1" ht="17.45" customHeight="1">
      <c r="A1770" s="34"/>
      <c r="B1770" s="34"/>
      <c r="D1770" s="45"/>
      <c r="Q1770" s="78"/>
    </row>
    <row r="1771" spans="1:17" s="3" customFormat="1" ht="17.45" customHeight="1">
      <c r="A1771" s="34"/>
      <c r="B1771" s="34"/>
      <c r="D1771" s="45"/>
      <c r="Q1771" s="78"/>
    </row>
    <row r="1772" spans="1:17" s="3" customFormat="1" ht="17.45" customHeight="1">
      <c r="A1772" s="34"/>
      <c r="B1772" s="34"/>
      <c r="D1772" s="45"/>
      <c r="Q1772" s="78"/>
    </row>
    <row r="1773" spans="1:17" s="3" customFormat="1" ht="17.45" customHeight="1">
      <c r="A1773" s="34"/>
      <c r="B1773" s="34"/>
      <c r="D1773" s="45"/>
      <c r="Q1773" s="78"/>
    </row>
    <row r="1774" spans="1:17" s="3" customFormat="1" ht="17.45" customHeight="1">
      <c r="A1774" s="34"/>
      <c r="B1774" s="34"/>
      <c r="D1774" s="45"/>
      <c r="Q1774" s="78"/>
    </row>
    <row r="1775" spans="1:17" s="3" customFormat="1" ht="17.45" customHeight="1">
      <c r="A1775" s="34"/>
      <c r="B1775" s="34"/>
      <c r="D1775" s="45"/>
      <c r="Q1775" s="78"/>
    </row>
    <row r="1776" spans="1:17" s="3" customFormat="1" ht="17.45" customHeight="1">
      <c r="A1776" s="34"/>
      <c r="B1776" s="34"/>
      <c r="D1776" s="45"/>
      <c r="Q1776" s="78"/>
    </row>
    <row r="1777" spans="1:17" s="3" customFormat="1" ht="17.45" customHeight="1">
      <c r="A1777" s="34"/>
      <c r="B1777" s="34"/>
      <c r="D1777" s="45"/>
      <c r="Q1777" s="78"/>
    </row>
    <row r="1778" spans="1:17" s="3" customFormat="1" ht="17.45" customHeight="1">
      <c r="A1778" s="34"/>
      <c r="B1778" s="34"/>
      <c r="D1778" s="45"/>
      <c r="Q1778" s="78"/>
    </row>
    <row r="1779" spans="1:17" s="3" customFormat="1" ht="17.45" customHeight="1">
      <c r="A1779" s="34"/>
      <c r="B1779" s="34"/>
      <c r="D1779" s="45"/>
      <c r="Q1779" s="78"/>
    </row>
    <row r="1780" spans="1:17" s="3" customFormat="1" ht="17.45" customHeight="1">
      <c r="A1780" s="34"/>
      <c r="B1780" s="34"/>
      <c r="D1780" s="45"/>
      <c r="Q1780" s="78"/>
    </row>
    <row r="1781" spans="1:17" s="3" customFormat="1" ht="17.45" customHeight="1">
      <c r="A1781" s="34"/>
      <c r="B1781" s="34"/>
      <c r="D1781" s="45"/>
      <c r="Q1781" s="78"/>
    </row>
    <row r="1782" spans="1:17" s="3" customFormat="1" ht="17.45" customHeight="1">
      <c r="A1782" s="34"/>
      <c r="B1782" s="34"/>
      <c r="D1782" s="45"/>
      <c r="Q1782" s="78"/>
    </row>
    <row r="1783" spans="1:17" s="3" customFormat="1" ht="17.45" customHeight="1">
      <c r="A1783" s="34"/>
      <c r="B1783" s="34"/>
      <c r="D1783" s="45"/>
      <c r="Q1783" s="78"/>
    </row>
    <row r="1784" spans="1:17" s="3" customFormat="1" ht="17.45" customHeight="1">
      <c r="A1784" s="34"/>
      <c r="B1784" s="34"/>
      <c r="D1784" s="45"/>
      <c r="Q1784" s="78"/>
    </row>
    <row r="1785" spans="1:17" s="3" customFormat="1" ht="17.45" customHeight="1">
      <c r="A1785" s="34"/>
      <c r="B1785" s="34"/>
      <c r="D1785" s="45"/>
      <c r="Q1785" s="78"/>
    </row>
    <row r="1786" spans="1:17" s="3" customFormat="1" ht="17.45" customHeight="1">
      <c r="A1786" s="34"/>
      <c r="B1786" s="34"/>
      <c r="D1786" s="45"/>
      <c r="Q1786" s="78"/>
    </row>
    <row r="1787" spans="1:17" s="3" customFormat="1" ht="17.45" customHeight="1">
      <c r="A1787" s="34"/>
      <c r="B1787" s="34"/>
      <c r="D1787" s="45"/>
      <c r="Q1787" s="78"/>
    </row>
    <row r="1788" spans="1:17" s="3" customFormat="1" ht="17.45" customHeight="1">
      <c r="A1788" s="34"/>
      <c r="B1788" s="34"/>
      <c r="D1788" s="45"/>
      <c r="Q1788" s="78"/>
    </row>
    <row r="1789" spans="1:17" s="3" customFormat="1" ht="17.45" customHeight="1">
      <c r="A1789" s="34"/>
      <c r="B1789" s="34"/>
      <c r="D1789" s="45"/>
      <c r="Q1789" s="78"/>
    </row>
    <row r="1790" spans="1:17" s="3" customFormat="1" ht="17.45" customHeight="1">
      <c r="A1790" s="34"/>
      <c r="B1790" s="34"/>
      <c r="D1790" s="45"/>
      <c r="Q1790" s="78"/>
    </row>
    <row r="1791" spans="1:17" s="3" customFormat="1" ht="17.45" customHeight="1">
      <c r="A1791" s="34"/>
      <c r="B1791" s="34"/>
      <c r="D1791" s="45"/>
      <c r="Q1791" s="78"/>
    </row>
    <row r="1792" spans="1:17" s="3" customFormat="1" ht="17.45" customHeight="1">
      <c r="A1792" s="34"/>
      <c r="B1792" s="34"/>
      <c r="D1792" s="45"/>
      <c r="Q1792" s="78"/>
    </row>
    <row r="1793" spans="1:17" s="4" customFormat="1" ht="17.45" customHeight="1">
      <c r="A1793" s="38"/>
      <c r="B1793" s="34"/>
      <c r="C1793" s="3"/>
      <c r="D1793" s="46"/>
      <c r="Q1793" s="79"/>
    </row>
    <row r="1794" spans="1:17" s="4" customFormat="1" ht="17.45" customHeight="1">
      <c r="A1794" s="38"/>
      <c r="B1794" s="34"/>
      <c r="C1794" s="3"/>
      <c r="D1794" s="46"/>
      <c r="Q1794" s="79"/>
    </row>
    <row r="1795" spans="1:17" s="4" customFormat="1" ht="17.45" customHeight="1">
      <c r="A1795" s="38"/>
      <c r="B1795" s="38"/>
      <c r="D1795" s="46"/>
      <c r="Q1795" s="79"/>
    </row>
    <row r="1796" spans="1:17" s="4" customFormat="1" ht="17.45" customHeight="1">
      <c r="A1796" s="38"/>
      <c r="B1796" s="38"/>
      <c r="D1796" s="46"/>
      <c r="Q1796" s="79"/>
    </row>
    <row r="1797" spans="1:17" s="4" customFormat="1" ht="17.45" customHeight="1">
      <c r="A1797" s="38"/>
      <c r="B1797" s="38"/>
      <c r="D1797" s="46"/>
      <c r="Q1797" s="79"/>
    </row>
    <row r="1798" spans="1:17" s="4" customFormat="1" ht="17.45" customHeight="1">
      <c r="A1798" s="38"/>
      <c r="B1798" s="38"/>
      <c r="D1798" s="46"/>
      <c r="Q1798" s="79"/>
    </row>
    <row r="1799" spans="1:17" s="4" customFormat="1" ht="17.45" customHeight="1">
      <c r="A1799" s="38"/>
      <c r="B1799" s="38"/>
      <c r="D1799" s="46"/>
      <c r="Q1799" s="79"/>
    </row>
    <row r="1800" spans="1:17" s="4" customFormat="1" ht="17.45" customHeight="1">
      <c r="A1800" s="38"/>
      <c r="B1800" s="38"/>
      <c r="D1800" s="46"/>
      <c r="Q1800" s="79"/>
    </row>
    <row r="1801" spans="1:17" s="4" customFormat="1" ht="17.45" customHeight="1">
      <c r="A1801" s="38"/>
      <c r="B1801" s="38"/>
      <c r="D1801" s="46"/>
      <c r="Q1801" s="79"/>
    </row>
    <row r="1802" spans="1:17" s="4" customFormat="1" ht="17.45" customHeight="1">
      <c r="A1802" s="38"/>
      <c r="B1802" s="38"/>
      <c r="D1802" s="46"/>
      <c r="Q1802" s="79"/>
    </row>
    <row r="1803" spans="1:17" s="4" customFormat="1" ht="17.45" customHeight="1">
      <c r="A1803" s="38"/>
      <c r="B1803" s="38"/>
      <c r="D1803" s="46"/>
      <c r="Q1803" s="79"/>
    </row>
    <row r="1804" spans="1:17" s="4" customFormat="1" ht="17.45" customHeight="1">
      <c r="A1804" s="38"/>
      <c r="B1804" s="38"/>
      <c r="D1804" s="46"/>
      <c r="Q1804" s="79"/>
    </row>
    <row r="1805" spans="1:17" s="4" customFormat="1" ht="17.45" customHeight="1">
      <c r="A1805" s="38"/>
      <c r="B1805" s="38"/>
      <c r="D1805" s="46"/>
      <c r="Q1805" s="79"/>
    </row>
    <row r="1806" spans="1:17" s="4" customFormat="1" ht="17.45" customHeight="1">
      <c r="A1806" s="38"/>
      <c r="B1806" s="38"/>
      <c r="D1806" s="46"/>
      <c r="Q1806" s="79"/>
    </row>
    <row r="1807" spans="1:17" s="4" customFormat="1" ht="17.45" customHeight="1">
      <c r="A1807" s="38"/>
      <c r="B1807" s="38"/>
      <c r="D1807" s="46"/>
      <c r="Q1807" s="79"/>
    </row>
    <row r="1808" spans="1:17" s="4" customFormat="1" ht="17.45" customHeight="1">
      <c r="A1808" s="38"/>
      <c r="B1808" s="38"/>
      <c r="D1808" s="46"/>
      <c r="Q1808" s="79"/>
    </row>
    <row r="1809" spans="1:17" s="4" customFormat="1" ht="17.45" customHeight="1">
      <c r="A1809" s="38"/>
      <c r="B1809" s="38"/>
      <c r="D1809" s="46"/>
      <c r="Q1809" s="79"/>
    </row>
    <row r="1810" spans="1:17" s="4" customFormat="1" ht="17.45" customHeight="1">
      <c r="A1810" s="38"/>
      <c r="B1810" s="38"/>
      <c r="D1810" s="46"/>
      <c r="Q1810" s="79"/>
    </row>
    <row r="1811" spans="1:17" s="4" customFormat="1" ht="17.45" customHeight="1">
      <c r="A1811" s="38"/>
      <c r="B1811" s="38"/>
      <c r="D1811" s="46"/>
      <c r="Q1811" s="79"/>
    </row>
    <row r="1812" spans="1:17" s="4" customFormat="1" ht="17.45" customHeight="1">
      <c r="A1812" s="38"/>
      <c r="B1812" s="38"/>
      <c r="D1812" s="46"/>
      <c r="Q1812" s="79"/>
    </row>
    <row r="1813" spans="1:17" s="4" customFormat="1" ht="17.45" customHeight="1">
      <c r="A1813" s="38"/>
      <c r="B1813" s="38"/>
      <c r="D1813" s="46"/>
      <c r="Q1813" s="79"/>
    </row>
    <row r="1814" spans="1:17" s="4" customFormat="1" ht="17.45" customHeight="1">
      <c r="A1814" s="38"/>
      <c r="B1814" s="38"/>
      <c r="D1814" s="46"/>
      <c r="Q1814" s="79"/>
    </row>
    <row r="1815" spans="1:17" s="4" customFormat="1" ht="17.45" customHeight="1">
      <c r="A1815" s="38"/>
      <c r="B1815" s="38"/>
      <c r="D1815" s="46"/>
      <c r="Q1815" s="79"/>
    </row>
    <row r="1816" spans="1:17" s="4" customFormat="1" ht="17.45" customHeight="1">
      <c r="A1816" s="38"/>
      <c r="B1816" s="38"/>
      <c r="D1816" s="46"/>
      <c r="Q1816" s="79"/>
    </row>
    <row r="1817" spans="1:17" s="4" customFormat="1" ht="17.45" customHeight="1">
      <c r="A1817" s="38"/>
      <c r="B1817" s="38"/>
      <c r="D1817" s="46"/>
      <c r="Q1817" s="79"/>
    </row>
    <row r="1818" spans="1:17" s="4" customFormat="1" ht="17.45" customHeight="1">
      <c r="A1818" s="38"/>
      <c r="B1818" s="38"/>
      <c r="D1818" s="46"/>
      <c r="Q1818" s="79"/>
    </row>
    <row r="1819" spans="1:17" s="4" customFormat="1" ht="17.45" customHeight="1">
      <c r="A1819" s="38"/>
      <c r="B1819" s="38"/>
      <c r="D1819" s="46"/>
      <c r="Q1819" s="79"/>
    </row>
    <row r="1820" spans="1:17" s="4" customFormat="1" ht="17.45" customHeight="1">
      <c r="A1820" s="38"/>
      <c r="B1820" s="38"/>
      <c r="D1820" s="46"/>
      <c r="Q1820" s="79"/>
    </row>
    <row r="1821" spans="1:17" s="4" customFormat="1" ht="17.45" customHeight="1">
      <c r="A1821" s="38"/>
      <c r="B1821" s="38"/>
      <c r="D1821" s="46"/>
      <c r="Q1821" s="79"/>
    </row>
    <row r="1822" spans="1:17" s="4" customFormat="1" ht="17.45" customHeight="1">
      <c r="A1822" s="38"/>
      <c r="B1822" s="38"/>
      <c r="D1822" s="46"/>
      <c r="Q1822" s="79"/>
    </row>
    <row r="1823" spans="1:17" s="4" customFormat="1" ht="17.45" customHeight="1">
      <c r="A1823" s="38"/>
      <c r="B1823" s="38"/>
      <c r="D1823" s="46"/>
      <c r="Q1823" s="79"/>
    </row>
    <row r="1824" spans="1:17" s="4" customFormat="1" ht="17.45" customHeight="1">
      <c r="A1824" s="38"/>
      <c r="B1824" s="38"/>
      <c r="D1824" s="46"/>
      <c r="Q1824" s="79"/>
    </row>
    <row r="1825" spans="1:17" s="4" customFormat="1" ht="17.45" customHeight="1">
      <c r="A1825" s="38"/>
      <c r="B1825" s="38"/>
      <c r="D1825" s="46"/>
      <c r="Q1825" s="79"/>
    </row>
    <row r="1826" spans="1:17" s="4" customFormat="1" ht="17.45" customHeight="1">
      <c r="A1826" s="38"/>
      <c r="B1826" s="38"/>
      <c r="D1826" s="46"/>
      <c r="Q1826" s="79"/>
    </row>
    <row r="1827" spans="1:17" s="4" customFormat="1" ht="17.45" customHeight="1">
      <c r="A1827" s="38"/>
      <c r="B1827" s="38"/>
      <c r="D1827" s="46"/>
      <c r="Q1827" s="79"/>
    </row>
    <row r="1828" spans="1:17" s="4" customFormat="1" ht="17.45" customHeight="1">
      <c r="A1828" s="38"/>
      <c r="B1828" s="38"/>
      <c r="D1828" s="46"/>
      <c r="Q1828" s="79"/>
    </row>
    <row r="1829" spans="1:17" s="4" customFormat="1" ht="17.45" customHeight="1">
      <c r="A1829" s="38"/>
      <c r="B1829" s="38"/>
      <c r="D1829" s="46"/>
      <c r="Q1829" s="79"/>
    </row>
    <row r="1830" spans="1:17" s="4" customFormat="1" ht="17.45" customHeight="1">
      <c r="A1830" s="38"/>
      <c r="B1830" s="38"/>
      <c r="D1830" s="46"/>
      <c r="Q1830" s="79"/>
    </row>
    <row r="1831" spans="1:17" s="4" customFormat="1" ht="17.45" customHeight="1">
      <c r="A1831" s="38"/>
      <c r="B1831" s="38"/>
      <c r="D1831" s="46"/>
      <c r="Q1831" s="79"/>
    </row>
    <row r="1832" spans="1:17" s="4" customFormat="1" ht="17.45" customHeight="1">
      <c r="A1832" s="38"/>
      <c r="B1832" s="38"/>
      <c r="D1832" s="46"/>
      <c r="Q1832" s="79"/>
    </row>
    <row r="1833" spans="1:17" s="4" customFormat="1" ht="17.45" customHeight="1">
      <c r="A1833" s="38"/>
      <c r="B1833" s="38"/>
      <c r="D1833" s="46"/>
      <c r="Q1833" s="79"/>
    </row>
    <row r="1834" spans="1:17" s="4" customFormat="1" ht="17.45" customHeight="1">
      <c r="A1834" s="38"/>
      <c r="B1834" s="38"/>
      <c r="D1834" s="46"/>
      <c r="Q1834" s="79"/>
    </row>
    <row r="1835" spans="1:17" s="4" customFormat="1" ht="17.45" customHeight="1">
      <c r="A1835" s="38"/>
      <c r="B1835" s="38"/>
      <c r="D1835" s="46"/>
      <c r="Q1835" s="79"/>
    </row>
    <row r="1836" spans="1:17" s="4" customFormat="1" ht="17.45" customHeight="1">
      <c r="A1836" s="38"/>
      <c r="B1836" s="38"/>
      <c r="D1836" s="46"/>
      <c r="Q1836" s="79"/>
    </row>
    <row r="1837" spans="1:17" s="4" customFormat="1" ht="17.45" customHeight="1">
      <c r="A1837" s="38"/>
      <c r="B1837" s="38"/>
      <c r="D1837" s="46"/>
      <c r="Q1837" s="79"/>
    </row>
    <row r="1838" spans="1:17" s="4" customFormat="1" ht="17.45" customHeight="1">
      <c r="A1838" s="38"/>
      <c r="B1838" s="38"/>
      <c r="D1838" s="46"/>
      <c r="Q1838" s="79"/>
    </row>
    <row r="1839" spans="1:17" s="4" customFormat="1" ht="17.45" customHeight="1">
      <c r="A1839" s="38"/>
      <c r="B1839" s="38"/>
      <c r="D1839" s="46"/>
      <c r="Q1839" s="79"/>
    </row>
    <row r="1840" spans="1:17" s="4" customFormat="1" ht="17.45" customHeight="1">
      <c r="A1840" s="38"/>
      <c r="B1840" s="38"/>
      <c r="D1840" s="46"/>
      <c r="Q1840" s="79"/>
    </row>
    <row r="1841" spans="1:17" s="4" customFormat="1" ht="17.45" customHeight="1">
      <c r="A1841" s="38"/>
      <c r="B1841" s="38"/>
      <c r="D1841" s="46"/>
      <c r="Q1841" s="79"/>
    </row>
    <row r="1842" spans="1:17" s="4" customFormat="1" ht="17.45" customHeight="1">
      <c r="A1842" s="38"/>
      <c r="B1842" s="38"/>
      <c r="D1842" s="46"/>
      <c r="Q1842" s="79"/>
    </row>
    <row r="1843" spans="1:17" s="4" customFormat="1" ht="17.45" customHeight="1">
      <c r="A1843" s="38"/>
      <c r="B1843" s="38"/>
      <c r="D1843" s="46"/>
      <c r="Q1843" s="79"/>
    </row>
    <row r="1844" spans="1:17" s="4" customFormat="1" ht="17.45" customHeight="1">
      <c r="A1844" s="38"/>
      <c r="B1844" s="38"/>
      <c r="D1844" s="46"/>
      <c r="Q1844" s="79"/>
    </row>
    <row r="1845" spans="1:17" s="4" customFormat="1" ht="17.45" customHeight="1">
      <c r="A1845" s="38"/>
      <c r="B1845" s="38"/>
      <c r="D1845" s="46"/>
      <c r="Q1845" s="79"/>
    </row>
    <row r="1846" spans="1:17" s="4" customFormat="1" ht="17.45" customHeight="1">
      <c r="A1846" s="38"/>
      <c r="B1846" s="38"/>
      <c r="D1846" s="46"/>
      <c r="Q1846" s="79"/>
    </row>
    <row r="1847" spans="1:17" s="4" customFormat="1" ht="17.45" customHeight="1">
      <c r="A1847" s="38"/>
      <c r="B1847" s="38"/>
      <c r="D1847" s="46"/>
      <c r="Q1847" s="79"/>
    </row>
    <row r="1848" spans="1:17" s="4" customFormat="1" ht="17.45" customHeight="1">
      <c r="A1848" s="38"/>
      <c r="B1848" s="38"/>
      <c r="D1848" s="46"/>
      <c r="Q1848" s="79"/>
    </row>
    <row r="1849" spans="1:17" s="4" customFormat="1" ht="17.45" customHeight="1">
      <c r="A1849" s="38"/>
      <c r="B1849" s="38"/>
      <c r="D1849" s="46"/>
      <c r="Q1849" s="79"/>
    </row>
    <row r="1850" spans="1:17" s="4" customFormat="1" ht="17.45" customHeight="1">
      <c r="A1850" s="38"/>
      <c r="B1850" s="38"/>
      <c r="D1850" s="46"/>
      <c r="Q1850" s="79"/>
    </row>
    <row r="1851" spans="1:17" s="4" customFormat="1" ht="17.45" customHeight="1">
      <c r="A1851" s="38"/>
      <c r="B1851" s="38"/>
      <c r="D1851" s="46"/>
      <c r="Q1851" s="79"/>
    </row>
    <row r="1852" spans="1:17" s="4" customFormat="1" ht="17.45" customHeight="1">
      <c r="A1852" s="38"/>
      <c r="B1852" s="38"/>
      <c r="D1852" s="46"/>
      <c r="Q1852" s="79"/>
    </row>
    <row r="1853" spans="1:17" s="4" customFormat="1" ht="17.45" customHeight="1">
      <c r="A1853" s="38"/>
      <c r="B1853" s="38"/>
      <c r="D1853" s="46"/>
      <c r="Q1853" s="79"/>
    </row>
    <row r="1854" spans="1:17" s="4" customFormat="1" ht="17.45" customHeight="1">
      <c r="A1854" s="38"/>
      <c r="B1854" s="38"/>
      <c r="D1854" s="46"/>
      <c r="Q1854" s="79"/>
    </row>
    <row r="1855" spans="1:17" s="4" customFormat="1" ht="17.45" customHeight="1">
      <c r="A1855" s="38"/>
      <c r="B1855" s="38"/>
      <c r="D1855" s="46"/>
      <c r="Q1855" s="79"/>
    </row>
    <row r="1856" spans="1:17" s="4" customFormat="1" ht="17.45" customHeight="1">
      <c r="A1856" s="38"/>
      <c r="B1856" s="38"/>
      <c r="D1856" s="46"/>
      <c r="Q1856" s="79"/>
    </row>
    <row r="1857" spans="1:17" s="4" customFormat="1" ht="17.45" customHeight="1">
      <c r="A1857" s="38"/>
      <c r="B1857" s="38"/>
      <c r="D1857" s="46"/>
      <c r="Q1857" s="79"/>
    </row>
    <row r="1858" spans="1:17" s="4" customFormat="1" ht="17.45" customHeight="1">
      <c r="A1858" s="38"/>
      <c r="B1858" s="38"/>
      <c r="D1858" s="46"/>
      <c r="Q1858" s="79"/>
    </row>
    <row r="1859" spans="1:17" s="4" customFormat="1" ht="17.45" customHeight="1">
      <c r="A1859" s="38"/>
      <c r="B1859" s="38"/>
      <c r="D1859" s="46"/>
      <c r="Q1859" s="79"/>
    </row>
    <row r="1860" spans="1:17" s="4" customFormat="1" ht="17.45" customHeight="1">
      <c r="A1860" s="38"/>
      <c r="B1860" s="38"/>
      <c r="D1860" s="46"/>
      <c r="Q1860" s="79"/>
    </row>
    <row r="1861" spans="1:17" s="4" customFormat="1" ht="17.45" customHeight="1">
      <c r="A1861" s="38"/>
      <c r="B1861" s="38"/>
      <c r="D1861" s="46"/>
      <c r="Q1861" s="79"/>
    </row>
    <row r="1862" spans="1:17" s="4" customFormat="1" ht="17.45" customHeight="1">
      <c r="A1862" s="38"/>
      <c r="B1862" s="38"/>
      <c r="D1862" s="46"/>
      <c r="Q1862" s="79"/>
    </row>
    <row r="1863" spans="1:17" s="4" customFormat="1" ht="17.45" customHeight="1">
      <c r="A1863" s="38"/>
      <c r="B1863" s="38"/>
      <c r="D1863" s="46"/>
      <c r="Q1863" s="79"/>
    </row>
    <row r="1864" spans="1:17" s="4" customFormat="1" ht="17.45" customHeight="1">
      <c r="A1864" s="38"/>
      <c r="B1864" s="38"/>
      <c r="D1864" s="46"/>
      <c r="Q1864" s="79"/>
    </row>
    <row r="1865" spans="1:17" s="4" customFormat="1" ht="17.45" customHeight="1">
      <c r="A1865" s="38"/>
      <c r="B1865" s="38"/>
      <c r="D1865" s="46"/>
      <c r="Q1865" s="79"/>
    </row>
    <row r="1866" spans="1:17" s="4" customFormat="1" ht="17.45" customHeight="1">
      <c r="A1866" s="38"/>
      <c r="B1866" s="38"/>
      <c r="D1866" s="46"/>
      <c r="Q1866" s="79"/>
    </row>
    <row r="1867" spans="1:17" s="4" customFormat="1" ht="17.45" customHeight="1">
      <c r="A1867" s="38"/>
      <c r="B1867" s="38"/>
      <c r="D1867" s="46"/>
      <c r="Q1867" s="79"/>
    </row>
    <row r="1868" spans="1:17" s="4" customFormat="1" ht="17.45" customHeight="1">
      <c r="A1868" s="38"/>
      <c r="B1868" s="38"/>
      <c r="D1868" s="46"/>
      <c r="Q1868" s="79"/>
    </row>
    <row r="1869" spans="1:17" s="4" customFormat="1" ht="17.45" customHeight="1">
      <c r="A1869" s="38"/>
      <c r="B1869" s="38"/>
      <c r="D1869" s="46"/>
      <c r="Q1869" s="79"/>
    </row>
    <row r="1870" spans="1:17" s="4" customFormat="1" ht="17.45" customHeight="1">
      <c r="A1870" s="38"/>
      <c r="B1870" s="38"/>
      <c r="D1870" s="46"/>
      <c r="Q1870" s="79"/>
    </row>
    <row r="1871" spans="1:17" s="4" customFormat="1" ht="17.45" customHeight="1">
      <c r="A1871" s="38"/>
      <c r="B1871" s="38"/>
      <c r="D1871" s="46"/>
      <c r="Q1871" s="79"/>
    </row>
    <row r="1872" spans="1:17" s="4" customFormat="1" ht="17.45" customHeight="1">
      <c r="A1872" s="38"/>
      <c r="B1872" s="38"/>
      <c r="D1872" s="46"/>
      <c r="Q1872" s="79"/>
    </row>
    <row r="1873" spans="1:17" s="4" customFormat="1" ht="17.45" customHeight="1">
      <c r="A1873" s="38"/>
      <c r="B1873" s="38"/>
      <c r="D1873" s="46"/>
      <c r="Q1873" s="79"/>
    </row>
    <row r="1874" spans="1:17" s="4" customFormat="1" ht="17.45" customHeight="1">
      <c r="A1874" s="38"/>
      <c r="B1874" s="38"/>
      <c r="D1874" s="46"/>
      <c r="Q1874" s="79"/>
    </row>
    <row r="1875" spans="1:17" s="4" customFormat="1" ht="17.45" customHeight="1">
      <c r="A1875" s="38"/>
      <c r="B1875" s="38"/>
      <c r="D1875" s="46"/>
      <c r="Q1875" s="79"/>
    </row>
    <row r="1876" spans="1:17" s="4" customFormat="1" ht="17.45" customHeight="1">
      <c r="A1876" s="38"/>
      <c r="B1876" s="38"/>
      <c r="D1876" s="46"/>
      <c r="Q1876" s="79"/>
    </row>
    <row r="1877" spans="1:17" s="4" customFormat="1" ht="17.45" customHeight="1">
      <c r="A1877" s="38"/>
      <c r="B1877" s="38"/>
      <c r="D1877" s="46"/>
      <c r="Q1877" s="79"/>
    </row>
    <row r="1878" spans="1:17" s="4" customFormat="1" ht="17.45" customHeight="1">
      <c r="A1878" s="38"/>
      <c r="B1878" s="38"/>
      <c r="D1878" s="46"/>
      <c r="Q1878" s="79"/>
    </row>
    <row r="1879" spans="1:17" s="4" customFormat="1" ht="17.45" customHeight="1">
      <c r="A1879" s="38"/>
      <c r="B1879" s="38"/>
      <c r="D1879" s="46"/>
      <c r="Q1879" s="79"/>
    </row>
    <row r="1880" spans="1:17" s="4" customFormat="1" ht="17.45" customHeight="1">
      <c r="A1880" s="38"/>
      <c r="B1880" s="38"/>
      <c r="D1880" s="46"/>
      <c r="Q1880" s="79"/>
    </row>
    <row r="1881" spans="1:17" s="4" customFormat="1" ht="17.45" customHeight="1">
      <c r="A1881" s="38"/>
      <c r="B1881" s="38"/>
      <c r="D1881" s="46"/>
      <c r="Q1881" s="79"/>
    </row>
    <row r="1882" spans="1:17" s="4" customFormat="1" ht="17.45" customHeight="1">
      <c r="A1882" s="38"/>
      <c r="B1882" s="38"/>
      <c r="D1882" s="46"/>
      <c r="Q1882" s="79"/>
    </row>
    <row r="1883" spans="1:17" s="4" customFormat="1" ht="17.45" customHeight="1">
      <c r="A1883" s="38"/>
      <c r="B1883" s="38"/>
      <c r="D1883" s="46"/>
      <c r="Q1883" s="79"/>
    </row>
    <row r="1884" spans="1:17" s="4" customFormat="1" ht="17.45" customHeight="1">
      <c r="A1884" s="38"/>
      <c r="B1884" s="38"/>
      <c r="D1884" s="46"/>
      <c r="Q1884" s="79"/>
    </row>
    <row r="1885" spans="1:17" s="4" customFormat="1" ht="17.45" customHeight="1">
      <c r="A1885" s="38"/>
      <c r="B1885" s="38"/>
      <c r="D1885" s="46"/>
      <c r="Q1885" s="79"/>
    </row>
    <row r="1886" spans="1:17" s="4" customFormat="1" ht="17.45" customHeight="1">
      <c r="A1886" s="38"/>
      <c r="B1886" s="38"/>
      <c r="D1886" s="46"/>
      <c r="Q1886" s="79"/>
    </row>
    <row r="1887" spans="1:17" s="4" customFormat="1" ht="17.45" customHeight="1">
      <c r="A1887" s="38"/>
      <c r="B1887" s="38"/>
      <c r="D1887" s="46"/>
      <c r="Q1887" s="79"/>
    </row>
    <row r="1888" spans="1:17" s="4" customFormat="1" ht="17.45" customHeight="1">
      <c r="A1888" s="38"/>
      <c r="B1888" s="38"/>
      <c r="D1888" s="46"/>
      <c r="Q1888" s="79"/>
    </row>
    <row r="1889" spans="1:17" s="4" customFormat="1" ht="17.45" customHeight="1">
      <c r="A1889" s="38"/>
      <c r="B1889" s="38"/>
      <c r="D1889" s="46"/>
      <c r="Q1889" s="79"/>
    </row>
    <row r="1890" spans="1:17" s="4" customFormat="1" ht="17.45" customHeight="1">
      <c r="A1890" s="38"/>
      <c r="B1890" s="38"/>
      <c r="D1890" s="46"/>
      <c r="Q1890" s="79"/>
    </row>
    <row r="1891" spans="1:17" s="4" customFormat="1" ht="17.45" customHeight="1">
      <c r="A1891" s="38"/>
      <c r="B1891" s="38"/>
      <c r="D1891" s="46"/>
      <c r="Q1891" s="79"/>
    </row>
    <row r="1892" spans="1:17" s="4" customFormat="1" ht="17.45" customHeight="1">
      <c r="A1892" s="38"/>
      <c r="B1892" s="38"/>
      <c r="D1892" s="46"/>
      <c r="Q1892" s="79"/>
    </row>
    <row r="1893" spans="1:17" s="4" customFormat="1" ht="17.45" customHeight="1">
      <c r="A1893" s="38"/>
      <c r="B1893" s="38"/>
      <c r="D1893" s="46"/>
      <c r="Q1893" s="79"/>
    </row>
    <row r="1894" spans="1:17" s="4" customFormat="1" ht="17.45" customHeight="1">
      <c r="A1894" s="38"/>
      <c r="B1894" s="38"/>
      <c r="D1894" s="46"/>
      <c r="Q1894" s="79"/>
    </row>
    <row r="1895" spans="1:17" s="4" customFormat="1" ht="17.45" customHeight="1">
      <c r="A1895" s="38"/>
      <c r="B1895" s="38"/>
      <c r="D1895" s="46"/>
      <c r="Q1895" s="79"/>
    </row>
    <row r="1896" spans="1:17" s="4" customFormat="1" ht="17.45" customHeight="1">
      <c r="A1896" s="38"/>
      <c r="B1896" s="38"/>
      <c r="D1896" s="46"/>
      <c r="Q1896" s="79"/>
    </row>
    <row r="1897" spans="1:17" s="4" customFormat="1" ht="17.45" customHeight="1">
      <c r="A1897" s="38"/>
      <c r="B1897" s="38"/>
      <c r="D1897" s="46"/>
      <c r="Q1897" s="79"/>
    </row>
    <row r="1898" spans="1:17" s="4" customFormat="1" ht="17.45" customHeight="1">
      <c r="A1898" s="38"/>
      <c r="B1898" s="38"/>
      <c r="D1898" s="46"/>
      <c r="Q1898" s="79"/>
    </row>
    <row r="1899" spans="1:17" s="4" customFormat="1" ht="17.45" customHeight="1">
      <c r="A1899" s="38"/>
      <c r="B1899" s="38"/>
      <c r="D1899" s="46"/>
      <c r="Q1899" s="79"/>
    </row>
    <row r="1900" spans="1:17" s="4" customFormat="1" ht="17.45" customHeight="1">
      <c r="A1900" s="38"/>
      <c r="B1900" s="38"/>
      <c r="D1900" s="46"/>
      <c r="Q1900" s="79"/>
    </row>
    <row r="1901" spans="1:17" s="4" customFormat="1" ht="17.45" customHeight="1">
      <c r="A1901" s="38"/>
      <c r="B1901" s="38"/>
      <c r="D1901" s="46"/>
      <c r="Q1901" s="79"/>
    </row>
    <row r="1902" spans="1:17" s="4" customFormat="1" ht="17.45" customHeight="1">
      <c r="A1902" s="38"/>
      <c r="B1902" s="38"/>
      <c r="D1902" s="46"/>
      <c r="Q1902" s="79"/>
    </row>
    <row r="1903" spans="1:17" s="4" customFormat="1" ht="17.45" customHeight="1">
      <c r="A1903" s="38"/>
      <c r="B1903" s="38"/>
      <c r="D1903" s="46"/>
      <c r="Q1903" s="79"/>
    </row>
    <row r="1904" spans="1:17" s="4" customFormat="1" ht="17.45" customHeight="1">
      <c r="A1904" s="38"/>
      <c r="B1904" s="38"/>
      <c r="D1904" s="46"/>
      <c r="Q1904" s="79"/>
    </row>
    <row r="1905" spans="1:17" s="4" customFormat="1" ht="17.45" customHeight="1">
      <c r="A1905" s="38"/>
      <c r="B1905" s="38"/>
      <c r="D1905" s="46"/>
      <c r="Q1905" s="79"/>
    </row>
    <row r="1906" spans="1:17" s="4" customFormat="1" ht="17.45" customHeight="1">
      <c r="A1906" s="38"/>
      <c r="B1906" s="38"/>
      <c r="D1906" s="46"/>
      <c r="Q1906" s="79"/>
    </row>
    <row r="1907" spans="1:17" s="4" customFormat="1" ht="17.45" customHeight="1">
      <c r="A1907" s="38"/>
      <c r="B1907" s="38"/>
      <c r="D1907" s="46"/>
      <c r="Q1907" s="79"/>
    </row>
    <row r="1908" spans="1:17" s="4" customFormat="1" ht="17.45" customHeight="1">
      <c r="A1908" s="38"/>
      <c r="B1908" s="38"/>
      <c r="D1908" s="46"/>
      <c r="Q1908" s="79"/>
    </row>
    <row r="1909" spans="1:17" s="4" customFormat="1" ht="17.45" customHeight="1">
      <c r="A1909" s="38"/>
      <c r="B1909" s="38"/>
      <c r="D1909" s="46"/>
      <c r="Q1909" s="79"/>
    </row>
    <row r="1910" spans="1:17" s="4" customFormat="1" ht="17.45" customHeight="1">
      <c r="A1910" s="38"/>
      <c r="B1910" s="38"/>
      <c r="D1910" s="46"/>
      <c r="Q1910" s="79"/>
    </row>
    <row r="1911" spans="1:17" s="4" customFormat="1" ht="17.45" customHeight="1">
      <c r="A1911" s="38"/>
      <c r="B1911" s="38"/>
      <c r="D1911" s="46"/>
      <c r="Q1911" s="79"/>
    </row>
    <row r="1912" spans="1:17" s="4" customFormat="1" ht="17.45" customHeight="1">
      <c r="A1912" s="38"/>
      <c r="B1912" s="38"/>
      <c r="D1912" s="46"/>
      <c r="Q1912" s="79"/>
    </row>
    <row r="1913" spans="1:17" s="4" customFormat="1" ht="17.45" customHeight="1">
      <c r="A1913" s="38"/>
      <c r="B1913" s="38"/>
      <c r="D1913" s="46"/>
      <c r="Q1913" s="79"/>
    </row>
    <row r="1914" spans="1:17" s="4" customFormat="1" ht="17.45" customHeight="1">
      <c r="A1914" s="38"/>
      <c r="B1914" s="38"/>
      <c r="D1914" s="46"/>
      <c r="Q1914" s="79"/>
    </row>
    <row r="1915" spans="1:17" s="4" customFormat="1" ht="17.45" customHeight="1">
      <c r="A1915" s="38"/>
      <c r="B1915" s="38"/>
      <c r="D1915" s="46"/>
      <c r="Q1915" s="79"/>
    </row>
    <row r="1916" spans="1:17" s="4" customFormat="1" ht="17.45" customHeight="1">
      <c r="A1916" s="38"/>
      <c r="B1916" s="38"/>
      <c r="D1916" s="46"/>
      <c r="Q1916" s="79"/>
    </row>
    <row r="1917" spans="1:17" s="4" customFormat="1" ht="17.45" customHeight="1">
      <c r="A1917" s="38"/>
      <c r="B1917" s="38"/>
      <c r="D1917" s="46"/>
      <c r="Q1917" s="79"/>
    </row>
    <row r="1918" spans="1:17" s="4" customFormat="1" ht="17.45" customHeight="1">
      <c r="A1918" s="38"/>
      <c r="B1918" s="38"/>
      <c r="D1918" s="46"/>
      <c r="Q1918" s="79"/>
    </row>
    <row r="1919" spans="1:17" s="4" customFormat="1" ht="17.45" customHeight="1">
      <c r="A1919" s="38"/>
      <c r="B1919" s="38"/>
      <c r="D1919" s="46"/>
      <c r="Q1919" s="79"/>
    </row>
    <row r="1920" spans="1:17" s="4" customFormat="1" ht="17.45" customHeight="1">
      <c r="A1920" s="38"/>
      <c r="B1920" s="38"/>
      <c r="D1920" s="46"/>
      <c r="Q1920" s="79"/>
    </row>
    <row r="1921" spans="1:17" s="4" customFormat="1" ht="17.45" customHeight="1">
      <c r="A1921" s="38"/>
      <c r="B1921" s="38"/>
      <c r="D1921" s="46"/>
      <c r="Q1921" s="79"/>
    </row>
    <row r="1922" spans="1:17" s="4" customFormat="1" ht="17.45" customHeight="1">
      <c r="A1922" s="38"/>
      <c r="B1922" s="38"/>
      <c r="D1922" s="46"/>
      <c r="Q1922" s="79"/>
    </row>
    <row r="1923" spans="1:17" s="4" customFormat="1" ht="17.45" customHeight="1">
      <c r="A1923" s="38"/>
      <c r="B1923" s="38"/>
      <c r="D1923" s="46"/>
      <c r="Q1923" s="79"/>
    </row>
    <row r="1924" spans="1:17" s="4" customFormat="1" ht="17.45" customHeight="1">
      <c r="A1924" s="38"/>
      <c r="B1924" s="38"/>
      <c r="D1924" s="46"/>
      <c r="Q1924" s="79"/>
    </row>
    <row r="1925" spans="1:17" s="4" customFormat="1" ht="17.45" customHeight="1">
      <c r="A1925" s="38"/>
      <c r="B1925" s="38"/>
      <c r="D1925" s="46"/>
      <c r="Q1925" s="79"/>
    </row>
    <row r="1926" spans="1:17" s="4" customFormat="1" ht="17.45" customHeight="1">
      <c r="A1926" s="38"/>
      <c r="B1926" s="38"/>
      <c r="D1926" s="46"/>
      <c r="Q1926" s="79"/>
    </row>
    <row r="1927" spans="1:17" s="4" customFormat="1" ht="17.45" customHeight="1">
      <c r="A1927" s="38"/>
      <c r="B1927" s="38"/>
      <c r="D1927" s="46"/>
      <c r="Q1927" s="79"/>
    </row>
    <row r="1928" spans="1:17" s="4" customFormat="1" ht="17.45" customHeight="1">
      <c r="A1928" s="38"/>
      <c r="B1928" s="38"/>
      <c r="D1928" s="46"/>
      <c r="Q1928" s="79"/>
    </row>
    <row r="1929" spans="1:17" s="4" customFormat="1" ht="17.45" customHeight="1">
      <c r="A1929" s="38"/>
      <c r="B1929" s="38"/>
      <c r="D1929" s="46"/>
      <c r="Q1929" s="79"/>
    </row>
    <row r="1930" spans="1:17" s="4" customFormat="1" ht="17.45" customHeight="1">
      <c r="A1930" s="38"/>
      <c r="B1930" s="38"/>
      <c r="D1930" s="46"/>
      <c r="Q1930" s="79"/>
    </row>
    <row r="1931" spans="1:17" s="4" customFormat="1" ht="17.45" customHeight="1">
      <c r="A1931" s="38"/>
      <c r="B1931" s="38"/>
      <c r="D1931" s="46"/>
      <c r="Q1931" s="79"/>
    </row>
    <row r="1932" spans="1:17" s="4" customFormat="1" ht="17.45" customHeight="1">
      <c r="A1932" s="38"/>
      <c r="B1932" s="38"/>
      <c r="D1932" s="46"/>
      <c r="Q1932" s="79"/>
    </row>
    <row r="1933" spans="1:17" s="4" customFormat="1" ht="17.45" customHeight="1">
      <c r="A1933" s="38"/>
      <c r="B1933" s="38"/>
      <c r="D1933" s="46"/>
      <c r="Q1933" s="79"/>
    </row>
    <row r="1934" spans="1:17" s="4" customFormat="1" ht="17.45" customHeight="1">
      <c r="A1934" s="38"/>
      <c r="B1934" s="38"/>
      <c r="D1934" s="46"/>
      <c r="Q1934" s="79"/>
    </row>
    <row r="1935" spans="1:17" s="4" customFormat="1" ht="17.45" customHeight="1">
      <c r="A1935" s="38"/>
      <c r="B1935" s="38"/>
      <c r="D1935" s="46"/>
      <c r="Q1935" s="79"/>
    </row>
    <row r="1936" spans="1:17" s="4" customFormat="1" ht="17.45" customHeight="1">
      <c r="A1936" s="38"/>
      <c r="B1936" s="38"/>
      <c r="D1936" s="46"/>
      <c r="Q1936" s="79"/>
    </row>
    <row r="1937" spans="1:17" s="4" customFormat="1" ht="17.45" customHeight="1">
      <c r="A1937" s="38"/>
      <c r="B1937" s="38"/>
      <c r="D1937" s="46"/>
      <c r="Q1937" s="79"/>
    </row>
    <row r="1938" spans="1:17" s="4" customFormat="1" ht="17.45" customHeight="1">
      <c r="A1938" s="38"/>
      <c r="B1938" s="38"/>
      <c r="D1938" s="46"/>
      <c r="Q1938" s="79"/>
    </row>
    <row r="1939" spans="1:17" s="4" customFormat="1" ht="17.45" customHeight="1">
      <c r="A1939" s="38"/>
      <c r="B1939" s="38"/>
      <c r="D1939" s="46"/>
      <c r="Q1939" s="79"/>
    </row>
    <row r="1940" spans="1:17" s="4" customFormat="1" ht="17.45" customHeight="1">
      <c r="A1940" s="38"/>
      <c r="B1940" s="38"/>
      <c r="D1940" s="46"/>
      <c r="Q1940" s="79"/>
    </row>
    <row r="1941" spans="1:17" s="4" customFormat="1" ht="17.45" customHeight="1">
      <c r="A1941" s="38"/>
      <c r="B1941" s="38"/>
      <c r="D1941" s="46"/>
      <c r="Q1941" s="79"/>
    </row>
    <row r="1942" spans="1:17" s="4" customFormat="1" ht="17.45" customHeight="1">
      <c r="A1942" s="38"/>
      <c r="B1942" s="38"/>
      <c r="D1942" s="46"/>
      <c r="Q1942" s="79"/>
    </row>
    <row r="1943" spans="1:17" s="4" customFormat="1" ht="17.45" customHeight="1">
      <c r="A1943" s="38"/>
      <c r="B1943" s="38"/>
      <c r="D1943" s="46"/>
      <c r="Q1943" s="79"/>
    </row>
    <row r="1944" spans="1:17" s="4" customFormat="1" ht="17.45" customHeight="1">
      <c r="A1944" s="38"/>
      <c r="B1944" s="38"/>
      <c r="D1944" s="46"/>
      <c r="Q1944" s="79"/>
    </row>
    <row r="1945" spans="1:17" s="4" customFormat="1" ht="17.45" customHeight="1">
      <c r="A1945" s="38"/>
      <c r="B1945" s="38"/>
      <c r="D1945" s="46"/>
      <c r="Q1945" s="79"/>
    </row>
    <row r="1946" spans="1:17" s="4" customFormat="1" ht="17.45" customHeight="1">
      <c r="A1946" s="38"/>
      <c r="B1946" s="38"/>
      <c r="D1946" s="46"/>
      <c r="Q1946" s="79"/>
    </row>
    <row r="1947" spans="1:17" s="4" customFormat="1" ht="17.45" customHeight="1">
      <c r="A1947" s="38"/>
      <c r="B1947" s="38"/>
      <c r="D1947" s="46"/>
      <c r="Q1947" s="79"/>
    </row>
    <row r="1948" spans="1:17" s="4" customFormat="1" ht="17.45" customHeight="1">
      <c r="A1948" s="38"/>
      <c r="B1948" s="38"/>
      <c r="D1948" s="46"/>
      <c r="Q1948" s="79"/>
    </row>
    <row r="1949" spans="1:17" s="4" customFormat="1" ht="17.45" customHeight="1">
      <c r="A1949" s="38"/>
      <c r="B1949" s="38"/>
      <c r="D1949" s="46"/>
      <c r="Q1949" s="79"/>
    </row>
    <row r="1950" spans="1:17" s="4" customFormat="1" ht="17.45" customHeight="1">
      <c r="A1950" s="38"/>
      <c r="B1950" s="38"/>
      <c r="D1950" s="46"/>
      <c r="Q1950" s="79"/>
    </row>
    <row r="1951" spans="1:17" s="4" customFormat="1" ht="17.45" customHeight="1">
      <c r="A1951" s="38"/>
      <c r="B1951" s="38"/>
      <c r="D1951" s="46"/>
      <c r="Q1951" s="79"/>
    </row>
    <row r="1952" spans="1:17" s="4" customFormat="1" ht="17.45" customHeight="1">
      <c r="A1952" s="38"/>
      <c r="B1952" s="38"/>
      <c r="D1952" s="46"/>
      <c r="Q1952" s="79"/>
    </row>
    <row r="1953" spans="1:17" s="4" customFormat="1" ht="17.45" customHeight="1">
      <c r="A1953" s="38"/>
      <c r="B1953" s="38"/>
      <c r="D1953" s="46"/>
      <c r="Q1953" s="79"/>
    </row>
    <row r="1954" spans="1:17" s="4" customFormat="1" ht="17.45" customHeight="1">
      <c r="A1954" s="38"/>
      <c r="B1954" s="38"/>
      <c r="D1954" s="46"/>
      <c r="Q1954" s="79"/>
    </row>
    <row r="1955" spans="1:17" s="4" customFormat="1" ht="17.45" customHeight="1">
      <c r="A1955" s="38"/>
      <c r="B1955" s="38"/>
      <c r="D1955" s="46"/>
      <c r="Q1955" s="79"/>
    </row>
    <row r="1956" spans="1:17" s="4" customFormat="1" ht="17.45" customHeight="1">
      <c r="A1956" s="38"/>
      <c r="B1956" s="38"/>
      <c r="D1956" s="46"/>
      <c r="Q1956" s="79"/>
    </row>
    <row r="1957" spans="1:17" s="4" customFormat="1" ht="17.45" customHeight="1">
      <c r="A1957" s="38"/>
      <c r="B1957" s="38"/>
      <c r="D1957" s="46"/>
      <c r="Q1957" s="79"/>
    </row>
    <row r="1958" spans="1:17" s="4" customFormat="1" ht="17.45" customHeight="1">
      <c r="A1958" s="38"/>
      <c r="B1958" s="38"/>
      <c r="D1958" s="46"/>
      <c r="Q1958" s="79"/>
    </row>
    <row r="1959" spans="1:17" s="4" customFormat="1" ht="17.45" customHeight="1">
      <c r="A1959" s="38"/>
      <c r="B1959" s="38"/>
      <c r="D1959" s="46"/>
      <c r="Q1959" s="79"/>
    </row>
    <row r="1960" spans="1:17" s="4" customFormat="1" ht="17.45" customHeight="1">
      <c r="A1960" s="38"/>
      <c r="B1960" s="38"/>
      <c r="D1960" s="46"/>
      <c r="Q1960" s="79"/>
    </row>
    <row r="1961" spans="1:17" s="4" customFormat="1" ht="17.45" customHeight="1">
      <c r="A1961" s="38"/>
      <c r="B1961" s="38"/>
      <c r="D1961" s="46"/>
      <c r="Q1961" s="79"/>
    </row>
    <row r="1962" spans="1:17" s="4" customFormat="1" ht="17.45" customHeight="1">
      <c r="A1962" s="38"/>
      <c r="B1962" s="38"/>
      <c r="D1962" s="46"/>
      <c r="Q1962" s="79"/>
    </row>
    <row r="1963" spans="1:17" s="4" customFormat="1" ht="17.45" customHeight="1">
      <c r="A1963" s="38"/>
      <c r="B1963" s="38"/>
      <c r="D1963" s="46"/>
      <c r="Q1963" s="79"/>
    </row>
    <row r="1964" spans="1:17" s="4" customFormat="1" ht="17.45" customHeight="1">
      <c r="A1964" s="38"/>
      <c r="B1964" s="38"/>
      <c r="D1964" s="46"/>
      <c r="Q1964" s="79"/>
    </row>
    <row r="1965" spans="1:17" s="4" customFormat="1" ht="17.45" customHeight="1">
      <c r="A1965" s="38"/>
      <c r="B1965" s="38"/>
      <c r="D1965" s="46"/>
      <c r="Q1965" s="79"/>
    </row>
    <row r="1966" spans="1:17" s="4" customFormat="1" ht="17.45" customHeight="1">
      <c r="A1966" s="38"/>
      <c r="B1966" s="38"/>
      <c r="D1966" s="46"/>
      <c r="Q1966" s="79"/>
    </row>
    <row r="1967" spans="1:17" s="4" customFormat="1" ht="17.45" customHeight="1">
      <c r="A1967" s="38"/>
      <c r="B1967" s="38"/>
      <c r="D1967" s="46"/>
      <c r="Q1967" s="79"/>
    </row>
    <row r="1968" spans="1:17" s="4" customFormat="1" ht="17.45" customHeight="1">
      <c r="A1968" s="38"/>
      <c r="B1968" s="38"/>
      <c r="D1968" s="46"/>
      <c r="Q1968" s="79"/>
    </row>
    <row r="1969" spans="1:17" s="4" customFormat="1" ht="17.45" customHeight="1">
      <c r="A1969" s="38"/>
      <c r="B1969" s="38"/>
      <c r="D1969" s="46"/>
      <c r="Q1969" s="79"/>
    </row>
    <row r="1970" spans="1:17" s="4" customFormat="1" ht="17.45" customHeight="1">
      <c r="A1970" s="38"/>
      <c r="B1970" s="38"/>
      <c r="D1970" s="46"/>
      <c r="Q1970" s="79"/>
    </row>
    <row r="1971" spans="1:17" s="4" customFormat="1" ht="17.45" customHeight="1">
      <c r="A1971" s="38"/>
      <c r="B1971" s="38"/>
      <c r="D1971" s="46"/>
      <c r="Q1971" s="79"/>
    </row>
    <row r="1972" spans="1:17" s="4" customFormat="1" ht="17.45" customHeight="1">
      <c r="A1972" s="38"/>
      <c r="B1972" s="38"/>
      <c r="D1972" s="46"/>
      <c r="Q1972" s="79"/>
    </row>
    <row r="1973" spans="1:17" s="4" customFormat="1" ht="17.45" customHeight="1">
      <c r="A1973" s="38"/>
      <c r="B1973" s="38"/>
      <c r="D1973" s="46"/>
      <c r="Q1973" s="79"/>
    </row>
    <row r="1974" spans="1:17" s="4" customFormat="1" ht="17.45" customHeight="1">
      <c r="A1974" s="38"/>
      <c r="B1974" s="38"/>
      <c r="D1974" s="46"/>
      <c r="Q1974" s="79"/>
    </row>
    <row r="1975" spans="1:17" s="4" customFormat="1" ht="17.45" customHeight="1">
      <c r="A1975" s="38"/>
      <c r="B1975" s="38"/>
      <c r="D1975" s="46"/>
      <c r="Q1975" s="79"/>
    </row>
    <row r="1976" spans="1:17" s="4" customFormat="1" ht="17.45" customHeight="1">
      <c r="A1976" s="38"/>
      <c r="B1976" s="38"/>
      <c r="D1976" s="46"/>
      <c r="Q1976" s="79"/>
    </row>
    <row r="1977" spans="1:17" s="4" customFormat="1" ht="17.45" customHeight="1">
      <c r="A1977" s="38"/>
      <c r="B1977" s="38"/>
      <c r="D1977" s="46"/>
      <c r="Q1977" s="79"/>
    </row>
    <row r="1978" spans="1:17" s="4" customFormat="1" ht="17.45" customHeight="1">
      <c r="A1978" s="38"/>
      <c r="B1978" s="38"/>
      <c r="D1978" s="46"/>
      <c r="Q1978" s="79"/>
    </row>
    <row r="1979" spans="1:17" s="4" customFormat="1" ht="17.45" customHeight="1">
      <c r="A1979" s="38"/>
      <c r="B1979" s="38"/>
      <c r="D1979" s="46"/>
      <c r="Q1979" s="79"/>
    </row>
    <row r="1980" spans="1:17" s="4" customFormat="1" ht="17.45" customHeight="1">
      <c r="A1980" s="38"/>
      <c r="B1980" s="38"/>
      <c r="D1980" s="46"/>
      <c r="Q1980" s="79"/>
    </row>
    <row r="1981" spans="1:17" s="4" customFormat="1" ht="17.45" customHeight="1">
      <c r="A1981" s="38"/>
      <c r="B1981" s="38"/>
      <c r="D1981" s="46"/>
      <c r="Q1981" s="79"/>
    </row>
    <row r="1982" spans="1:17" s="4" customFormat="1" ht="17.45" customHeight="1">
      <c r="A1982" s="38"/>
      <c r="B1982" s="38"/>
      <c r="D1982" s="46"/>
      <c r="Q1982" s="79"/>
    </row>
    <row r="1983" spans="1:17" s="4" customFormat="1" ht="17.45" customHeight="1">
      <c r="A1983" s="38"/>
      <c r="B1983" s="38"/>
      <c r="D1983" s="46"/>
      <c r="Q1983" s="79"/>
    </row>
    <row r="1984" spans="1:17" s="4" customFormat="1" ht="17.45" customHeight="1">
      <c r="A1984" s="38"/>
      <c r="B1984" s="38"/>
      <c r="D1984" s="46"/>
      <c r="Q1984" s="79"/>
    </row>
    <row r="1985" spans="1:17" s="4" customFormat="1" ht="17.45" customHeight="1">
      <c r="A1985" s="38"/>
      <c r="B1985" s="38"/>
      <c r="D1985" s="46"/>
      <c r="Q1985" s="79"/>
    </row>
    <row r="1986" spans="1:17" s="4" customFormat="1" ht="17.45" customHeight="1">
      <c r="A1986" s="38"/>
      <c r="B1986" s="38"/>
      <c r="D1986" s="46"/>
      <c r="Q1986" s="79"/>
    </row>
    <row r="1987" spans="1:17" s="4" customFormat="1" ht="17.45" customHeight="1">
      <c r="A1987" s="38"/>
      <c r="B1987" s="38"/>
      <c r="D1987" s="46"/>
      <c r="Q1987" s="79"/>
    </row>
    <row r="1988" spans="1:17" s="4" customFormat="1" ht="17.45" customHeight="1">
      <c r="A1988" s="38"/>
      <c r="B1988" s="38"/>
      <c r="D1988" s="46"/>
      <c r="Q1988" s="79"/>
    </row>
    <row r="1989" spans="1:17" s="4" customFormat="1" ht="17.45" customHeight="1">
      <c r="A1989" s="38"/>
      <c r="B1989" s="38"/>
      <c r="D1989" s="46"/>
      <c r="Q1989" s="79"/>
    </row>
    <row r="1990" spans="1:17" s="4" customFormat="1" ht="17.45" customHeight="1">
      <c r="A1990" s="38"/>
      <c r="B1990" s="38"/>
      <c r="D1990" s="46"/>
      <c r="Q1990" s="79"/>
    </row>
    <row r="1991" spans="1:17" s="4" customFormat="1" ht="17.45" customHeight="1">
      <c r="A1991" s="38"/>
      <c r="B1991" s="38"/>
      <c r="D1991" s="46"/>
      <c r="Q1991" s="79"/>
    </row>
    <row r="1992" spans="1:17" s="4" customFormat="1" ht="17.45" customHeight="1">
      <c r="A1992" s="38"/>
      <c r="B1992" s="38"/>
      <c r="D1992" s="46"/>
      <c r="Q1992" s="79"/>
    </row>
    <row r="1993" spans="1:17" s="4" customFormat="1" ht="17.45" customHeight="1">
      <c r="A1993" s="38"/>
      <c r="B1993" s="38"/>
      <c r="D1993" s="46"/>
      <c r="Q1993" s="79"/>
    </row>
    <row r="1994" spans="1:17" s="4" customFormat="1" ht="17.45" customHeight="1">
      <c r="A1994" s="38"/>
      <c r="B1994" s="38"/>
      <c r="D1994" s="46"/>
      <c r="Q1994" s="79"/>
    </row>
    <row r="1995" spans="1:17" s="4" customFormat="1" ht="17.45" customHeight="1">
      <c r="A1995" s="38"/>
      <c r="B1995" s="38"/>
      <c r="D1995" s="46"/>
      <c r="Q1995" s="79"/>
    </row>
    <row r="1996" spans="1:17" s="4" customFormat="1" ht="17.45" customHeight="1">
      <c r="A1996" s="38"/>
      <c r="B1996" s="38"/>
      <c r="D1996" s="46"/>
      <c r="Q1996" s="79"/>
    </row>
    <row r="1997" spans="1:17" s="4" customFormat="1" ht="17.45" customHeight="1">
      <c r="A1997" s="38"/>
      <c r="B1997" s="38"/>
      <c r="D1997" s="46"/>
      <c r="Q1997" s="79"/>
    </row>
    <row r="1998" spans="1:17" s="4" customFormat="1" ht="17.45" customHeight="1">
      <c r="A1998" s="38"/>
      <c r="B1998" s="38"/>
      <c r="D1998" s="46"/>
      <c r="Q1998" s="79"/>
    </row>
    <row r="1999" spans="1:17" s="4" customFormat="1" ht="17.45" customHeight="1">
      <c r="A1999" s="38"/>
      <c r="B1999" s="38"/>
      <c r="D1999" s="46"/>
      <c r="Q1999" s="79"/>
    </row>
    <row r="2000" spans="1:17" s="4" customFormat="1" ht="17.45" customHeight="1">
      <c r="A2000" s="38"/>
      <c r="B2000" s="38"/>
      <c r="D2000" s="46"/>
      <c r="Q2000" s="79"/>
    </row>
    <row r="2001" spans="1:17" s="4" customFormat="1" ht="17.45" customHeight="1">
      <c r="A2001" s="38"/>
      <c r="B2001" s="38"/>
      <c r="D2001" s="46"/>
      <c r="Q2001" s="79"/>
    </row>
    <row r="2002" spans="1:17" s="4" customFormat="1" ht="17.45" customHeight="1">
      <c r="A2002" s="38"/>
      <c r="B2002" s="38"/>
      <c r="D2002" s="46"/>
      <c r="Q2002" s="79"/>
    </row>
    <row r="2003" spans="1:17" s="4" customFormat="1" ht="17.45" customHeight="1">
      <c r="A2003" s="38"/>
      <c r="B2003" s="38"/>
      <c r="D2003" s="46"/>
      <c r="Q2003" s="79"/>
    </row>
    <row r="2004" spans="1:17" s="4" customFormat="1" ht="17.45" customHeight="1">
      <c r="A2004" s="38"/>
      <c r="B2004" s="38"/>
      <c r="D2004" s="46"/>
      <c r="Q2004" s="79"/>
    </row>
    <row r="2005" spans="1:17" s="4" customFormat="1" ht="17.45" customHeight="1">
      <c r="A2005" s="38"/>
      <c r="B2005" s="38"/>
      <c r="D2005" s="46"/>
      <c r="Q2005" s="79"/>
    </row>
    <row r="2006" spans="1:17" s="4" customFormat="1" ht="17.45" customHeight="1">
      <c r="A2006" s="38"/>
      <c r="B2006" s="38"/>
      <c r="D2006" s="46"/>
      <c r="Q2006" s="79"/>
    </row>
    <row r="2007" spans="1:17" s="4" customFormat="1" ht="17.45" customHeight="1">
      <c r="A2007" s="38"/>
      <c r="B2007" s="38"/>
      <c r="D2007" s="46"/>
      <c r="Q2007" s="79"/>
    </row>
    <row r="2008" spans="1:17" s="4" customFormat="1" ht="17.45" customHeight="1">
      <c r="A2008" s="38"/>
      <c r="B2008" s="38"/>
      <c r="D2008" s="46"/>
      <c r="Q2008" s="79"/>
    </row>
    <row r="2009" spans="1:17" s="4" customFormat="1" ht="17.45" customHeight="1">
      <c r="A2009" s="38"/>
      <c r="B2009" s="38"/>
      <c r="D2009" s="46"/>
      <c r="Q2009" s="79"/>
    </row>
    <row r="2010" spans="1:17" s="4" customFormat="1" ht="17.45" customHeight="1">
      <c r="A2010" s="38"/>
      <c r="B2010" s="38"/>
      <c r="D2010" s="46"/>
      <c r="Q2010" s="79"/>
    </row>
    <row r="2011" spans="1:17" s="4" customFormat="1" ht="17.45" customHeight="1">
      <c r="A2011" s="38"/>
      <c r="B2011" s="38"/>
      <c r="D2011" s="46"/>
      <c r="Q2011" s="79"/>
    </row>
    <row r="2012" spans="1:17" s="4" customFormat="1" ht="17.45" customHeight="1">
      <c r="A2012" s="38"/>
      <c r="B2012" s="38"/>
      <c r="D2012" s="46"/>
      <c r="Q2012" s="79"/>
    </row>
    <row r="2013" spans="1:17" s="4" customFormat="1" ht="17.45" customHeight="1">
      <c r="A2013" s="38"/>
      <c r="B2013" s="38"/>
      <c r="D2013" s="46"/>
      <c r="Q2013" s="79"/>
    </row>
    <row r="2014" spans="1:17" s="4" customFormat="1" ht="17.45" customHeight="1">
      <c r="A2014" s="38"/>
      <c r="B2014" s="38"/>
      <c r="D2014" s="46"/>
      <c r="Q2014" s="79"/>
    </row>
    <row r="2015" spans="1:17" s="4" customFormat="1" ht="17.45" customHeight="1">
      <c r="A2015" s="38"/>
      <c r="B2015" s="38"/>
      <c r="D2015" s="46"/>
      <c r="Q2015" s="79"/>
    </row>
    <row r="2016" spans="1:17" s="4" customFormat="1" ht="17.45" customHeight="1">
      <c r="A2016" s="38"/>
      <c r="B2016" s="38"/>
      <c r="D2016" s="46"/>
      <c r="Q2016" s="79"/>
    </row>
    <row r="2017" spans="1:17" s="4" customFormat="1" ht="17.45" customHeight="1">
      <c r="A2017" s="38"/>
      <c r="B2017" s="38"/>
      <c r="D2017" s="46"/>
      <c r="Q2017" s="79"/>
    </row>
    <row r="2018" spans="1:17" s="4" customFormat="1" ht="17.45" customHeight="1">
      <c r="A2018" s="38"/>
      <c r="B2018" s="38"/>
      <c r="D2018" s="46"/>
      <c r="Q2018" s="79"/>
    </row>
    <row r="2019" spans="1:17" s="4" customFormat="1" ht="17.45" customHeight="1">
      <c r="A2019" s="38"/>
      <c r="B2019" s="38"/>
      <c r="D2019" s="46"/>
      <c r="Q2019" s="79"/>
    </row>
    <row r="2020" spans="1:17" s="4" customFormat="1" ht="17.45" customHeight="1">
      <c r="A2020" s="38"/>
      <c r="B2020" s="38"/>
      <c r="D2020" s="46"/>
      <c r="Q2020" s="79"/>
    </row>
    <row r="2021" spans="1:17" s="4" customFormat="1" ht="17.45" customHeight="1">
      <c r="A2021" s="38"/>
      <c r="B2021" s="38"/>
      <c r="D2021" s="46"/>
      <c r="Q2021" s="79"/>
    </row>
    <row r="2022" spans="1:17" s="4" customFormat="1" ht="17.45" customHeight="1">
      <c r="A2022" s="38"/>
      <c r="B2022" s="38"/>
      <c r="D2022" s="46"/>
      <c r="Q2022" s="79"/>
    </row>
    <row r="2023" spans="1:17" s="4" customFormat="1" ht="17.45" customHeight="1">
      <c r="A2023" s="38"/>
      <c r="B2023" s="38"/>
      <c r="D2023" s="46"/>
      <c r="Q2023" s="79"/>
    </row>
    <row r="2024" spans="1:17" s="4" customFormat="1" ht="17.45" customHeight="1">
      <c r="A2024" s="38"/>
      <c r="B2024" s="38"/>
      <c r="D2024" s="46"/>
      <c r="Q2024" s="79"/>
    </row>
    <row r="2025" spans="1:17" s="4" customFormat="1" ht="17.45" customHeight="1">
      <c r="A2025" s="38"/>
      <c r="B2025" s="38"/>
      <c r="D2025" s="46"/>
      <c r="Q2025" s="79"/>
    </row>
    <row r="2026" spans="1:17" s="4" customFormat="1" ht="17.45" customHeight="1">
      <c r="A2026" s="38"/>
      <c r="B2026" s="38"/>
      <c r="D2026" s="46"/>
      <c r="Q2026" s="79"/>
    </row>
    <row r="2027" spans="1:17" s="4" customFormat="1" ht="17.45" customHeight="1">
      <c r="A2027" s="38"/>
      <c r="B2027" s="38"/>
      <c r="D2027" s="46"/>
      <c r="Q2027" s="79"/>
    </row>
    <row r="2028" spans="1:17" s="4" customFormat="1" ht="17.45" customHeight="1">
      <c r="A2028" s="38"/>
      <c r="B2028" s="38"/>
      <c r="D2028" s="46"/>
      <c r="Q2028" s="79"/>
    </row>
    <row r="2029" spans="1:17" s="4" customFormat="1" ht="17.45" customHeight="1">
      <c r="A2029" s="38"/>
      <c r="B2029" s="38"/>
      <c r="D2029" s="46"/>
      <c r="Q2029" s="79"/>
    </row>
    <row r="2030" spans="1:17" s="4" customFormat="1" ht="17.45" customHeight="1">
      <c r="A2030" s="38"/>
      <c r="B2030" s="38"/>
      <c r="D2030" s="46"/>
      <c r="Q2030" s="79"/>
    </row>
    <row r="2031" spans="1:17" s="4" customFormat="1" ht="17.45" customHeight="1">
      <c r="A2031" s="38"/>
      <c r="B2031" s="38"/>
      <c r="D2031" s="46"/>
      <c r="Q2031" s="79"/>
    </row>
    <row r="2032" spans="1:17" s="4" customFormat="1" ht="17.45" customHeight="1">
      <c r="A2032" s="38"/>
      <c r="B2032" s="38"/>
      <c r="D2032" s="46"/>
      <c r="Q2032" s="79"/>
    </row>
    <row r="2033" spans="1:17" s="4" customFormat="1" ht="17.45" customHeight="1">
      <c r="A2033" s="38"/>
      <c r="B2033" s="38"/>
      <c r="D2033" s="46"/>
      <c r="Q2033" s="79"/>
    </row>
    <row r="2034" spans="1:17" s="4" customFormat="1" ht="17.45" customHeight="1">
      <c r="A2034" s="38"/>
      <c r="B2034" s="38"/>
      <c r="D2034" s="46"/>
      <c r="Q2034" s="79"/>
    </row>
    <row r="2035" spans="1:17" s="4" customFormat="1" ht="17.45" customHeight="1">
      <c r="A2035" s="38"/>
      <c r="B2035" s="38"/>
      <c r="D2035" s="46"/>
      <c r="Q2035" s="79"/>
    </row>
    <row r="2036" spans="1:17" s="4" customFormat="1" ht="17.45" customHeight="1">
      <c r="A2036" s="38"/>
      <c r="B2036" s="38"/>
      <c r="D2036" s="46"/>
      <c r="Q2036" s="79"/>
    </row>
    <row r="2037" spans="1:17" s="4" customFormat="1" ht="17.45" customHeight="1">
      <c r="A2037" s="38"/>
      <c r="B2037" s="38"/>
      <c r="D2037" s="46"/>
      <c r="Q2037" s="79"/>
    </row>
    <row r="2038" spans="1:17" s="4" customFormat="1" ht="17.45" customHeight="1">
      <c r="A2038" s="38"/>
      <c r="B2038" s="38"/>
      <c r="D2038" s="46"/>
      <c r="Q2038" s="79"/>
    </row>
    <row r="2039" spans="1:17" s="4" customFormat="1" ht="17.45" customHeight="1">
      <c r="A2039" s="38"/>
      <c r="B2039" s="38"/>
      <c r="D2039" s="46"/>
      <c r="Q2039" s="79"/>
    </row>
    <row r="2040" spans="1:17" s="4" customFormat="1" ht="17.45" customHeight="1">
      <c r="A2040" s="38"/>
      <c r="B2040" s="38"/>
      <c r="D2040" s="46"/>
      <c r="Q2040" s="79"/>
    </row>
    <row r="2041" spans="1:17" s="4" customFormat="1" ht="17.45" customHeight="1">
      <c r="A2041" s="38"/>
      <c r="B2041" s="38"/>
      <c r="D2041" s="46"/>
      <c r="Q2041" s="79"/>
    </row>
    <row r="2042" spans="1:17" s="4" customFormat="1" ht="17.45" customHeight="1">
      <c r="A2042" s="38"/>
      <c r="B2042" s="38"/>
      <c r="D2042" s="46"/>
      <c r="Q2042" s="79"/>
    </row>
    <row r="2043" spans="1:17" s="4" customFormat="1" ht="17.45" customHeight="1">
      <c r="A2043" s="38"/>
      <c r="B2043" s="38"/>
      <c r="D2043" s="46"/>
      <c r="Q2043" s="79"/>
    </row>
    <row r="2044" spans="1:17" s="4" customFormat="1" ht="17.45" customHeight="1">
      <c r="A2044" s="38"/>
      <c r="B2044" s="38"/>
      <c r="D2044" s="46"/>
      <c r="Q2044" s="79"/>
    </row>
    <row r="2045" spans="1:17" s="4" customFormat="1" ht="17.45" customHeight="1">
      <c r="A2045" s="38"/>
      <c r="B2045" s="38"/>
      <c r="D2045" s="46"/>
      <c r="Q2045" s="79"/>
    </row>
    <row r="2046" spans="1:17" s="4" customFormat="1" ht="17.45" customHeight="1">
      <c r="A2046" s="38"/>
      <c r="B2046" s="38"/>
      <c r="D2046" s="46"/>
      <c r="Q2046" s="79"/>
    </row>
    <row r="2047" spans="1:17" s="4" customFormat="1" ht="17.45" customHeight="1">
      <c r="A2047" s="38"/>
      <c r="B2047" s="38"/>
      <c r="D2047" s="46"/>
      <c r="Q2047" s="79"/>
    </row>
    <row r="2048" spans="1:17" s="4" customFormat="1" ht="17.45" customHeight="1">
      <c r="A2048" s="38"/>
      <c r="B2048" s="38"/>
      <c r="D2048" s="46"/>
      <c r="Q2048" s="79"/>
    </row>
    <row r="2049" spans="1:17" s="4" customFormat="1" ht="17.45" customHeight="1">
      <c r="A2049" s="38"/>
      <c r="B2049" s="38"/>
      <c r="D2049" s="46"/>
      <c r="Q2049" s="79"/>
    </row>
    <row r="2050" spans="1:17" s="4" customFormat="1" ht="17.45" customHeight="1">
      <c r="A2050" s="38"/>
      <c r="B2050" s="38"/>
      <c r="D2050" s="46"/>
      <c r="Q2050" s="79"/>
    </row>
    <row r="2051" spans="1:17" s="4" customFormat="1" ht="17.45" customHeight="1">
      <c r="A2051" s="38"/>
      <c r="B2051" s="38"/>
      <c r="D2051" s="46"/>
      <c r="Q2051" s="79"/>
    </row>
    <row r="2052" spans="1:17" s="4" customFormat="1" ht="17.45" customHeight="1">
      <c r="A2052" s="38"/>
      <c r="B2052" s="38"/>
      <c r="D2052" s="46"/>
      <c r="Q2052" s="79"/>
    </row>
    <row r="2053" spans="1:17" s="4" customFormat="1" ht="17.45" customHeight="1">
      <c r="A2053" s="38"/>
      <c r="B2053" s="38"/>
      <c r="D2053" s="46"/>
      <c r="Q2053" s="79"/>
    </row>
    <row r="2054" spans="1:17" s="4" customFormat="1" ht="17.45" customHeight="1">
      <c r="A2054" s="38"/>
      <c r="B2054" s="38"/>
      <c r="D2054" s="46"/>
      <c r="Q2054" s="79"/>
    </row>
    <row r="2055" spans="1:17" s="4" customFormat="1" ht="17.45" customHeight="1">
      <c r="A2055" s="38"/>
      <c r="B2055" s="38"/>
      <c r="D2055" s="46"/>
      <c r="Q2055" s="79"/>
    </row>
    <row r="2056" spans="1:17" s="4" customFormat="1" ht="17.45" customHeight="1">
      <c r="A2056" s="38"/>
      <c r="B2056" s="38"/>
      <c r="D2056" s="46"/>
      <c r="Q2056" s="79"/>
    </row>
    <row r="2057" spans="1:17" s="4" customFormat="1" ht="17.45" customHeight="1">
      <c r="A2057" s="38"/>
      <c r="B2057" s="38"/>
      <c r="D2057" s="46"/>
      <c r="Q2057" s="79"/>
    </row>
    <row r="2058" spans="1:17" s="4" customFormat="1" ht="17.45" customHeight="1">
      <c r="A2058" s="38"/>
      <c r="B2058" s="38"/>
      <c r="D2058" s="46"/>
      <c r="Q2058" s="79"/>
    </row>
    <row r="2059" spans="1:17" s="4" customFormat="1" ht="17.45" customHeight="1">
      <c r="A2059" s="38"/>
      <c r="B2059" s="38"/>
      <c r="D2059" s="46"/>
      <c r="Q2059" s="79"/>
    </row>
    <row r="2060" spans="1:17" s="4" customFormat="1" ht="17.45" customHeight="1">
      <c r="A2060" s="38"/>
      <c r="B2060" s="38"/>
      <c r="D2060" s="46"/>
      <c r="Q2060" s="79"/>
    </row>
    <row r="2061" spans="1:17" s="4" customFormat="1" ht="17.45" customHeight="1">
      <c r="A2061" s="38"/>
      <c r="B2061" s="38"/>
      <c r="D2061" s="46"/>
      <c r="Q2061" s="79"/>
    </row>
    <row r="2062" spans="1:17" s="4" customFormat="1" ht="17.45" customHeight="1">
      <c r="A2062" s="38"/>
      <c r="B2062" s="38"/>
      <c r="D2062" s="46"/>
      <c r="Q2062" s="79"/>
    </row>
    <row r="2063" spans="1:17" s="4" customFormat="1" ht="17.45" customHeight="1">
      <c r="A2063" s="38"/>
      <c r="B2063" s="38"/>
      <c r="D2063" s="46"/>
      <c r="Q2063" s="79"/>
    </row>
    <row r="2064" spans="1:17" s="4" customFormat="1" ht="17.45" customHeight="1">
      <c r="A2064" s="38"/>
      <c r="B2064" s="38"/>
      <c r="D2064" s="46"/>
      <c r="Q2064" s="79"/>
    </row>
    <row r="2065" spans="1:17" s="4" customFormat="1" ht="17.45" customHeight="1">
      <c r="A2065" s="38"/>
      <c r="B2065" s="38"/>
      <c r="D2065" s="46"/>
      <c r="Q2065" s="79"/>
    </row>
    <row r="2066" spans="1:17" s="4" customFormat="1" ht="17.45" customHeight="1">
      <c r="A2066" s="38"/>
      <c r="B2066" s="38"/>
      <c r="D2066" s="46"/>
      <c r="Q2066" s="79"/>
    </row>
    <row r="2067" spans="1:17" s="4" customFormat="1" ht="17.45" customHeight="1">
      <c r="A2067" s="38"/>
      <c r="B2067" s="38"/>
      <c r="D2067" s="46"/>
      <c r="Q2067" s="79"/>
    </row>
    <row r="2068" spans="1:17" s="4" customFormat="1" ht="17.45" customHeight="1">
      <c r="A2068" s="38"/>
      <c r="B2068" s="38"/>
      <c r="D2068" s="46"/>
      <c r="Q2068" s="79"/>
    </row>
    <row r="2069" spans="1:17" s="4" customFormat="1" ht="17.45" customHeight="1">
      <c r="A2069" s="38"/>
      <c r="B2069" s="38"/>
      <c r="D2069" s="46"/>
      <c r="Q2069" s="79"/>
    </row>
    <row r="2070" spans="1:17" s="4" customFormat="1" ht="17.45" customHeight="1">
      <c r="A2070" s="38"/>
      <c r="B2070" s="38"/>
      <c r="D2070" s="46"/>
      <c r="Q2070" s="79"/>
    </row>
    <row r="2071" spans="1:17" s="4" customFormat="1" ht="17.45" customHeight="1">
      <c r="A2071" s="38"/>
      <c r="B2071" s="38"/>
      <c r="D2071" s="46"/>
      <c r="Q2071" s="79"/>
    </row>
    <row r="2072" spans="1:17" s="4" customFormat="1" ht="17.45" customHeight="1">
      <c r="A2072" s="38"/>
      <c r="B2072" s="38"/>
      <c r="D2072" s="46"/>
      <c r="Q2072" s="79"/>
    </row>
    <row r="2073" spans="1:17" s="4" customFormat="1" ht="17.45" customHeight="1">
      <c r="A2073" s="38"/>
      <c r="B2073" s="38"/>
      <c r="D2073" s="46"/>
      <c r="Q2073" s="79"/>
    </row>
    <row r="2074" spans="1:17" s="4" customFormat="1" ht="17.45" customHeight="1">
      <c r="A2074" s="38"/>
      <c r="B2074" s="38"/>
      <c r="D2074" s="46"/>
      <c r="Q2074" s="79"/>
    </row>
    <row r="2075" spans="1:17" s="4" customFormat="1" ht="17.45" customHeight="1">
      <c r="A2075" s="38"/>
      <c r="B2075" s="38"/>
      <c r="D2075" s="46"/>
      <c r="Q2075" s="79"/>
    </row>
    <row r="2076" spans="1:17" s="4" customFormat="1" ht="17.45" customHeight="1">
      <c r="A2076" s="38"/>
      <c r="B2076" s="38"/>
      <c r="D2076" s="46"/>
      <c r="Q2076" s="79"/>
    </row>
    <row r="2077" spans="1:17" s="4" customFormat="1" ht="17.45" customHeight="1">
      <c r="A2077" s="38"/>
      <c r="B2077" s="38"/>
      <c r="D2077" s="46"/>
      <c r="Q2077" s="79"/>
    </row>
    <row r="2078" spans="1:17" s="4" customFormat="1" ht="17.45" customHeight="1">
      <c r="A2078" s="38"/>
      <c r="B2078" s="38"/>
      <c r="D2078" s="46"/>
      <c r="Q2078" s="79"/>
    </row>
    <row r="2079" spans="1:17" s="4" customFormat="1" ht="17.45" customHeight="1">
      <c r="A2079" s="38"/>
      <c r="B2079" s="38"/>
      <c r="D2079" s="46"/>
      <c r="Q2079" s="79"/>
    </row>
    <row r="2080" spans="1:17" s="4" customFormat="1" ht="17.45" customHeight="1">
      <c r="A2080" s="38"/>
      <c r="B2080" s="38"/>
      <c r="D2080" s="46"/>
      <c r="Q2080" s="79"/>
    </row>
    <row r="2081" spans="1:17" s="4" customFormat="1" ht="17.45" customHeight="1">
      <c r="A2081" s="38"/>
      <c r="B2081" s="38"/>
      <c r="D2081" s="46"/>
      <c r="Q2081" s="79"/>
    </row>
    <row r="2082" spans="1:17" s="4" customFormat="1" ht="17.45" customHeight="1">
      <c r="A2082" s="38"/>
      <c r="B2082" s="38"/>
      <c r="D2082" s="46"/>
      <c r="Q2082" s="79"/>
    </row>
    <row r="2083" spans="1:17" s="4" customFormat="1" ht="17.45" customHeight="1">
      <c r="A2083" s="38"/>
      <c r="B2083" s="38"/>
      <c r="D2083" s="46"/>
      <c r="Q2083" s="79"/>
    </row>
    <row r="2084" spans="1:17" s="4" customFormat="1" ht="17.45" customHeight="1">
      <c r="A2084" s="38"/>
      <c r="B2084" s="38"/>
      <c r="D2084" s="46"/>
      <c r="Q2084" s="79"/>
    </row>
    <row r="2085" spans="1:17" s="4" customFormat="1" ht="17.45" customHeight="1">
      <c r="A2085" s="38"/>
      <c r="B2085" s="38"/>
      <c r="D2085" s="46"/>
      <c r="Q2085" s="79"/>
    </row>
    <row r="2086" spans="1:17" s="4" customFormat="1" ht="17.45" customHeight="1">
      <c r="A2086" s="38"/>
      <c r="B2086" s="38"/>
      <c r="D2086" s="46"/>
      <c r="Q2086" s="79"/>
    </row>
    <row r="2087" spans="1:17" s="4" customFormat="1" ht="17.45" customHeight="1">
      <c r="A2087" s="38"/>
      <c r="B2087" s="38"/>
      <c r="D2087" s="46"/>
      <c r="Q2087" s="79"/>
    </row>
    <row r="2088" spans="1:17" s="4" customFormat="1" ht="17.45" customHeight="1">
      <c r="A2088" s="38"/>
      <c r="B2088" s="38"/>
      <c r="D2088" s="46"/>
      <c r="Q2088" s="79"/>
    </row>
    <row r="2089" spans="1:17" s="4" customFormat="1" ht="17.45" customHeight="1">
      <c r="A2089" s="38"/>
      <c r="B2089" s="38"/>
      <c r="D2089" s="46"/>
      <c r="Q2089" s="79"/>
    </row>
    <row r="2090" spans="1:17" s="4" customFormat="1" ht="17.45" customHeight="1">
      <c r="A2090" s="38"/>
      <c r="B2090" s="38"/>
      <c r="D2090" s="46"/>
      <c r="Q2090" s="79"/>
    </row>
    <row r="2091" spans="1:17" s="4" customFormat="1" ht="17.45" customHeight="1">
      <c r="A2091" s="38"/>
      <c r="B2091" s="38"/>
      <c r="D2091" s="46"/>
      <c r="Q2091" s="79"/>
    </row>
    <row r="2092" spans="1:17" s="4" customFormat="1" ht="17.45" customHeight="1">
      <c r="A2092" s="38"/>
      <c r="B2092" s="38"/>
      <c r="D2092" s="46"/>
      <c r="Q2092" s="79"/>
    </row>
    <row r="2093" spans="1:17" s="4" customFormat="1" ht="17.45" customHeight="1">
      <c r="A2093" s="38"/>
      <c r="B2093" s="38"/>
      <c r="D2093" s="46"/>
      <c r="Q2093" s="79"/>
    </row>
    <row r="2094" spans="1:17" s="4" customFormat="1" ht="17.45" customHeight="1">
      <c r="A2094" s="38"/>
      <c r="B2094" s="38"/>
      <c r="D2094" s="46"/>
      <c r="Q2094" s="79"/>
    </row>
    <row r="2095" spans="1:17" s="4" customFormat="1" ht="17.45" customHeight="1">
      <c r="A2095" s="38"/>
      <c r="B2095" s="38"/>
      <c r="D2095" s="46"/>
      <c r="Q2095" s="79"/>
    </row>
    <row r="2096" spans="1:17" s="4" customFormat="1" ht="17.45" customHeight="1">
      <c r="A2096" s="38"/>
      <c r="B2096" s="38"/>
      <c r="D2096" s="46"/>
      <c r="Q2096" s="79"/>
    </row>
    <row r="2097" spans="1:17" s="4" customFormat="1" ht="17.45" customHeight="1">
      <c r="A2097" s="38"/>
      <c r="B2097" s="38"/>
      <c r="D2097" s="46"/>
      <c r="Q2097" s="79"/>
    </row>
    <row r="2098" spans="1:17" s="4" customFormat="1" ht="17.45" customHeight="1">
      <c r="A2098" s="38"/>
      <c r="B2098" s="38"/>
      <c r="D2098" s="46"/>
      <c r="Q2098" s="79"/>
    </row>
    <row r="2099" spans="1:17" s="4" customFormat="1" ht="17.45" customHeight="1">
      <c r="A2099" s="38"/>
      <c r="B2099" s="38"/>
      <c r="D2099" s="46"/>
      <c r="Q2099" s="79"/>
    </row>
    <row r="2100" spans="1:17" s="4" customFormat="1" ht="17.45" customHeight="1">
      <c r="A2100" s="38"/>
      <c r="B2100" s="38"/>
      <c r="D2100" s="46"/>
      <c r="Q2100" s="79"/>
    </row>
    <row r="2101" spans="1:17" s="4" customFormat="1" ht="17.45" customHeight="1">
      <c r="A2101" s="38"/>
      <c r="B2101" s="38"/>
      <c r="D2101" s="46"/>
      <c r="Q2101" s="79"/>
    </row>
    <row r="2102" spans="1:17" s="4" customFormat="1" ht="17.45" customHeight="1">
      <c r="A2102" s="38"/>
      <c r="B2102" s="38"/>
      <c r="D2102" s="46"/>
      <c r="Q2102" s="79"/>
    </row>
    <row r="2103" spans="1:17" s="4" customFormat="1" ht="17.45" customHeight="1">
      <c r="A2103" s="38"/>
      <c r="B2103" s="38"/>
      <c r="D2103" s="46"/>
      <c r="Q2103" s="79"/>
    </row>
    <row r="2104" spans="1:17" s="4" customFormat="1" ht="17.45" customHeight="1">
      <c r="A2104" s="38"/>
      <c r="B2104" s="38"/>
      <c r="D2104" s="46"/>
      <c r="Q2104" s="79"/>
    </row>
    <row r="2105" spans="1:17" s="4" customFormat="1" ht="17.45" customHeight="1">
      <c r="A2105" s="38"/>
      <c r="B2105" s="38"/>
      <c r="D2105" s="46"/>
      <c r="Q2105" s="79"/>
    </row>
    <row r="2106" spans="1:17" s="4" customFormat="1" ht="17.45" customHeight="1">
      <c r="A2106" s="38"/>
      <c r="B2106" s="38"/>
      <c r="D2106" s="46"/>
      <c r="Q2106" s="79"/>
    </row>
    <row r="2107" spans="1:17" s="4" customFormat="1" ht="17.45" customHeight="1">
      <c r="A2107" s="38"/>
      <c r="B2107" s="38"/>
      <c r="D2107" s="46"/>
      <c r="Q2107" s="79"/>
    </row>
    <row r="2108" spans="1:17" s="4" customFormat="1" ht="17.45" customHeight="1">
      <c r="A2108" s="38"/>
      <c r="B2108" s="38"/>
      <c r="D2108" s="46"/>
      <c r="Q2108" s="79"/>
    </row>
    <row r="2109" spans="1:17" s="4" customFormat="1" ht="17.45" customHeight="1">
      <c r="A2109" s="38"/>
      <c r="B2109" s="38"/>
      <c r="D2109" s="46"/>
      <c r="Q2109" s="79"/>
    </row>
    <row r="2110" spans="1:17" s="4" customFormat="1" ht="17.45" customHeight="1">
      <c r="A2110" s="38"/>
      <c r="B2110" s="38"/>
      <c r="D2110" s="46"/>
      <c r="Q2110" s="79"/>
    </row>
    <row r="2111" spans="1:17" s="4" customFormat="1" ht="17.45" customHeight="1">
      <c r="A2111" s="38"/>
      <c r="B2111" s="38"/>
      <c r="D2111" s="46"/>
      <c r="Q2111" s="79"/>
    </row>
    <row r="2112" spans="1:17" s="4" customFormat="1" ht="17.45" customHeight="1">
      <c r="A2112" s="38"/>
      <c r="B2112" s="38"/>
      <c r="D2112" s="46"/>
      <c r="Q2112" s="79"/>
    </row>
    <row r="2113" spans="1:17" s="4" customFormat="1" ht="17.45" customHeight="1">
      <c r="A2113" s="38"/>
      <c r="B2113" s="38"/>
      <c r="D2113" s="46"/>
      <c r="Q2113" s="79"/>
    </row>
    <row r="2114" spans="1:17" s="4" customFormat="1" ht="17.45" customHeight="1">
      <c r="A2114" s="38"/>
      <c r="B2114" s="38"/>
      <c r="D2114" s="46"/>
      <c r="Q2114" s="79"/>
    </row>
    <row r="2115" spans="1:17" s="4" customFormat="1" ht="17.45" customHeight="1">
      <c r="A2115" s="38"/>
      <c r="B2115" s="38"/>
      <c r="D2115" s="46"/>
      <c r="Q2115" s="79"/>
    </row>
    <row r="2116" spans="1:17" s="4" customFormat="1" ht="17.45" customHeight="1">
      <c r="A2116" s="38"/>
      <c r="B2116" s="38"/>
      <c r="D2116" s="46"/>
      <c r="Q2116" s="79"/>
    </row>
    <row r="2117" spans="1:17" s="4" customFormat="1" ht="17.45" customHeight="1">
      <c r="A2117" s="38"/>
      <c r="B2117" s="38"/>
      <c r="D2117" s="46"/>
      <c r="Q2117" s="79"/>
    </row>
    <row r="2118" spans="1:17" s="4" customFormat="1" ht="17.45" customHeight="1">
      <c r="A2118" s="38"/>
      <c r="B2118" s="38"/>
      <c r="D2118" s="46"/>
      <c r="Q2118" s="79"/>
    </row>
    <row r="2119" spans="1:17" s="4" customFormat="1" ht="17.45" customHeight="1">
      <c r="A2119" s="38"/>
      <c r="B2119" s="38"/>
      <c r="D2119" s="46"/>
      <c r="Q2119" s="79"/>
    </row>
    <row r="2120" spans="1:17" s="4" customFormat="1" ht="17.45" customHeight="1">
      <c r="A2120" s="38"/>
      <c r="B2120" s="38"/>
      <c r="D2120" s="46"/>
      <c r="Q2120" s="79"/>
    </row>
    <row r="2121" spans="1:17" s="4" customFormat="1" ht="17.45" customHeight="1">
      <c r="A2121" s="38"/>
      <c r="B2121" s="38"/>
      <c r="D2121" s="46"/>
      <c r="Q2121" s="79"/>
    </row>
    <row r="2122" spans="1:17" s="4" customFormat="1" ht="17.45" customHeight="1">
      <c r="A2122" s="38"/>
      <c r="B2122" s="38"/>
      <c r="D2122" s="46"/>
      <c r="Q2122" s="79"/>
    </row>
    <row r="2123" spans="1:17" s="4" customFormat="1" ht="17.45" customHeight="1">
      <c r="A2123" s="38"/>
      <c r="B2123" s="38"/>
      <c r="D2123" s="46"/>
      <c r="Q2123" s="79"/>
    </row>
    <row r="2124" spans="1:17" s="4" customFormat="1" ht="17.45" customHeight="1">
      <c r="A2124" s="38"/>
      <c r="B2124" s="38"/>
      <c r="D2124" s="46"/>
      <c r="Q2124" s="79"/>
    </row>
    <row r="2125" spans="1:17" s="4" customFormat="1" ht="17.45" customHeight="1">
      <c r="A2125" s="38"/>
      <c r="B2125" s="38"/>
      <c r="D2125" s="46"/>
      <c r="Q2125" s="79"/>
    </row>
    <row r="2126" spans="1:17" s="4" customFormat="1" ht="17.45" customHeight="1">
      <c r="A2126" s="38"/>
      <c r="B2126" s="38"/>
      <c r="D2126" s="46"/>
      <c r="Q2126" s="79"/>
    </row>
    <row r="2127" spans="1:17" s="4" customFormat="1" ht="17.45" customHeight="1">
      <c r="A2127" s="38"/>
      <c r="B2127" s="38"/>
      <c r="D2127" s="46"/>
      <c r="Q2127" s="79"/>
    </row>
    <row r="2128" spans="1:17" s="4" customFormat="1" ht="17.45" customHeight="1">
      <c r="A2128" s="38"/>
      <c r="B2128" s="38"/>
      <c r="D2128" s="46"/>
      <c r="Q2128" s="79"/>
    </row>
    <row r="2129" spans="1:17" s="4" customFormat="1" ht="17.45" customHeight="1">
      <c r="A2129" s="38"/>
      <c r="B2129" s="38"/>
      <c r="D2129" s="46"/>
      <c r="Q2129" s="79"/>
    </row>
    <row r="2130" spans="1:17" s="4" customFormat="1" ht="17.45" customHeight="1">
      <c r="A2130" s="38"/>
      <c r="B2130" s="38"/>
      <c r="D2130" s="46"/>
      <c r="Q2130" s="79"/>
    </row>
    <row r="2131" spans="1:17" s="4" customFormat="1" ht="17.45" customHeight="1">
      <c r="A2131" s="38"/>
      <c r="B2131" s="38"/>
      <c r="D2131" s="46"/>
      <c r="Q2131" s="79"/>
    </row>
    <row r="2132" spans="1:17" s="4" customFormat="1" ht="17.45" customHeight="1">
      <c r="A2132" s="38"/>
      <c r="B2132" s="38"/>
      <c r="D2132" s="46"/>
      <c r="Q2132" s="79"/>
    </row>
    <row r="2133" spans="1:17" s="4" customFormat="1" ht="17.45" customHeight="1">
      <c r="A2133" s="38"/>
      <c r="B2133" s="38"/>
      <c r="D2133" s="46"/>
      <c r="Q2133" s="79"/>
    </row>
    <row r="2134" spans="1:17" s="4" customFormat="1" ht="17.45" customHeight="1">
      <c r="A2134" s="38"/>
      <c r="B2134" s="38"/>
      <c r="D2134" s="46"/>
      <c r="Q2134" s="79"/>
    </row>
    <row r="2135" spans="1:17" s="4" customFormat="1" ht="17.45" customHeight="1">
      <c r="A2135" s="38"/>
      <c r="B2135" s="38"/>
      <c r="D2135" s="46"/>
      <c r="Q2135" s="79"/>
    </row>
    <row r="2136" spans="1:17" s="4" customFormat="1" ht="17.45" customHeight="1">
      <c r="A2136" s="38"/>
      <c r="B2136" s="38"/>
      <c r="D2136" s="46"/>
      <c r="Q2136" s="79"/>
    </row>
    <row r="2137" spans="1:17" s="4" customFormat="1" ht="17.45" customHeight="1">
      <c r="A2137" s="38"/>
      <c r="B2137" s="38"/>
      <c r="D2137" s="46"/>
      <c r="Q2137" s="79"/>
    </row>
    <row r="2138" spans="1:17" s="4" customFormat="1" ht="17.45" customHeight="1">
      <c r="A2138" s="38"/>
      <c r="B2138" s="38"/>
      <c r="D2138" s="46"/>
      <c r="Q2138" s="79"/>
    </row>
    <row r="2139" spans="1:17" s="4" customFormat="1" ht="17.45" customHeight="1">
      <c r="A2139" s="38"/>
      <c r="B2139" s="38"/>
      <c r="D2139" s="46"/>
      <c r="Q2139" s="79"/>
    </row>
    <row r="2140" spans="1:17" s="4" customFormat="1" ht="17.45" customHeight="1">
      <c r="A2140" s="38"/>
      <c r="B2140" s="38"/>
      <c r="D2140" s="46"/>
      <c r="Q2140" s="79"/>
    </row>
    <row r="2141" spans="1:17" s="4" customFormat="1" ht="17.45" customHeight="1">
      <c r="A2141" s="38"/>
      <c r="B2141" s="38"/>
      <c r="D2141" s="46"/>
      <c r="Q2141" s="79"/>
    </row>
    <row r="2142" spans="1:17" s="4" customFormat="1" ht="17.45" customHeight="1">
      <c r="A2142" s="38"/>
      <c r="B2142" s="38"/>
      <c r="D2142" s="46"/>
      <c r="Q2142" s="79"/>
    </row>
    <row r="2143" spans="1:17" s="4" customFormat="1" ht="17.45" customHeight="1">
      <c r="A2143" s="38"/>
      <c r="B2143" s="38"/>
      <c r="D2143" s="46"/>
      <c r="Q2143" s="79"/>
    </row>
    <row r="2144" spans="1:17" s="4" customFormat="1" ht="17.45" customHeight="1">
      <c r="A2144" s="38"/>
      <c r="B2144" s="38"/>
      <c r="D2144" s="46"/>
      <c r="Q2144" s="79"/>
    </row>
    <row r="2145" spans="1:17" s="4" customFormat="1" ht="17.45" customHeight="1">
      <c r="A2145" s="38"/>
      <c r="B2145" s="38"/>
      <c r="D2145" s="46"/>
      <c r="Q2145" s="79"/>
    </row>
    <row r="2146" spans="1:17" s="4" customFormat="1" ht="17.45" customHeight="1">
      <c r="A2146" s="38"/>
      <c r="B2146" s="38"/>
      <c r="D2146" s="46"/>
      <c r="Q2146" s="79"/>
    </row>
    <row r="2147" spans="1:17" s="4" customFormat="1" ht="17.45" customHeight="1">
      <c r="A2147" s="38"/>
      <c r="B2147" s="38"/>
      <c r="D2147" s="46"/>
      <c r="Q2147" s="79"/>
    </row>
    <row r="2148" spans="1:17" s="4" customFormat="1" ht="17.45" customHeight="1">
      <c r="A2148" s="38"/>
      <c r="B2148" s="38"/>
      <c r="D2148" s="46"/>
      <c r="Q2148" s="79"/>
    </row>
    <row r="2149" spans="1:17" s="4" customFormat="1" ht="17.45" customHeight="1">
      <c r="A2149" s="38"/>
      <c r="B2149" s="38"/>
      <c r="D2149" s="46"/>
      <c r="Q2149" s="79"/>
    </row>
    <row r="2150" spans="1:17" s="4" customFormat="1" ht="17.45" customHeight="1">
      <c r="A2150" s="38"/>
      <c r="B2150" s="38"/>
      <c r="D2150" s="46"/>
      <c r="Q2150" s="79"/>
    </row>
    <row r="2151" spans="1:17" s="4" customFormat="1" ht="17.45" customHeight="1">
      <c r="A2151" s="38"/>
      <c r="B2151" s="38"/>
      <c r="D2151" s="46"/>
      <c r="Q2151" s="79"/>
    </row>
    <row r="2152" spans="1:17" s="4" customFormat="1" ht="17.45" customHeight="1">
      <c r="A2152" s="38"/>
      <c r="B2152" s="38"/>
      <c r="D2152" s="46"/>
      <c r="Q2152" s="79"/>
    </row>
    <row r="2153" spans="1:17" s="4" customFormat="1" ht="17.45" customHeight="1">
      <c r="A2153" s="38"/>
      <c r="B2153" s="38"/>
      <c r="D2153" s="46"/>
      <c r="Q2153" s="79"/>
    </row>
    <row r="2154" spans="1:17" s="4" customFormat="1" ht="17.45" customHeight="1">
      <c r="A2154" s="38"/>
      <c r="B2154" s="38"/>
      <c r="D2154" s="46"/>
      <c r="Q2154" s="79"/>
    </row>
    <row r="2155" spans="1:17" s="4" customFormat="1" ht="17.45" customHeight="1">
      <c r="A2155" s="38"/>
      <c r="B2155" s="38"/>
      <c r="D2155" s="46"/>
      <c r="Q2155" s="79"/>
    </row>
    <row r="2156" spans="1:17" s="4" customFormat="1" ht="17.45" customHeight="1">
      <c r="A2156" s="38"/>
      <c r="B2156" s="38"/>
      <c r="D2156" s="46"/>
      <c r="Q2156" s="79"/>
    </row>
    <row r="2157" spans="1:17" s="4" customFormat="1" ht="17.45" customHeight="1">
      <c r="A2157" s="38"/>
      <c r="B2157" s="38"/>
      <c r="D2157" s="46"/>
      <c r="Q2157" s="79"/>
    </row>
    <row r="2158" spans="1:17" s="4" customFormat="1" ht="17.45" customHeight="1">
      <c r="A2158" s="38"/>
      <c r="B2158" s="38"/>
      <c r="D2158" s="46"/>
      <c r="Q2158" s="79"/>
    </row>
    <row r="2159" spans="1:17" s="4" customFormat="1" ht="17.45" customHeight="1">
      <c r="A2159" s="38"/>
      <c r="B2159" s="38"/>
      <c r="D2159" s="46"/>
      <c r="Q2159" s="79"/>
    </row>
    <row r="2160" spans="1:17" s="4" customFormat="1" ht="17.45" customHeight="1">
      <c r="A2160" s="38"/>
      <c r="B2160" s="38"/>
      <c r="D2160" s="46"/>
      <c r="Q2160" s="79"/>
    </row>
    <row r="2161" spans="1:17" s="4" customFormat="1" ht="17.45" customHeight="1">
      <c r="A2161" s="38"/>
      <c r="B2161" s="38"/>
      <c r="D2161" s="46"/>
      <c r="Q2161" s="79"/>
    </row>
    <row r="2162" spans="1:17" s="4" customFormat="1" ht="17.45" customHeight="1">
      <c r="A2162" s="38"/>
      <c r="B2162" s="38"/>
      <c r="D2162" s="46"/>
      <c r="Q2162" s="79"/>
    </row>
    <row r="2163" spans="1:17" s="4" customFormat="1" ht="17.45" customHeight="1">
      <c r="A2163" s="38"/>
      <c r="B2163" s="38"/>
      <c r="D2163" s="46"/>
      <c r="Q2163" s="79"/>
    </row>
    <row r="2164" spans="1:17" s="4" customFormat="1" ht="17.45" customHeight="1">
      <c r="A2164" s="38"/>
      <c r="B2164" s="38"/>
      <c r="D2164" s="46"/>
      <c r="Q2164" s="79"/>
    </row>
    <row r="2165" spans="1:17" s="4" customFormat="1" ht="17.45" customHeight="1">
      <c r="A2165" s="38"/>
      <c r="B2165" s="38"/>
      <c r="D2165" s="46"/>
      <c r="Q2165" s="79"/>
    </row>
    <row r="2166" spans="1:17" s="4" customFormat="1" ht="17.45" customHeight="1">
      <c r="A2166" s="38"/>
      <c r="B2166" s="38"/>
      <c r="D2166" s="46"/>
      <c r="Q2166" s="79"/>
    </row>
    <row r="2167" spans="1:17" s="4" customFormat="1" ht="17.45" customHeight="1">
      <c r="A2167" s="38"/>
      <c r="B2167" s="38"/>
      <c r="D2167" s="46"/>
      <c r="Q2167" s="79"/>
    </row>
    <row r="2168" spans="1:17" s="4" customFormat="1" ht="17.45" customHeight="1">
      <c r="A2168" s="38"/>
      <c r="B2168" s="38"/>
      <c r="D2168" s="46"/>
      <c r="Q2168" s="79"/>
    </row>
    <row r="2169" spans="1:17" s="4" customFormat="1" ht="17.45" customHeight="1">
      <c r="A2169" s="38"/>
      <c r="B2169" s="38"/>
      <c r="D2169" s="46"/>
      <c r="Q2169" s="79"/>
    </row>
    <row r="2170" spans="1:17" s="4" customFormat="1" ht="17.45" customHeight="1">
      <c r="A2170" s="38"/>
      <c r="B2170" s="38"/>
      <c r="D2170" s="46"/>
      <c r="Q2170" s="79"/>
    </row>
    <row r="2171" spans="1:17" s="4" customFormat="1" ht="17.45" customHeight="1">
      <c r="A2171" s="38"/>
      <c r="B2171" s="38"/>
      <c r="D2171" s="46"/>
      <c r="Q2171" s="79"/>
    </row>
    <row r="2172" spans="1:17" s="4" customFormat="1" ht="17.45" customHeight="1">
      <c r="A2172" s="38"/>
      <c r="B2172" s="38"/>
      <c r="D2172" s="46"/>
      <c r="Q2172" s="79"/>
    </row>
    <row r="2173" spans="1:17" s="4" customFormat="1" ht="17.45" customHeight="1">
      <c r="A2173" s="38"/>
      <c r="B2173" s="38"/>
      <c r="D2173" s="46"/>
      <c r="Q2173" s="79"/>
    </row>
    <row r="2174" spans="1:17" s="4" customFormat="1" ht="17.45" customHeight="1">
      <c r="A2174" s="38"/>
      <c r="B2174" s="38"/>
      <c r="D2174" s="46"/>
      <c r="Q2174" s="79"/>
    </row>
    <row r="2175" spans="1:17" s="4" customFormat="1" ht="17.45" customHeight="1">
      <c r="A2175" s="38"/>
      <c r="B2175" s="38"/>
      <c r="D2175" s="46"/>
      <c r="Q2175" s="79"/>
    </row>
    <row r="2176" spans="1:17" s="4" customFormat="1" ht="17.45" customHeight="1">
      <c r="A2176" s="38"/>
      <c r="B2176" s="38"/>
      <c r="D2176" s="46"/>
      <c r="Q2176" s="79"/>
    </row>
    <row r="2177" spans="1:17" s="4" customFormat="1" ht="17.45" customHeight="1">
      <c r="A2177" s="38"/>
      <c r="B2177" s="38"/>
      <c r="D2177" s="46"/>
      <c r="Q2177" s="79"/>
    </row>
    <row r="2178" spans="1:17" s="4" customFormat="1" ht="17.45" customHeight="1">
      <c r="A2178" s="38"/>
      <c r="B2178" s="38"/>
      <c r="D2178" s="46"/>
      <c r="Q2178" s="79"/>
    </row>
    <row r="2179" spans="1:17" s="4" customFormat="1" ht="17.45" customHeight="1">
      <c r="A2179" s="38"/>
      <c r="B2179" s="38"/>
      <c r="D2179" s="46"/>
      <c r="Q2179" s="79"/>
    </row>
    <row r="2180" spans="1:17" s="4" customFormat="1" ht="17.45" customHeight="1">
      <c r="A2180" s="38"/>
      <c r="B2180" s="38"/>
      <c r="D2180" s="46"/>
      <c r="Q2180" s="79"/>
    </row>
    <row r="2181" spans="1:17" s="4" customFormat="1" ht="17.45" customHeight="1">
      <c r="A2181" s="38"/>
      <c r="B2181" s="38"/>
      <c r="D2181" s="46"/>
      <c r="Q2181" s="79"/>
    </row>
    <row r="2182" spans="1:17" s="4" customFormat="1" ht="17.45" customHeight="1">
      <c r="A2182" s="38"/>
      <c r="B2182" s="38"/>
      <c r="D2182" s="46"/>
      <c r="Q2182" s="79"/>
    </row>
    <row r="2183" spans="1:17" s="4" customFormat="1" ht="17.45" customHeight="1">
      <c r="A2183" s="38"/>
      <c r="B2183" s="38"/>
      <c r="D2183" s="46"/>
      <c r="Q2183" s="79"/>
    </row>
    <row r="2184" spans="1:17" s="4" customFormat="1" ht="17.45" customHeight="1">
      <c r="A2184" s="38"/>
      <c r="B2184" s="38"/>
      <c r="D2184" s="46"/>
      <c r="Q2184" s="79"/>
    </row>
    <row r="2185" spans="1:17" s="4" customFormat="1" ht="17.45" customHeight="1">
      <c r="A2185" s="38"/>
      <c r="B2185" s="38"/>
      <c r="D2185" s="46"/>
      <c r="Q2185" s="79"/>
    </row>
    <row r="2186" spans="1:17" s="4" customFormat="1" ht="17.45" customHeight="1">
      <c r="A2186" s="38"/>
      <c r="B2186" s="38"/>
      <c r="D2186" s="46"/>
      <c r="Q2186" s="79"/>
    </row>
    <row r="2187" spans="1:17" s="4" customFormat="1" ht="17.45" customHeight="1">
      <c r="A2187" s="38"/>
      <c r="B2187" s="38"/>
      <c r="D2187" s="46"/>
      <c r="Q2187" s="79"/>
    </row>
    <row r="2188" spans="1:17" s="4" customFormat="1" ht="17.45" customHeight="1">
      <c r="A2188" s="38"/>
      <c r="B2188" s="38"/>
      <c r="D2188" s="46"/>
      <c r="Q2188" s="79"/>
    </row>
    <row r="2189" spans="1:17" s="4" customFormat="1" ht="17.45" customHeight="1">
      <c r="A2189" s="38"/>
      <c r="B2189" s="38"/>
      <c r="D2189" s="46"/>
      <c r="Q2189" s="79"/>
    </row>
    <row r="2190" spans="1:17" s="4" customFormat="1" ht="17.45" customHeight="1">
      <c r="A2190" s="38"/>
      <c r="B2190" s="38"/>
      <c r="D2190" s="46"/>
      <c r="Q2190" s="79"/>
    </row>
    <row r="2191" spans="1:17" s="4" customFormat="1" ht="17.45" customHeight="1">
      <c r="A2191" s="38"/>
      <c r="B2191" s="38"/>
      <c r="D2191" s="46"/>
      <c r="Q2191" s="79"/>
    </row>
    <row r="2192" spans="1:17" s="4" customFormat="1" ht="17.45" customHeight="1">
      <c r="A2192" s="38"/>
      <c r="B2192" s="38"/>
      <c r="D2192" s="46"/>
      <c r="Q2192" s="79"/>
    </row>
    <row r="2193" spans="1:17" s="4" customFormat="1" ht="17.45" customHeight="1">
      <c r="A2193" s="38"/>
      <c r="B2193" s="38"/>
      <c r="D2193" s="46"/>
      <c r="Q2193" s="79"/>
    </row>
    <row r="2194" spans="1:17" s="4" customFormat="1" ht="17.45" customHeight="1">
      <c r="A2194" s="38"/>
      <c r="B2194" s="38"/>
      <c r="D2194" s="46"/>
      <c r="Q2194" s="79"/>
    </row>
    <row r="2195" spans="1:17" s="4" customFormat="1" ht="17.45" customHeight="1">
      <c r="A2195" s="38"/>
      <c r="B2195" s="38"/>
      <c r="D2195" s="46"/>
      <c r="Q2195" s="79"/>
    </row>
    <row r="2196" spans="1:17" s="4" customFormat="1" ht="17.45" customHeight="1">
      <c r="A2196" s="38"/>
      <c r="B2196" s="38"/>
      <c r="D2196" s="46"/>
      <c r="Q2196" s="79"/>
    </row>
    <row r="2197" spans="1:17" s="4" customFormat="1" ht="17.45" customHeight="1">
      <c r="A2197" s="38"/>
      <c r="B2197" s="38"/>
      <c r="D2197" s="46"/>
      <c r="Q2197" s="79"/>
    </row>
    <row r="2198" spans="1:17" s="4" customFormat="1" ht="17.45" customHeight="1">
      <c r="A2198" s="38"/>
      <c r="B2198" s="38"/>
      <c r="D2198" s="46"/>
      <c r="Q2198" s="79"/>
    </row>
    <row r="2199" spans="1:17" s="4" customFormat="1" ht="17.45" customHeight="1">
      <c r="A2199" s="38"/>
      <c r="B2199" s="38"/>
      <c r="D2199" s="46"/>
      <c r="Q2199" s="79"/>
    </row>
    <row r="2200" spans="1:17" s="4" customFormat="1" ht="17.45" customHeight="1">
      <c r="A2200" s="38"/>
      <c r="B2200" s="38"/>
      <c r="D2200" s="46"/>
      <c r="Q2200" s="79"/>
    </row>
    <row r="2201" spans="1:17" s="4" customFormat="1" ht="17.45" customHeight="1">
      <c r="A2201" s="38"/>
      <c r="B2201" s="38"/>
      <c r="D2201" s="46"/>
      <c r="Q2201" s="79"/>
    </row>
    <row r="2202" spans="1:17" s="4" customFormat="1" ht="17.45" customHeight="1">
      <c r="A2202" s="38"/>
      <c r="B2202" s="38"/>
      <c r="D2202" s="46"/>
      <c r="Q2202" s="79"/>
    </row>
    <row r="2203" spans="1:17" s="4" customFormat="1" ht="17.45" customHeight="1">
      <c r="A2203" s="38"/>
      <c r="B2203" s="38"/>
      <c r="D2203" s="46"/>
      <c r="Q2203" s="79"/>
    </row>
    <row r="2204" spans="1:17" s="4" customFormat="1" ht="17.45" customHeight="1">
      <c r="A2204" s="38"/>
      <c r="B2204" s="38"/>
      <c r="D2204" s="46"/>
      <c r="Q2204" s="79"/>
    </row>
    <row r="2205" spans="1:17" s="4" customFormat="1" ht="17.45" customHeight="1">
      <c r="A2205" s="38"/>
      <c r="B2205" s="38"/>
      <c r="D2205" s="46"/>
      <c r="Q2205" s="79"/>
    </row>
    <row r="2206" spans="1:17" s="4" customFormat="1" ht="17.45" customHeight="1">
      <c r="A2206" s="38"/>
      <c r="B2206" s="38"/>
      <c r="D2206" s="46"/>
      <c r="Q2206" s="79"/>
    </row>
    <row r="2207" spans="1:17" s="4" customFormat="1" ht="17.45" customHeight="1">
      <c r="A2207" s="38"/>
      <c r="B2207" s="38"/>
      <c r="D2207" s="46"/>
      <c r="Q2207" s="79"/>
    </row>
    <row r="2208" spans="1:17" s="4" customFormat="1" ht="17.45" customHeight="1">
      <c r="A2208" s="38"/>
      <c r="B2208" s="38"/>
      <c r="D2208" s="46"/>
      <c r="Q2208" s="79"/>
    </row>
    <row r="2209" spans="1:17" s="4" customFormat="1" ht="17.45" customHeight="1">
      <c r="A2209" s="38"/>
      <c r="B2209" s="38"/>
      <c r="D2209" s="46"/>
      <c r="Q2209" s="79"/>
    </row>
    <row r="2210" spans="1:17" s="4" customFormat="1" ht="17.45" customHeight="1">
      <c r="A2210" s="38"/>
      <c r="B2210" s="38"/>
      <c r="D2210" s="46"/>
      <c r="Q2210" s="79"/>
    </row>
    <row r="2211" spans="1:17" s="4" customFormat="1" ht="17.45" customHeight="1">
      <c r="A2211" s="38"/>
      <c r="B2211" s="38"/>
      <c r="D2211" s="46"/>
      <c r="Q2211" s="79"/>
    </row>
    <row r="2212" spans="1:17" s="4" customFormat="1" ht="17.45" customHeight="1">
      <c r="A2212" s="38"/>
      <c r="B2212" s="38"/>
      <c r="D2212" s="46"/>
      <c r="Q2212" s="79"/>
    </row>
    <row r="2213" spans="1:17" s="4" customFormat="1" ht="17.45" customHeight="1">
      <c r="A2213" s="38"/>
      <c r="B2213" s="38"/>
      <c r="D2213" s="46"/>
      <c r="Q2213" s="79"/>
    </row>
    <row r="2214" spans="1:17" s="4" customFormat="1" ht="17.45" customHeight="1">
      <c r="A2214" s="38"/>
      <c r="B2214" s="38"/>
      <c r="D2214" s="46"/>
      <c r="Q2214" s="79"/>
    </row>
    <row r="2215" spans="1:17" s="4" customFormat="1" ht="17.45" customHeight="1">
      <c r="A2215" s="38"/>
      <c r="B2215" s="38"/>
      <c r="D2215" s="46"/>
      <c r="Q2215" s="79"/>
    </row>
    <row r="2216" spans="1:17" s="4" customFormat="1" ht="17.45" customHeight="1">
      <c r="A2216" s="38"/>
      <c r="B2216" s="38"/>
      <c r="D2216" s="46"/>
      <c r="Q2216" s="79"/>
    </row>
    <row r="2217" spans="1:17" s="4" customFormat="1" ht="17.45" customHeight="1">
      <c r="A2217" s="38"/>
      <c r="B2217" s="38"/>
      <c r="D2217" s="46"/>
      <c r="Q2217" s="79"/>
    </row>
    <row r="2218" spans="1:17" s="4" customFormat="1" ht="17.45" customHeight="1">
      <c r="A2218" s="38"/>
      <c r="B2218" s="38"/>
      <c r="D2218" s="46"/>
      <c r="Q2218" s="79"/>
    </row>
    <row r="2219" spans="1:17" s="4" customFormat="1" ht="17.45" customHeight="1">
      <c r="A2219" s="38"/>
      <c r="B2219" s="38"/>
      <c r="D2219" s="46"/>
      <c r="Q2219" s="79"/>
    </row>
    <row r="2220" spans="1:17" s="4" customFormat="1" ht="17.45" customHeight="1">
      <c r="A2220" s="38"/>
      <c r="B2220" s="38"/>
      <c r="D2220" s="46"/>
      <c r="Q2220" s="79"/>
    </row>
    <row r="2221" spans="1:17" s="4" customFormat="1" ht="17.45" customHeight="1">
      <c r="A2221" s="38"/>
      <c r="B2221" s="38"/>
      <c r="D2221" s="46"/>
      <c r="Q2221" s="79"/>
    </row>
    <row r="2222" spans="1:17" s="4" customFormat="1" ht="17.45" customHeight="1">
      <c r="A2222" s="38"/>
      <c r="B2222" s="38"/>
      <c r="D2222" s="46"/>
      <c r="Q2222" s="79"/>
    </row>
    <row r="2223" spans="1:17" s="4" customFormat="1" ht="17.45" customHeight="1">
      <c r="A2223" s="38"/>
      <c r="B2223" s="38"/>
      <c r="D2223" s="46"/>
      <c r="Q2223" s="79"/>
    </row>
    <row r="2224" spans="1:17" s="4" customFormat="1" ht="17.45" customHeight="1">
      <c r="A2224" s="38"/>
      <c r="B2224" s="38"/>
      <c r="D2224" s="46"/>
      <c r="Q2224" s="79"/>
    </row>
    <row r="2225" spans="1:17" s="4" customFormat="1" ht="17.45" customHeight="1">
      <c r="A2225" s="38"/>
      <c r="B2225" s="38"/>
      <c r="D2225" s="46"/>
      <c r="Q2225" s="79"/>
    </row>
    <row r="2226" spans="1:17" s="4" customFormat="1" ht="17.45" customHeight="1">
      <c r="A2226" s="38"/>
      <c r="B2226" s="38"/>
      <c r="D2226" s="46"/>
      <c r="Q2226" s="79"/>
    </row>
    <row r="2227" spans="1:17" s="4" customFormat="1" ht="17.45" customHeight="1">
      <c r="A2227" s="38"/>
      <c r="B2227" s="38"/>
      <c r="D2227" s="46"/>
      <c r="Q2227" s="79"/>
    </row>
    <row r="2228" spans="1:17" s="4" customFormat="1" ht="17.45" customHeight="1">
      <c r="A2228" s="38"/>
      <c r="B2228" s="38"/>
      <c r="D2228" s="46"/>
      <c r="Q2228" s="79"/>
    </row>
    <row r="2229" spans="1:17" s="4" customFormat="1" ht="17.45" customHeight="1">
      <c r="A2229" s="38"/>
      <c r="B2229" s="38"/>
      <c r="D2229" s="46"/>
      <c r="Q2229" s="79"/>
    </row>
    <row r="2230" spans="1:17" s="4" customFormat="1" ht="17.45" customHeight="1">
      <c r="A2230" s="38"/>
      <c r="B2230" s="38"/>
      <c r="D2230" s="46"/>
      <c r="Q2230" s="79"/>
    </row>
    <row r="2231" spans="1:17" s="4" customFormat="1" ht="17.45" customHeight="1">
      <c r="A2231" s="38"/>
      <c r="B2231" s="38"/>
      <c r="D2231" s="46"/>
      <c r="Q2231" s="79"/>
    </row>
    <row r="2232" spans="1:17" s="4" customFormat="1" ht="17.45" customHeight="1">
      <c r="A2232" s="38"/>
      <c r="B2232" s="38"/>
      <c r="D2232" s="46"/>
      <c r="Q2232" s="79"/>
    </row>
    <row r="2233" spans="1:17" s="4" customFormat="1" ht="17.45" customHeight="1">
      <c r="A2233" s="38"/>
      <c r="B2233" s="38"/>
      <c r="D2233" s="46"/>
      <c r="Q2233" s="79"/>
    </row>
    <row r="2234" spans="1:17" s="4" customFormat="1" ht="17.45" customHeight="1">
      <c r="A2234" s="38"/>
      <c r="B2234" s="38"/>
      <c r="D2234" s="46"/>
      <c r="Q2234" s="79"/>
    </row>
    <row r="2235" spans="1:17" s="4" customFormat="1" ht="17.45" customHeight="1">
      <c r="A2235" s="38"/>
      <c r="B2235" s="38"/>
      <c r="D2235" s="46"/>
      <c r="Q2235" s="79"/>
    </row>
    <row r="2236" spans="1:17" s="4" customFormat="1" ht="17.45" customHeight="1">
      <c r="A2236" s="38"/>
      <c r="B2236" s="38"/>
      <c r="D2236" s="46"/>
      <c r="Q2236" s="79"/>
    </row>
    <row r="2237" spans="1:17" s="4" customFormat="1" ht="17.45" customHeight="1">
      <c r="A2237" s="38"/>
      <c r="B2237" s="38"/>
      <c r="D2237" s="46"/>
      <c r="Q2237" s="79"/>
    </row>
    <row r="2238" spans="1:17" s="4" customFormat="1" ht="17.45" customHeight="1">
      <c r="A2238" s="38"/>
      <c r="B2238" s="38"/>
      <c r="D2238" s="46"/>
      <c r="Q2238" s="79"/>
    </row>
    <row r="2239" spans="1:17" s="4" customFormat="1" ht="17.45" customHeight="1">
      <c r="A2239" s="38"/>
      <c r="B2239" s="38"/>
      <c r="D2239" s="46"/>
      <c r="Q2239" s="79"/>
    </row>
    <row r="2240" spans="1:17" s="4" customFormat="1" ht="17.45" customHeight="1">
      <c r="A2240" s="38"/>
      <c r="B2240" s="38"/>
      <c r="D2240" s="46"/>
      <c r="Q2240" s="79"/>
    </row>
    <row r="2241" spans="1:17" s="4" customFormat="1" ht="17.45" customHeight="1">
      <c r="A2241" s="38"/>
      <c r="B2241" s="38"/>
      <c r="D2241" s="46"/>
      <c r="Q2241" s="79"/>
    </row>
    <row r="2242" spans="1:17" s="4" customFormat="1" ht="17.45" customHeight="1">
      <c r="A2242" s="38"/>
      <c r="B2242" s="38"/>
      <c r="D2242" s="46"/>
      <c r="Q2242" s="79"/>
    </row>
    <row r="2243" spans="1:17" s="4" customFormat="1" ht="17.45" customHeight="1">
      <c r="A2243" s="38"/>
      <c r="B2243" s="38"/>
      <c r="D2243" s="46"/>
      <c r="Q2243" s="79"/>
    </row>
    <row r="2244" spans="1:17" s="4" customFormat="1" ht="17.45" customHeight="1">
      <c r="A2244" s="38"/>
      <c r="B2244" s="38"/>
      <c r="D2244" s="46"/>
      <c r="Q2244" s="79"/>
    </row>
    <row r="2245" spans="1:17" s="4" customFormat="1" ht="17.45" customHeight="1">
      <c r="A2245" s="38"/>
      <c r="B2245" s="38"/>
      <c r="D2245" s="46"/>
      <c r="Q2245" s="79"/>
    </row>
    <row r="2246" spans="1:17" s="4" customFormat="1" ht="17.45" customHeight="1">
      <c r="A2246" s="38"/>
      <c r="B2246" s="38"/>
      <c r="D2246" s="46"/>
      <c r="Q2246" s="79"/>
    </row>
    <row r="2247" spans="1:17" s="4" customFormat="1" ht="17.45" customHeight="1">
      <c r="A2247" s="38"/>
      <c r="B2247" s="38"/>
      <c r="D2247" s="46"/>
      <c r="Q2247" s="79"/>
    </row>
    <row r="2248" spans="1:17" s="4" customFormat="1" ht="17.45" customHeight="1">
      <c r="A2248" s="38"/>
      <c r="B2248" s="38"/>
      <c r="D2248" s="46"/>
      <c r="Q2248" s="79"/>
    </row>
    <row r="2249" spans="1:17" s="4" customFormat="1" ht="17.45" customHeight="1">
      <c r="A2249" s="38"/>
      <c r="B2249" s="38"/>
      <c r="D2249" s="46"/>
      <c r="Q2249" s="79"/>
    </row>
    <row r="2250" spans="1:17" s="4" customFormat="1" ht="17.45" customHeight="1">
      <c r="A2250" s="38"/>
      <c r="B2250" s="38"/>
      <c r="D2250" s="46"/>
      <c r="Q2250" s="79"/>
    </row>
    <row r="2251" spans="1:17" s="4" customFormat="1" ht="17.45" customHeight="1">
      <c r="A2251" s="38"/>
      <c r="B2251" s="38"/>
      <c r="D2251" s="46"/>
      <c r="Q2251" s="79"/>
    </row>
    <row r="2252" spans="1:17" s="4" customFormat="1" ht="17.45" customHeight="1">
      <c r="A2252" s="38"/>
      <c r="B2252" s="38"/>
      <c r="D2252" s="46"/>
      <c r="Q2252" s="79"/>
    </row>
    <row r="2253" spans="1:17" s="4" customFormat="1" ht="17.45" customHeight="1">
      <c r="A2253" s="38"/>
      <c r="B2253" s="38"/>
      <c r="D2253" s="46"/>
      <c r="Q2253" s="79"/>
    </row>
    <row r="2254" spans="1:17" s="4" customFormat="1" ht="17.45" customHeight="1">
      <c r="A2254" s="38"/>
      <c r="B2254" s="38"/>
      <c r="D2254" s="46"/>
      <c r="Q2254" s="79"/>
    </row>
    <row r="2255" spans="1:17" s="4" customFormat="1" ht="17.45" customHeight="1">
      <c r="A2255" s="38"/>
      <c r="B2255" s="38"/>
      <c r="D2255" s="46"/>
      <c r="Q2255" s="79"/>
    </row>
    <row r="2256" spans="1:17" s="4" customFormat="1" ht="17.45" customHeight="1">
      <c r="A2256" s="38"/>
      <c r="B2256" s="38"/>
      <c r="D2256" s="46"/>
      <c r="Q2256" s="79"/>
    </row>
    <row r="2257" spans="1:17" s="4" customFormat="1" ht="17.45" customHeight="1">
      <c r="A2257" s="38"/>
      <c r="B2257" s="38"/>
      <c r="D2257" s="46"/>
      <c r="Q2257" s="79"/>
    </row>
    <row r="2258" spans="1:17" s="4" customFormat="1" ht="17.45" customHeight="1">
      <c r="A2258" s="38"/>
      <c r="B2258" s="38"/>
      <c r="D2258" s="46"/>
      <c r="Q2258" s="79"/>
    </row>
    <row r="2259" spans="1:17" s="4" customFormat="1" ht="17.45" customHeight="1">
      <c r="A2259" s="38"/>
      <c r="B2259" s="38"/>
      <c r="D2259" s="46"/>
      <c r="Q2259" s="79"/>
    </row>
    <row r="2260" spans="1:17" s="4" customFormat="1" ht="17.45" customHeight="1">
      <c r="A2260" s="38"/>
      <c r="B2260" s="38"/>
      <c r="D2260" s="46"/>
      <c r="Q2260" s="79"/>
    </row>
    <row r="2261" spans="1:17" s="4" customFormat="1" ht="17.45" customHeight="1">
      <c r="A2261" s="38"/>
      <c r="B2261" s="38"/>
      <c r="D2261" s="46"/>
      <c r="Q2261" s="79"/>
    </row>
    <row r="2262" spans="1:17" s="4" customFormat="1" ht="17.45" customHeight="1">
      <c r="A2262" s="38"/>
      <c r="B2262" s="38"/>
      <c r="D2262" s="46"/>
      <c r="Q2262" s="79"/>
    </row>
    <row r="2263" spans="1:17" s="4" customFormat="1" ht="17.45" customHeight="1">
      <c r="A2263" s="38"/>
      <c r="B2263" s="38"/>
      <c r="D2263" s="46"/>
      <c r="Q2263" s="79"/>
    </row>
    <row r="2264" spans="1:17" s="4" customFormat="1" ht="17.45" customHeight="1">
      <c r="A2264" s="38"/>
      <c r="B2264" s="38"/>
      <c r="D2264" s="46"/>
      <c r="Q2264" s="79"/>
    </row>
    <row r="2265" spans="1:17" s="4" customFormat="1" ht="17.45" customHeight="1">
      <c r="A2265" s="38"/>
      <c r="B2265" s="38"/>
      <c r="D2265" s="46"/>
      <c r="Q2265" s="79"/>
    </row>
    <row r="2266" spans="1:17" s="4" customFormat="1" ht="17.45" customHeight="1">
      <c r="A2266" s="38"/>
      <c r="B2266" s="38"/>
      <c r="D2266" s="46"/>
      <c r="Q2266" s="79"/>
    </row>
    <row r="2267" spans="1:17" s="4" customFormat="1" ht="17.45" customHeight="1">
      <c r="A2267" s="38"/>
      <c r="B2267" s="38"/>
      <c r="D2267" s="46"/>
      <c r="Q2267" s="79"/>
    </row>
    <row r="2268" spans="1:17" s="4" customFormat="1" ht="17.45" customHeight="1">
      <c r="A2268" s="38"/>
      <c r="B2268" s="38"/>
      <c r="D2268" s="46"/>
      <c r="Q2268" s="79"/>
    </row>
    <row r="2269" spans="1:17" s="4" customFormat="1" ht="17.45" customHeight="1">
      <c r="A2269" s="38"/>
      <c r="B2269" s="38"/>
      <c r="D2269" s="46"/>
      <c r="Q2269" s="79"/>
    </row>
    <row r="2270" spans="1:17" s="4" customFormat="1" ht="17.45" customHeight="1">
      <c r="A2270" s="38"/>
      <c r="B2270" s="38"/>
      <c r="D2270" s="46"/>
      <c r="Q2270" s="79"/>
    </row>
    <row r="2271" spans="1:17" s="4" customFormat="1" ht="17.45" customHeight="1">
      <c r="A2271" s="38"/>
      <c r="B2271" s="38"/>
      <c r="D2271" s="46"/>
      <c r="Q2271" s="79"/>
    </row>
    <row r="2272" spans="1:17" s="4" customFormat="1" ht="17.45" customHeight="1">
      <c r="A2272" s="38"/>
      <c r="B2272" s="38"/>
      <c r="D2272" s="46"/>
      <c r="Q2272" s="79"/>
    </row>
    <row r="2273" spans="1:17" s="4" customFormat="1" ht="17.45" customHeight="1">
      <c r="A2273" s="38"/>
      <c r="B2273" s="38"/>
      <c r="D2273" s="46"/>
      <c r="Q2273" s="79"/>
    </row>
    <row r="2274" spans="1:17" s="4" customFormat="1" ht="17.45" customHeight="1">
      <c r="A2274" s="38"/>
      <c r="B2274" s="38"/>
      <c r="D2274" s="46"/>
      <c r="Q2274" s="79"/>
    </row>
    <row r="2275" spans="1:17" s="4" customFormat="1" ht="17.45" customHeight="1">
      <c r="A2275" s="38"/>
      <c r="B2275" s="38"/>
      <c r="D2275" s="46"/>
      <c r="Q2275" s="79"/>
    </row>
    <row r="2276" spans="1:17" s="4" customFormat="1" ht="17.45" customHeight="1">
      <c r="A2276" s="38"/>
      <c r="B2276" s="38"/>
      <c r="D2276" s="46"/>
      <c r="Q2276" s="79"/>
    </row>
    <row r="2277" spans="1:17" s="4" customFormat="1" ht="17.45" customHeight="1">
      <c r="A2277" s="38"/>
      <c r="B2277" s="38"/>
      <c r="D2277" s="46"/>
      <c r="Q2277" s="79"/>
    </row>
    <row r="2278" spans="1:17" s="4" customFormat="1" ht="17.45" customHeight="1">
      <c r="A2278" s="38"/>
      <c r="B2278" s="38"/>
      <c r="D2278" s="46"/>
      <c r="Q2278" s="79"/>
    </row>
    <row r="2279" spans="1:17" s="5" customFormat="1" ht="17.45" customHeight="1">
      <c r="A2279" s="39"/>
      <c r="B2279" s="38"/>
      <c r="C2279" s="4"/>
      <c r="D2279" s="47"/>
      <c r="Q2279" s="80"/>
    </row>
    <row r="2280" spans="1:17" s="5" customFormat="1" ht="17.45" customHeight="1">
      <c r="A2280" s="39"/>
      <c r="B2280" s="38"/>
      <c r="C2280" s="4"/>
      <c r="D2280" s="47"/>
      <c r="Q2280" s="80"/>
    </row>
    <row r="2281" spans="1:17" s="5" customFormat="1" ht="17.45" customHeight="1">
      <c r="A2281" s="39"/>
      <c r="B2281" s="39"/>
      <c r="D2281" s="47"/>
      <c r="Q2281" s="80"/>
    </row>
    <row r="2282" spans="1:17" s="5" customFormat="1" ht="17.45" customHeight="1">
      <c r="A2282" s="39"/>
      <c r="B2282" s="39"/>
      <c r="D2282" s="47"/>
      <c r="Q2282" s="80"/>
    </row>
    <row r="2283" spans="1:17" s="5" customFormat="1" ht="17.45" customHeight="1">
      <c r="A2283" s="39"/>
      <c r="B2283" s="39"/>
      <c r="D2283" s="47"/>
      <c r="Q2283" s="80"/>
    </row>
    <row r="2284" spans="1:17" s="5" customFormat="1" ht="17.45" customHeight="1">
      <c r="A2284" s="39"/>
      <c r="B2284" s="39"/>
      <c r="D2284" s="47"/>
      <c r="Q2284" s="80"/>
    </row>
    <row r="2285" spans="1:17" s="5" customFormat="1" ht="17.45" customHeight="1">
      <c r="A2285" s="39"/>
      <c r="B2285" s="39"/>
      <c r="D2285" s="47"/>
      <c r="Q2285" s="80"/>
    </row>
    <row r="2286" spans="1:17" s="5" customFormat="1" ht="17.45" customHeight="1">
      <c r="A2286" s="39"/>
      <c r="B2286" s="39"/>
      <c r="D2286" s="47"/>
      <c r="Q2286" s="80"/>
    </row>
    <row r="2287" spans="1:17" s="5" customFormat="1" ht="17.45" customHeight="1">
      <c r="A2287" s="39"/>
      <c r="B2287" s="39"/>
      <c r="D2287" s="47"/>
      <c r="Q2287" s="80"/>
    </row>
    <row r="2288" spans="1:17" s="5" customFormat="1" ht="17.45" customHeight="1">
      <c r="A2288" s="39"/>
      <c r="B2288" s="39"/>
      <c r="D2288" s="47"/>
      <c r="Q2288" s="80"/>
    </row>
    <row r="2289" spans="1:17" s="5" customFormat="1" ht="17.45" customHeight="1">
      <c r="A2289" s="39"/>
      <c r="B2289" s="39"/>
      <c r="D2289" s="47"/>
      <c r="Q2289" s="80"/>
    </row>
    <row r="2290" spans="1:17" s="5" customFormat="1" ht="17.45" customHeight="1">
      <c r="A2290" s="39"/>
      <c r="B2290" s="39"/>
      <c r="D2290" s="47"/>
      <c r="Q2290" s="80"/>
    </row>
    <row r="2291" spans="1:17" s="5" customFormat="1" ht="17.45" customHeight="1">
      <c r="A2291" s="39"/>
      <c r="B2291" s="39"/>
      <c r="D2291" s="47"/>
      <c r="Q2291" s="80"/>
    </row>
    <row r="2292" spans="1:17" s="5" customFormat="1" ht="17.45" customHeight="1">
      <c r="A2292" s="39"/>
      <c r="B2292" s="39"/>
      <c r="D2292" s="47"/>
      <c r="Q2292" s="80"/>
    </row>
    <row r="2293" spans="1:17" s="5" customFormat="1" ht="17.45" customHeight="1">
      <c r="A2293" s="39"/>
      <c r="B2293" s="39"/>
      <c r="D2293" s="47"/>
      <c r="Q2293" s="80"/>
    </row>
    <row r="2294" spans="1:17" s="5" customFormat="1" ht="17.45" customHeight="1">
      <c r="A2294" s="39"/>
      <c r="B2294" s="39"/>
      <c r="D2294" s="47"/>
      <c r="Q2294" s="80"/>
    </row>
    <row r="2295" spans="1:17" s="5" customFormat="1" ht="17.45" customHeight="1">
      <c r="A2295" s="39"/>
      <c r="B2295" s="39"/>
      <c r="D2295" s="47"/>
      <c r="Q2295" s="80"/>
    </row>
    <row r="2296" spans="1:17" s="5" customFormat="1" ht="17.45" customHeight="1">
      <c r="A2296" s="39"/>
      <c r="B2296" s="39"/>
      <c r="D2296" s="47"/>
      <c r="Q2296" s="80"/>
    </row>
    <row r="2297" spans="1:17" s="5" customFormat="1" ht="17.45" customHeight="1">
      <c r="A2297" s="39"/>
      <c r="B2297" s="39"/>
      <c r="D2297" s="47"/>
      <c r="Q2297" s="80"/>
    </row>
    <row r="2298" spans="1:17" s="5" customFormat="1" ht="17.45" customHeight="1">
      <c r="A2298" s="39"/>
      <c r="B2298" s="39"/>
      <c r="D2298" s="47"/>
      <c r="Q2298" s="80"/>
    </row>
    <row r="2299" spans="1:17" s="5" customFormat="1" ht="17.45" customHeight="1">
      <c r="A2299" s="39"/>
      <c r="B2299" s="39"/>
      <c r="D2299" s="47"/>
      <c r="Q2299" s="80"/>
    </row>
    <row r="2300" spans="1:17" s="5" customFormat="1" ht="17.45" customHeight="1">
      <c r="A2300" s="39"/>
      <c r="B2300" s="39"/>
      <c r="D2300" s="47"/>
      <c r="Q2300" s="80"/>
    </row>
    <row r="2301" spans="1:17" s="5" customFormat="1" ht="17.45" customHeight="1">
      <c r="A2301" s="39"/>
      <c r="B2301" s="39"/>
      <c r="D2301" s="47"/>
      <c r="Q2301" s="80"/>
    </row>
    <row r="2302" spans="1:17" s="5" customFormat="1" ht="17.45" customHeight="1">
      <c r="A2302" s="39"/>
      <c r="B2302" s="39"/>
      <c r="D2302" s="47"/>
      <c r="Q2302" s="80"/>
    </row>
    <row r="2303" spans="1:17" s="5" customFormat="1" ht="17.45" customHeight="1">
      <c r="A2303" s="39"/>
      <c r="B2303" s="39"/>
      <c r="D2303" s="47"/>
      <c r="Q2303" s="80"/>
    </row>
    <row r="2304" spans="1:17" s="5" customFormat="1" ht="17.45" customHeight="1">
      <c r="A2304" s="39"/>
      <c r="B2304" s="39"/>
      <c r="D2304" s="47"/>
      <c r="Q2304" s="80"/>
    </row>
    <row r="2305" spans="1:17" s="5" customFormat="1" ht="17.45" customHeight="1">
      <c r="A2305" s="39"/>
      <c r="B2305" s="39"/>
      <c r="D2305" s="47"/>
      <c r="Q2305" s="80"/>
    </row>
    <row r="2306" spans="1:17" s="5" customFormat="1" ht="17.45" customHeight="1">
      <c r="A2306" s="39"/>
      <c r="B2306" s="39"/>
      <c r="D2306" s="47"/>
      <c r="Q2306" s="80"/>
    </row>
    <row r="2307" spans="1:17" s="5" customFormat="1" ht="17.45" customHeight="1">
      <c r="A2307" s="39"/>
      <c r="B2307" s="39"/>
      <c r="D2307" s="47"/>
      <c r="Q2307" s="80"/>
    </row>
    <row r="2308" spans="1:17" s="5" customFormat="1" ht="17.45" customHeight="1">
      <c r="A2308" s="39"/>
      <c r="B2308" s="39"/>
      <c r="D2308" s="47"/>
      <c r="Q2308" s="80"/>
    </row>
    <row r="2309" spans="1:17" s="5" customFormat="1" ht="17.45" customHeight="1">
      <c r="A2309" s="39"/>
      <c r="B2309" s="39"/>
      <c r="D2309" s="47"/>
      <c r="Q2309" s="80"/>
    </row>
    <row r="2310" spans="1:17" s="5" customFormat="1" ht="17.45" customHeight="1">
      <c r="A2310" s="39"/>
      <c r="B2310" s="39"/>
      <c r="D2310" s="47"/>
      <c r="Q2310" s="80"/>
    </row>
    <row r="2311" spans="1:17" s="5" customFormat="1" ht="17.45" customHeight="1">
      <c r="A2311" s="39"/>
      <c r="B2311" s="39"/>
      <c r="D2311" s="47"/>
      <c r="Q2311" s="80"/>
    </row>
    <row r="2312" spans="1:17" s="5" customFormat="1" ht="17.45" customHeight="1">
      <c r="A2312" s="39"/>
      <c r="B2312" s="39"/>
      <c r="D2312" s="47"/>
      <c r="Q2312" s="80"/>
    </row>
    <row r="2313" spans="1:17" s="5" customFormat="1" ht="17.45" customHeight="1">
      <c r="A2313" s="39"/>
      <c r="B2313" s="39"/>
      <c r="D2313" s="47"/>
      <c r="Q2313" s="80"/>
    </row>
    <row r="2314" spans="1:17" s="5" customFormat="1" ht="17.45" customHeight="1">
      <c r="A2314" s="39"/>
      <c r="B2314" s="39"/>
      <c r="D2314" s="47"/>
      <c r="Q2314" s="80"/>
    </row>
    <row r="2315" spans="1:17" s="5" customFormat="1" ht="17.45" customHeight="1">
      <c r="A2315" s="39"/>
      <c r="B2315" s="39"/>
      <c r="D2315" s="47"/>
      <c r="Q2315" s="80"/>
    </row>
    <row r="2316" spans="1:17" s="5" customFormat="1" ht="17.45" customHeight="1">
      <c r="A2316" s="39"/>
      <c r="B2316" s="39"/>
      <c r="D2316" s="47"/>
      <c r="Q2316" s="80"/>
    </row>
    <row r="2317" spans="1:17" s="5" customFormat="1" ht="17.45" customHeight="1">
      <c r="A2317" s="39"/>
      <c r="B2317" s="39"/>
      <c r="D2317" s="47"/>
      <c r="Q2317" s="80"/>
    </row>
    <row r="2318" spans="1:17" s="5" customFormat="1" ht="17.45" customHeight="1">
      <c r="A2318" s="39"/>
      <c r="B2318" s="39"/>
      <c r="D2318" s="47"/>
      <c r="Q2318" s="80"/>
    </row>
    <row r="2319" spans="1:17" s="5" customFormat="1" ht="17.45" customHeight="1">
      <c r="A2319" s="39"/>
      <c r="B2319" s="39"/>
      <c r="D2319" s="47"/>
      <c r="Q2319" s="80"/>
    </row>
    <row r="2320" spans="1:17" s="5" customFormat="1" ht="17.45" customHeight="1">
      <c r="A2320" s="39"/>
      <c r="B2320" s="39"/>
      <c r="D2320" s="47"/>
      <c r="Q2320" s="80"/>
    </row>
    <row r="2321" spans="1:17" s="5" customFormat="1" ht="17.45" customHeight="1">
      <c r="A2321" s="39"/>
      <c r="B2321" s="39"/>
      <c r="D2321" s="47"/>
      <c r="Q2321" s="80"/>
    </row>
    <row r="2322" spans="1:17" s="5" customFormat="1" ht="17.45" customHeight="1">
      <c r="A2322" s="39"/>
      <c r="B2322" s="39"/>
      <c r="D2322" s="47"/>
      <c r="Q2322" s="80"/>
    </row>
    <row r="2323" spans="1:17" s="5" customFormat="1" ht="17.45" customHeight="1">
      <c r="A2323" s="39"/>
      <c r="B2323" s="39"/>
      <c r="D2323" s="47"/>
      <c r="Q2323" s="80"/>
    </row>
    <row r="2324" spans="1:17" s="5" customFormat="1" ht="17.45" customHeight="1">
      <c r="A2324" s="39"/>
      <c r="B2324" s="39"/>
      <c r="D2324" s="47"/>
      <c r="Q2324" s="80"/>
    </row>
    <row r="2325" spans="1:17" s="5" customFormat="1" ht="17.45" customHeight="1">
      <c r="A2325" s="39"/>
      <c r="B2325" s="39"/>
      <c r="D2325" s="47"/>
      <c r="Q2325" s="80"/>
    </row>
    <row r="2326" spans="1:17" s="5" customFormat="1" ht="17.45" customHeight="1">
      <c r="A2326" s="39"/>
      <c r="B2326" s="39"/>
      <c r="D2326" s="47"/>
      <c r="Q2326" s="80"/>
    </row>
    <row r="2327" spans="1:17" s="5" customFormat="1" ht="17.45" customHeight="1">
      <c r="A2327" s="39"/>
      <c r="B2327" s="39"/>
      <c r="D2327" s="47"/>
      <c r="Q2327" s="80"/>
    </row>
    <row r="2328" spans="1:17" s="5" customFormat="1" ht="17.45" customHeight="1">
      <c r="A2328" s="39"/>
      <c r="B2328" s="39"/>
      <c r="D2328" s="47"/>
      <c r="Q2328" s="80"/>
    </row>
    <row r="2329" spans="1:17" s="5" customFormat="1" ht="17.45" customHeight="1">
      <c r="A2329" s="39"/>
      <c r="B2329" s="39"/>
      <c r="D2329" s="47"/>
      <c r="Q2329" s="80"/>
    </row>
    <row r="2330" spans="1:17" s="5" customFormat="1" ht="17.45" customHeight="1">
      <c r="A2330" s="39"/>
      <c r="B2330" s="39"/>
      <c r="D2330" s="47"/>
      <c r="Q2330" s="80"/>
    </row>
    <row r="2331" spans="1:17" s="5" customFormat="1" ht="17.45" customHeight="1">
      <c r="A2331" s="39"/>
      <c r="B2331" s="39"/>
      <c r="D2331" s="47"/>
      <c r="Q2331" s="80"/>
    </row>
    <row r="2332" spans="1:17" s="5" customFormat="1" ht="17.45" customHeight="1">
      <c r="A2332" s="39"/>
      <c r="B2332" s="39"/>
      <c r="D2332" s="47"/>
      <c r="Q2332" s="80"/>
    </row>
    <row r="2333" spans="1:17" s="5" customFormat="1" ht="17.45" customHeight="1">
      <c r="A2333" s="39"/>
      <c r="B2333" s="39"/>
      <c r="D2333" s="47"/>
      <c r="Q2333" s="80"/>
    </row>
    <row r="2334" spans="1:17" s="5" customFormat="1" ht="17.45" customHeight="1">
      <c r="A2334" s="39"/>
      <c r="B2334" s="39"/>
      <c r="D2334" s="47"/>
      <c r="Q2334" s="80"/>
    </row>
    <row r="2335" spans="1:17" s="5" customFormat="1" ht="17.45" customHeight="1">
      <c r="A2335" s="39"/>
      <c r="B2335" s="39"/>
      <c r="D2335" s="47"/>
      <c r="Q2335" s="80"/>
    </row>
    <row r="2336" spans="1:17" s="5" customFormat="1" ht="17.45" customHeight="1">
      <c r="A2336" s="39"/>
      <c r="B2336" s="39"/>
      <c r="D2336" s="47"/>
      <c r="Q2336" s="80"/>
    </row>
    <row r="2337" spans="1:17" s="5" customFormat="1" ht="17.45" customHeight="1">
      <c r="A2337" s="39"/>
      <c r="B2337" s="39"/>
      <c r="D2337" s="47"/>
      <c r="Q2337" s="80"/>
    </row>
    <row r="2338" spans="1:17" s="5" customFormat="1" ht="17.45" customHeight="1">
      <c r="A2338" s="39"/>
      <c r="B2338" s="39"/>
      <c r="D2338" s="47"/>
      <c r="Q2338" s="80"/>
    </row>
    <row r="2339" spans="1:17" s="5" customFormat="1" ht="17.45" customHeight="1">
      <c r="A2339" s="39"/>
      <c r="B2339" s="39"/>
      <c r="D2339" s="47"/>
      <c r="Q2339" s="80"/>
    </row>
    <row r="2340" spans="1:17" s="5" customFormat="1" ht="17.45" customHeight="1">
      <c r="A2340" s="39"/>
      <c r="B2340" s="39"/>
      <c r="D2340" s="47"/>
      <c r="Q2340" s="80"/>
    </row>
    <row r="2341" spans="1:17" s="5" customFormat="1" ht="17.45" customHeight="1">
      <c r="A2341" s="39"/>
      <c r="B2341" s="39"/>
      <c r="D2341" s="47"/>
      <c r="Q2341" s="80"/>
    </row>
    <row r="2342" spans="1:17" s="5" customFormat="1" ht="17.45" customHeight="1">
      <c r="A2342" s="39"/>
      <c r="B2342" s="39"/>
      <c r="D2342" s="47"/>
      <c r="Q2342" s="80"/>
    </row>
    <row r="2343" spans="1:17" s="5" customFormat="1" ht="17.45" customHeight="1">
      <c r="A2343" s="39"/>
      <c r="B2343" s="39"/>
      <c r="D2343" s="47"/>
      <c r="Q2343" s="80"/>
    </row>
    <row r="2344" spans="1:17" s="5" customFormat="1" ht="17.45" customHeight="1">
      <c r="A2344" s="39"/>
      <c r="B2344" s="39"/>
      <c r="D2344" s="47"/>
      <c r="Q2344" s="80"/>
    </row>
    <row r="2345" spans="1:17" s="5" customFormat="1" ht="17.45" customHeight="1">
      <c r="A2345" s="39"/>
      <c r="B2345" s="39"/>
      <c r="D2345" s="47"/>
      <c r="Q2345" s="80"/>
    </row>
    <row r="2346" spans="1:17" s="5" customFormat="1" ht="17.45" customHeight="1">
      <c r="A2346" s="39"/>
      <c r="B2346" s="39"/>
      <c r="D2346" s="47"/>
      <c r="Q2346" s="80"/>
    </row>
    <row r="2347" spans="1:17" s="5" customFormat="1" ht="17.45" customHeight="1">
      <c r="A2347" s="39"/>
      <c r="B2347" s="39"/>
      <c r="D2347" s="47"/>
      <c r="Q2347" s="80"/>
    </row>
    <row r="2348" spans="1:17" s="5" customFormat="1" ht="17.45" customHeight="1">
      <c r="A2348" s="39"/>
      <c r="B2348" s="39"/>
      <c r="D2348" s="47"/>
      <c r="Q2348" s="80"/>
    </row>
    <row r="2349" spans="1:17" s="5" customFormat="1" ht="17.45" customHeight="1">
      <c r="A2349" s="39"/>
      <c r="B2349" s="39"/>
      <c r="D2349" s="47"/>
      <c r="Q2349" s="80"/>
    </row>
    <row r="2350" spans="1:17" s="5" customFormat="1" ht="17.45" customHeight="1">
      <c r="A2350" s="39"/>
      <c r="B2350" s="39"/>
      <c r="D2350" s="47"/>
      <c r="Q2350" s="80"/>
    </row>
    <row r="2351" spans="1:17" s="5" customFormat="1" ht="17.45" customHeight="1">
      <c r="A2351" s="39"/>
      <c r="B2351" s="39"/>
      <c r="D2351" s="47"/>
      <c r="Q2351" s="80"/>
    </row>
    <row r="2352" spans="1:17" s="5" customFormat="1" ht="17.45" customHeight="1">
      <c r="A2352" s="39"/>
      <c r="B2352" s="39"/>
      <c r="D2352" s="47"/>
      <c r="Q2352" s="80"/>
    </row>
    <row r="2353" spans="1:17" s="5" customFormat="1" ht="17.45" customHeight="1">
      <c r="A2353" s="39"/>
      <c r="B2353" s="39"/>
      <c r="D2353" s="47"/>
      <c r="Q2353" s="80"/>
    </row>
    <row r="2354" spans="1:17" s="5" customFormat="1" ht="17.45" customHeight="1">
      <c r="A2354" s="39"/>
      <c r="B2354" s="39"/>
      <c r="D2354" s="47"/>
      <c r="Q2354" s="80"/>
    </row>
    <row r="2355" spans="1:17" s="5" customFormat="1" ht="17.45" customHeight="1">
      <c r="A2355" s="39"/>
      <c r="B2355" s="39"/>
      <c r="D2355" s="47"/>
      <c r="Q2355" s="80"/>
    </row>
    <row r="2356" spans="1:17" s="5" customFormat="1" ht="17.45" customHeight="1">
      <c r="A2356" s="39"/>
      <c r="B2356" s="39"/>
      <c r="D2356" s="47"/>
      <c r="Q2356" s="80"/>
    </row>
    <row r="2357" spans="1:17" s="5" customFormat="1" ht="17.45" customHeight="1">
      <c r="A2357" s="39"/>
      <c r="B2357" s="39"/>
      <c r="D2357" s="47"/>
      <c r="Q2357" s="80"/>
    </row>
    <row r="2358" spans="1:17" s="5" customFormat="1" ht="17.45" customHeight="1">
      <c r="A2358" s="39"/>
      <c r="B2358" s="39"/>
      <c r="D2358" s="47"/>
      <c r="Q2358" s="80"/>
    </row>
    <row r="2359" spans="1:17" s="5" customFormat="1" ht="17.45" customHeight="1">
      <c r="A2359" s="39"/>
      <c r="B2359" s="39"/>
      <c r="D2359" s="47"/>
      <c r="Q2359" s="80"/>
    </row>
    <row r="2360" spans="1:17" s="5" customFormat="1" ht="17.45" customHeight="1">
      <c r="A2360" s="39"/>
      <c r="B2360" s="39"/>
      <c r="D2360" s="47"/>
      <c r="Q2360" s="80"/>
    </row>
    <row r="2361" spans="1:17" s="5" customFormat="1" ht="17.45" customHeight="1">
      <c r="A2361" s="39"/>
      <c r="B2361" s="39"/>
      <c r="D2361" s="47"/>
      <c r="Q2361" s="80"/>
    </row>
    <row r="2362" spans="1:17" s="5" customFormat="1" ht="17.45" customHeight="1">
      <c r="A2362" s="39"/>
      <c r="B2362" s="39"/>
      <c r="D2362" s="47"/>
      <c r="Q2362" s="80"/>
    </row>
    <row r="2363" spans="1:17" s="5" customFormat="1" ht="17.45" customHeight="1">
      <c r="A2363" s="39"/>
      <c r="B2363" s="39"/>
      <c r="D2363" s="47"/>
      <c r="Q2363" s="80"/>
    </row>
    <row r="2364" spans="1:17" s="5" customFormat="1" ht="17.45" customHeight="1">
      <c r="A2364" s="39"/>
      <c r="B2364" s="39"/>
      <c r="D2364" s="47"/>
      <c r="Q2364" s="80"/>
    </row>
    <row r="2365" spans="1:17" s="5" customFormat="1" ht="17.45" customHeight="1">
      <c r="A2365" s="39"/>
      <c r="B2365" s="39"/>
      <c r="D2365" s="47"/>
      <c r="Q2365" s="80"/>
    </row>
    <row r="2366" spans="1:17" s="5" customFormat="1" ht="17.45" customHeight="1">
      <c r="A2366" s="39"/>
      <c r="B2366" s="39"/>
      <c r="D2366" s="47"/>
      <c r="Q2366" s="80"/>
    </row>
    <row r="2367" spans="1:17" s="5" customFormat="1" ht="17.45" customHeight="1">
      <c r="A2367" s="39"/>
      <c r="B2367" s="39"/>
      <c r="D2367" s="47"/>
      <c r="Q2367" s="80"/>
    </row>
    <row r="2368" spans="1:17" s="5" customFormat="1" ht="17.45" customHeight="1">
      <c r="A2368" s="39"/>
      <c r="B2368" s="39"/>
      <c r="D2368" s="47"/>
      <c r="Q2368" s="80"/>
    </row>
    <row r="2369" spans="1:17" s="5" customFormat="1" ht="17.45" customHeight="1">
      <c r="A2369" s="39"/>
      <c r="B2369" s="39"/>
      <c r="D2369" s="47"/>
      <c r="Q2369" s="80"/>
    </row>
    <row r="2370" spans="1:17" s="5" customFormat="1" ht="17.45" customHeight="1">
      <c r="A2370" s="39"/>
      <c r="B2370" s="39"/>
      <c r="D2370" s="47"/>
      <c r="Q2370" s="80"/>
    </row>
    <row r="2371" spans="1:17" s="5" customFormat="1" ht="17.45" customHeight="1">
      <c r="A2371" s="39"/>
      <c r="B2371" s="39"/>
      <c r="D2371" s="47"/>
      <c r="Q2371" s="80"/>
    </row>
    <row r="2372" spans="1:17" s="5" customFormat="1" ht="17.45" customHeight="1">
      <c r="A2372" s="39"/>
      <c r="B2372" s="39"/>
      <c r="D2372" s="47"/>
      <c r="Q2372" s="80"/>
    </row>
    <row r="2373" spans="1:17" s="5" customFormat="1" ht="17.45" customHeight="1">
      <c r="A2373" s="39"/>
      <c r="B2373" s="39"/>
      <c r="D2373" s="47"/>
      <c r="Q2373" s="80"/>
    </row>
    <row r="2374" spans="1:17" s="5" customFormat="1" ht="17.45" customHeight="1">
      <c r="A2374" s="39"/>
      <c r="B2374" s="39"/>
      <c r="D2374" s="47"/>
      <c r="Q2374" s="80"/>
    </row>
    <row r="2375" spans="1:17" s="5" customFormat="1" ht="17.45" customHeight="1">
      <c r="A2375" s="39"/>
      <c r="B2375" s="39"/>
      <c r="D2375" s="47"/>
      <c r="Q2375" s="80"/>
    </row>
    <row r="2376" spans="1:17" s="5" customFormat="1" ht="17.45" customHeight="1">
      <c r="A2376" s="39"/>
      <c r="B2376" s="39"/>
      <c r="D2376" s="47"/>
      <c r="Q2376" s="80"/>
    </row>
    <row r="2377" spans="1:17" s="5" customFormat="1" ht="17.45" customHeight="1">
      <c r="A2377" s="39"/>
      <c r="B2377" s="39"/>
      <c r="D2377" s="47"/>
      <c r="Q2377" s="80"/>
    </row>
    <row r="2378" spans="1:17" s="5" customFormat="1" ht="17.45" customHeight="1">
      <c r="A2378" s="39"/>
      <c r="B2378" s="39"/>
      <c r="D2378" s="47"/>
      <c r="Q2378" s="80"/>
    </row>
    <row r="2379" spans="1:17" s="5" customFormat="1" ht="17.45" customHeight="1">
      <c r="A2379" s="39"/>
      <c r="B2379" s="39"/>
      <c r="D2379" s="47"/>
      <c r="Q2379" s="80"/>
    </row>
    <row r="2380" spans="1:17" s="5" customFormat="1" ht="17.45" customHeight="1">
      <c r="A2380" s="39"/>
      <c r="B2380" s="39"/>
      <c r="D2380" s="47"/>
      <c r="Q2380" s="80"/>
    </row>
    <row r="2381" spans="1:17" s="5" customFormat="1" ht="17.45" customHeight="1">
      <c r="A2381" s="39"/>
      <c r="B2381" s="39"/>
      <c r="D2381" s="47"/>
      <c r="Q2381" s="80"/>
    </row>
    <row r="2382" spans="1:17" s="5" customFormat="1" ht="17.45" customHeight="1">
      <c r="A2382" s="39"/>
      <c r="B2382" s="39"/>
      <c r="D2382" s="47"/>
      <c r="Q2382" s="80"/>
    </row>
    <row r="2383" spans="1:17" s="5" customFormat="1" ht="17.45" customHeight="1">
      <c r="A2383" s="39"/>
      <c r="B2383" s="39"/>
      <c r="D2383" s="47"/>
      <c r="Q2383" s="80"/>
    </row>
    <row r="2384" spans="1:17" s="5" customFormat="1" ht="17.45" customHeight="1">
      <c r="A2384" s="39"/>
      <c r="B2384" s="39"/>
      <c r="D2384" s="47"/>
      <c r="Q2384" s="80"/>
    </row>
    <row r="2385" spans="1:17" s="5" customFormat="1" ht="17.45" customHeight="1">
      <c r="A2385" s="39"/>
      <c r="B2385" s="39"/>
      <c r="D2385" s="47"/>
      <c r="Q2385" s="80"/>
    </row>
    <row r="2386" spans="1:17" s="5" customFormat="1" ht="17.45" customHeight="1">
      <c r="A2386" s="39"/>
      <c r="B2386" s="39"/>
      <c r="D2386" s="47"/>
      <c r="Q2386" s="80"/>
    </row>
    <row r="2387" spans="1:17" s="5" customFormat="1" ht="17.45" customHeight="1">
      <c r="A2387" s="39"/>
      <c r="B2387" s="39"/>
      <c r="D2387" s="47"/>
      <c r="Q2387" s="80"/>
    </row>
    <row r="2388" spans="1:17" s="5" customFormat="1" ht="17.45" customHeight="1">
      <c r="A2388" s="39"/>
      <c r="B2388" s="39"/>
      <c r="D2388" s="47"/>
      <c r="Q2388" s="80"/>
    </row>
    <row r="2389" spans="1:17" s="5" customFormat="1" ht="17.45" customHeight="1">
      <c r="A2389" s="39"/>
      <c r="B2389" s="39"/>
      <c r="D2389" s="47"/>
      <c r="Q2389" s="80"/>
    </row>
    <row r="2390" spans="1:17" s="5" customFormat="1" ht="17.45" customHeight="1">
      <c r="A2390" s="39"/>
      <c r="B2390" s="39"/>
      <c r="D2390" s="47"/>
      <c r="Q2390" s="80"/>
    </row>
    <row r="2391" spans="1:17" s="5" customFormat="1" ht="17.45" customHeight="1">
      <c r="A2391" s="39"/>
      <c r="B2391" s="39"/>
      <c r="D2391" s="47"/>
      <c r="Q2391" s="80"/>
    </row>
    <row r="2392" spans="1:17" s="5" customFormat="1" ht="17.45" customHeight="1">
      <c r="A2392" s="39"/>
      <c r="B2392" s="39"/>
      <c r="D2392" s="47"/>
      <c r="Q2392" s="80"/>
    </row>
    <row r="2393" spans="1:17" s="5" customFormat="1" ht="17.45" customHeight="1">
      <c r="A2393" s="39"/>
      <c r="B2393" s="39"/>
      <c r="D2393" s="47"/>
      <c r="Q2393" s="80"/>
    </row>
    <row r="2394" spans="1:17" s="5" customFormat="1" ht="17.45" customHeight="1">
      <c r="A2394" s="39"/>
      <c r="B2394" s="39"/>
      <c r="D2394" s="47"/>
      <c r="Q2394" s="80"/>
    </row>
    <row r="2395" spans="1:17" s="5" customFormat="1" ht="17.45" customHeight="1">
      <c r="A2395" s="39"/>
      <c r="B2395" s="39"/>
      <c r="D2395" s="47"/>
      <c r="Q2395" s="80"/>
    </row>
    <row r="2396" spans="1:17" s="5" customFormat="1" ht="17.45" customHeight="1">
      <c r="A2396" s="39"/>
      <c r="B2396" s="39"/>
      <c r="D2396" s="47"/>
      <c r="Q2396" s="80"/>
    </row>
    <row r="2397" spans="1:17" s="5" customFormat="1" ht="17.45" customHeight="1">
      <c r="A2397" s="39"/>
      <c r="B2397" s="39"/>
      <c r="D2397" s="47"/>
      <c r="Q2397" s="80"/>
    </row>
    <row r="2398" spans="1:17" s="5" customFormat="1" ht="17.45" customHeight="1">
      <c r="A2398" s="39"/>
      <c r="B2398" s="39"/>
      <c r="D2398" s="47"/>
      <c r="Q2398" s="80"/>
    </row>
    <row r="2399" spans="1:17" s="5" customFormat="1" ht="17.45" customHeight="1">
      <c r="A2399" s="39"/>
      <c r="B2399" s="39"/>
      <c r="D2399" s="47"/>
      <c r="Q2399" s="80"/>
    </row>
    <row r="2400" spans="1:17" s="5" customFormat="1" ht="17.45" customHeight="1">
      <c r="A2400" s="39"/>
      <c r="B2400" s="39"/>
      <c r="D2400" s="47"/>
      <c r="Q2400" s="80"/>
    </row>
    <row r="2401" spans="1:17" s="5" customFormat="1" ht="17.45" customHeight="1">
      <c r="A2401" s="39"/>
      <c r="B2401" s="39"/>
      <c r="D2401" s="47"/>
      <c r="Q2401" s="80"/>
    </row>
    <row r="2402" spans="1:17" s="5" customFormat="1" ht="17.45" customHeight="1">
      <c r="A2402" s="39"/>
      <c r="B2402" s="39"/>
      <c r="D2402" s="47"/>
      <c r="Q2402" s="80"/>
    </row>
    <row r="2403" spans="1:17" s="5" customFormat="1" ht="17.45" customHeight="1">
      <c r="A2403" s="39"/>
      <c r="B2403" s="39"/>
      <c r="D2403" s="47"/>
      <c r="Q2403" s="80"/>
    </row>
    <row r="2404" spans="1:17" s="5" customFormat="1" ht="17.45" customHeight="1">
      <c r="A2404" s="39"/>
      <c r="B2404" s="39"/>
      <c r="D2404" s="47"/>
      <c r="Q2404" s="80"/>
    </row>
    <row r="2405" spans="1:17" s="5" customFormat="1" ht="17.45" customHeight="1">
      <c r="A2405" s="39"/>
      <c r="B2405" s="39"/>
      <c r="D2405" s="47"/>
      <c r="Q2405" s="80"/>
    </row>
    <row r="2406" spans="1:17" s="5" customFormat="1" ht="17.45" customHeight="1">
      <c r="A2406" s="39"/>
      <c r="B2406" s="39"/>
      <c r="D2406" s="47"/>
      <c r="Q2406" s="80"/>
    </row>
    <row r="2407" spans="1:17" s="5" customFormat="1" ht="17.45" customHeight="1">
      <c r="A2407" s="39"/>
      <c r="B2407" s="39"/>
      <c r="D2407" s="47"/>
      <c r="Q2407" s="80"/>
    </row>
    <row r="2408" spans="1:17" s="5" customFormat="1" ht="17.45" customHeight="1">
      <c r="A2408" s="39"/>
      <c r="B2408" s="39"/>
      <c r="D2408" s="47"/>
      <c r="Q2408" s="80"/>
    </row>
    <row r="2409" spans="1:17" s="5" customFormat="1" ht="17.45" customHeight="1">
      <c r="A2409" s="39"/>
      <c r="B2409" s="39"/>
      <c r="D2409" s="47"/>
      <c r="Q2409" s="80"/>
    </row>
    <row r="2410" spans="1:17" s="5" customFormat="1" ht="17.45" customHeight="1">
      <c r="A2410" s="39"/>
      <c r="B2410" s="39"/>
      <c r="D2410" s="47"/>
      <c r="Q2410" s="80"/>
    </row>
    <row r="2411" spans="1:17" s="5" customFormat="1" ht="17.45" customHeight="1">
      <c r="A2411" s="39"/>
      <c r="B2411" s="39"/>
      <c r="D2411" s="47"/>
      <c r="Q2411" s="80"/>
    </row>
    <row r="2412" spans="1:17" s="5" customFormat="1" ht="17.45" customHeight="1">
      <c r="A2412" s="39"/>
      <c r="B2412" s="39"/>
      <c r="D2412" s="47"/>
      <c r="Q2412" s="80"/>
    </row>
    <row r="2413" spans="1:17" s="5" customFormat="1" ht="17.45" customHeight="1">
      <c r="A2413" s="39"/>
      <c r="B2413" s="39"/>
      <c r="D2413" s="47"/>
      <c r="Q2413" s="80"/>
    </row>
    <row r="2414" spans="1:17" s="5" customFormat="1" ht="17.45" customHeight="1">
      <c r="A2414" s="39"/>
      <c r="B2414" s="39"/>
      <c r="D2414" s="47"/>
      <c r="Q2414" s="80"/>
    </row>
    <row r="2415" spans="1:17" s="5" customFormat="1" ht="17.45" customHeight="1">
      <c r="A2415" s="39"/>
      <c r="B2415" s="39"/>
      <c r="D2415" s="47"/>
      <c r="Q2415" s="80"/>
    </row>
    <row r="2416" spans="1:17" s="5" customFormat="1" ht="17.45" customHeight="1">
      <c r="A2416" s="39"/>
      <c r="B2416" s="39"/>
      <c r="D2416" s="47"/>
      <c r="Q2416" s="80"/>
    </row>
    <row r="2417" spans="1:17" s="5" customFormat="1" ht="17.45" customHeight="1">
      <c r="A2417" s="39"/>
      <c r="B2417" s="39"/>
      <c r="D2417" s="47"/>
      <c r="Q2417" s="80"/>
    </row>
    <row r="2418" spans="1:17" s="5" customFormat="1" ht="17.45" customHeight="1">
      <c r="A2418" s="39"/>
      <c r="B2418" s="39"/>
      <c r="D2418" s="47"/>
      <c r="Q2418" s="80"/>
    </row>
    <row r="2419" spans="1:17" s="5" customFormat="1" ht="17.45" customHeight="1">
      <c r="A2419" s="39"/>
      <c r="B2419" s="39"/>
      <c r="D2419" s="47"/>
      <c r="Q2419" s="80"/>
    </row>
    <row r="2420" spans="1:17" s="5" customFormat="1" ht="17.45" customHeight="1">
      <c r="A2420" s="39"/>
      <c r="B2420" s="39"/>
      <c r="D2420" s="47"/>
      <c r="Q2420" s="80"/>
    </row>
    <row r="2421" spans="1:17" s="5" customFormat="1" ht="17.45" customHeight="1">
      <c r="A2421" s="39"/>
      <c r="B2421" s="39"/>
      <c r="D2421" s="47"/>
      <c r="Q2421" s="80"/>
    </row>
    <row r="2422" spans="1:17" s="5" customFormat="1" ht="17.45" customHeight="1">
      <c r="A2422" s="39"/>
      <c r="B2422" s="39"/>
      <c r="D2422" s="47"/>
      <c r="Q2422" s="80"/>
    </row>
    <row r="2423" spans="1:17" s="5" customFormat="1" ht="17.45" customHeight="1">
      <c r="A2423" s="39"/>
      <c r="B2423" s="39"/>
      <c r="D2423" s="47"/>
      <c r="Q2423" s="80"/>
    </row>
    <row r="2424" spans="1:17" s="5" customFormat="1" ht="17.45" customHeight="1">
      <c r="A2424" s="39"/>
      <c r="B2424" s="39"/>
      <c r="D2424" s="47"/>
      <c r="Q2424" s="80"/>
    </row>
    <row r="2425" spans="1:17" s="5" customFormat="1" ht="17.45" customHeight="1">
      <c r="A2425" s="39"/>
      <c r="B2425" s="39"/>
      <c r="D2425" s="47"/>
      <c r="Q2425" s="80"/>
    </row>
    <row r="2426" spans="1:17" s="5" customFormat="1" ht="17.45" customHeight="1">
      <c r="A2426" s="39"/>
      <c r="B2426" s="39"/>
      <c r="D2426" s="47"/>
      <c r="Q2426" s="80"/>
    </row>
    <row r="2427" spans="1:17" s="5" customFormat="1" ht="17.45" customHeight="1">
      <c r="A2427" s="39"/>
      <c r="B2427" s="39"/>
      <c r="D2427" s="47"/>
      <c r="Q2427" s="80"/>
    </row>
    <row r="2428" spans="1:17" s="5" customFormat="1" ht="17.45" customHeight="1">
      <c r="A2428" s="39"/>
      <c r="B2428" s="39"/>
      <c r="D2428" s="47"/>
      <c r="Q2428" s="80"/>
    </row>
    <row r="2429" spans="1:17" s="5" customFormat="1" ht="17.45" customHeight="1">
      <c r="A2429" s="39"/>
      <c r="B2429" s="39"/>
      <c r="D2429" s="47"/>
      <c r="Q2429" s="80"/>
    </row>
    <row r="2430" spans="1:17" s="5" customFormat="1" ht="17.45" customHeight="1">
      <c r="A2430" s="39"/>
      <c r="B2430" s="39"/>
      <c r="D2430" s="47"/>
      <c r="Q2430" s="80"/>
    </row>
    <row r="2431" spans="1:17" s="5" customFormat="1" ht="17.45" customHeight="1">
      <c r="A2431" s="39"/>
      <c r="B2431" s="39"/>
      <c r="D2431" s="47"/>
      <c r="Q2431" s="80"/>
    </row>
    <row r="2432" spans="1:17" s="5" customFormat="1" ht="17.45" customHeight="1">
      <c r="A2432" s="39"/>
      <c r="B2432" s="39"/>
      <c r="D2432" s="47"/>
      <c r="Q2432" s="80"/>
    </row>
    <row r="2433" spans="1:17" s="5" customFormat="1" ht="17.45" customHeight="1">
      <c r="A2433" s="39"/>
      <c r="B2433" s="39"/>
      <c r="D2433" s="47"/>
      <c r="Q2433" s="80"/>
    </row>
    <row r="2434" spans="1:17" s="5" customFormat="1" ht="17.45" customHeight="1">
      <c r="A2434" s="39"/>
      <c r="B2434" s="39"/>
      <c r="D2434" s="47"/>
      <c r="Q2434" s="80"/>
    </row>
    <row r="2435" spans="1:17" s="5" customFormat="1" ht="17.45" customHeight="1">
      <c r="A2435" s="39"/>
      <c r="B2435" s="39"/>
      <c r="D2435" s="47"/>
      <c r="Q2435" s="80"/>
    </row>
    <row r="2436" spans="1:17" s="5" customFormat="1" ht="17.45" customHeight="1">
      <c r="A2436" s="39"/>
      <c r="B2436" s="39"/>
      <c r="D2436" s="47"/>
      <c r="Q2436" s="80"/>
    </row>
    <row r="2437" spans="1:17" s="5" customFormat="1" ht="17.45" customHeight="1">
      <c r="A2437" s="39"/>
      <c r="B2437" s="39"/>
      <c r="D2437" s="47"/>
      <c r="Q2437" s="80"/>
    </row>
    <row r="2438" spans="1:17" s="5" customFormat="1" ht="17.45" customHeight="1">
      <c r="A2438" s="39"/>
      <c r="B2438" s="39"/>
      <c r="D2438" s="47"/>
      <c r="Q2438" s="80"/>
    </row>
    <row r="2439" spans="1:17" s="5" customFormat="1" ht="17.45" customHeight="1">
      <c r="A2439" s="39"/>
      <c r="B2439" s="39"/>
      <c r="D2439" s="47"/>
      <c r="Q2439" s="80"/>
    </row>
    <row r="2440" spans="1:17" s="5" customFormat="1" ht="17.45" customHeight="1">
      <c r="A2440" s="39"/>
      <c r="B2440" s="39"/>
      <c r="D2440" s="47"/>
      <c r="Q2440" s="80"/>
    </row>
    <row r="2441" spans="1:17" s="5" customFormat="1" ht="17.45" customHeight="1">
      <c r="A2441" s="39"/>
      <c r="B2441" s="39"/>
      <c r="D2441" s="47"/>
      <c r="Q2441" s="80"/>
    </row>
    <row r="2442" spans="1:17" s="5" customFormat="1" ht="17.45" customHeight="1">
      <c r="A2442" s="39"/>
      <c r="B2442" s="39"/>
      <c r="D2442" s="47"/>
      <c r="Q2442" s="80"/>
    </row>
    <row r="2443" spans="1:17" s="5" customFormat="1" ht="17.45" customHeight="1">
      <c r="A2443" s="39"/>
      <c r="B2443" s="39"/>
      <c r="D2443" s="47"/>
      <c r="Q2443" s="80"/>
    </row>
    <row r="2444" spans="1:17" s="5" customFormat="1" ht="17.45" customHeight="1">
      <c r="A2444" s="39"/>
      <c r="B2444" s="39"/>
      <c r="D2444" s="47"/>
      <c r="Q2444" s="80"/>
    </row>
    <row r="2445" spans="1:17" s="5" customFormat="1" ht="17.45" customHeight="1">
      <c r="A2445" s="39"/>
      <c r="B2445" s="39"/>
      <c r="D2445" s="47"/>
      <c r="Q2445" s="80"/>
    </row>
    <row r="2446" spans="1:17" s="5" customFormat="1" ht="17.45" customHeight="1">
      <c r="A2446" s="39"/>
      <c r="B2446" s="39"/>
      <c r="D2446" s="47"/>
      <c r="Q2446" s="80"/>
    </row>
    <row r="2447" spans="1:17" s="5" customFormat="1" ht="17.45" customHeight="1">
      <c r="A2447" s="39"/>
      <c r="B2447" s="39"/>
      <c r="D2447" s="47"/>
      <c r="Q2447" s="80"/>
    </row>
    <row r="2448" spans="1:17" s="5" customFormat="1" ht="17.45" customHeight="1">
      <c r="A2448" s="39"/>
      <c r="B2448" s="39"/>
      <c r="D2448" s="47"/>
      <c r="Q2448" s="80"/>
    </row>
    <row r="2449" spans="1:17" s="5" customFormat="1" ht="17.45" customHeight="1">
      <c r="A2449" s="39"/>
      <c r="B2449" s="39"/>
      <c r="D2449" s="47"/>
      <c r="Q2449" s="80"/>
    </row>
    <row r="2450" spans="1:17" s="5" customFormat="1" ht="17.45" customHeight="1">
      <c r="A2450" s="39"/>
      <c r="B2450" s="39"/>
      <c r="D2450" s="47"/>
      <c r="Q2450" s="80"/>
    </row>
    <row r="2451" spans="1:17" s="5" customFormat="1" ht="17.45" customHeight="1">
      <c r="A2451" s="39"/>
      <c r="B2451" s="39"/>
      <c r="D2451" s="47"/>
      <c r="Q2451" s="80"/>
    </row>
    <row r="2452" spans="1:17" s="5" customFormat="1" ht="17.45" customHeight="1">
      <c r="A2452" s="39"/>
      <c r="B2452" s="39"/>
      <c r="D2452" s="47"/>
      <c r="Q2452" s="80"/>
    </row>
    <row r="2453" spans="1:17" s="5" customFormat="1" ht="17.45" customHeight="1">
      <c r="A2453" s="39"/>
      <c r="B2453" s="39"/>
      <c r="D2453" s="47"/>
      <c r="Q2453" s="80"/>
    </row>
    <row r="2454" spans="1:17" s="5" customFormat="1" ht="17.45" customHeight="1">
      <c r="A2454" s="39"/>
      <c r="B2454" s="39"/>
      <c r="D2454" s="47"/>
      <c r="Q2454" s="80"/>
    </row>
    <row r="2455" spans="1:17" s="5" customFormat="1" ht="17.45" customHeight="1">
      <c r="A2455" s="39"/>
      <c r="B2455" s="39"/>
      <c r="D2455" s="47"/>
      <c r="Q2455" s="80"/>
    </row>
    <row r="2456" spans="1:17" s="5" customFormat="1" ht="17.45" customHeight="1">
      <c r="A2456" s="39"/>
      <c r="B2456" s="39"/>
      <c r="D2456" s="47"/>
      <c r="Q2456" s="80"/>
    </row>
    <row r="2457" spans="1:17" s="5" customFormat="1" ht="17.45" customHeight="1">
      <c r="A2457" s="39"/>
      <c r="B2457" s="39"/>
      <c r="D2457" s="47"/>
      <c r="Q2457" s="80"/>
    </row>
    <row r="2458" spans="1:17" s="5" customFormat="1" ht="17.45" customHeight="1">
      <c r="A2458" s="39"/>
      <c r="B2458" s="39"/>
      <c r="D2458" s="47"/>
      <c r="Q2458" s="80"/>
    </row>
    <row r="2459" spans="1:17" s="5" customFormat="1" ht="17.45" customHeight="1">
      <c r="A2459" s="39"/>
      <c r="B2459" s="39"/>
      <c r="D2459" s="47"/>
      <c r="Q2459" s="80"/>
    </row>
    <row r="2460" spans="1:17" s="5" customFormat="1" ht="17.45" customHeight="1">
      <c r="A2460" s="39"/>
      <c r="B2460" s="39"/>
      <c r="D2460" s="47"/>
      <c r="Q2460" s="80"/>
    </row>
    <row r="2461" spans="1:17" s="5" customFormat="1" ht="17.45" customHeight="1">
      <c r="A2461" s="39"/>
      <c r="B2461" s="39"/>
      <c r="D2461" s="47"/>
      <c r="Q2461" s="80"/>
    </row>
    <row r="2462" spans="1:17" s="5" customFormat="1" ht="17.45" customHeight="1">
      <c r="A2462" s="39"/>
      <c r="B2462" s="39"/>
      <c r="D2462" s="47"/>
      <c r="Q2462" s="80"/>
    </row>
    <row r="2463" spans="1:17" s="5" customFormat="1" ht="17.45" customHeight="1">
      <c r="A2463" s="39"/>
      <c r="B2463" s="39"/>
      <c r="D2463" s="47"/>
      <c r="Q2463" s="80"/>
    </row>
    <row r="2464" spans="1:17" s="5" customFormat="1" ht="17.45" customHeight="1">
      <c r="A2464" s="39"/>
      <c r="B2464" s="39"/>
      <c r="D2464" s="47"/>
      <c r="Q2464" s="80"/>
    </row>
    <row r="2465" spans="1:17" s="5" customFormat="1" ht="17.45" customHeight="1">
      <c r="A2465" s="39"/>
      <c r="B2465" s="39"/>
      <c r="D2465" s="47"/>
      <c r="Q2465" s="80"/>
    </row>
    <row r="2466" spans="1:17" s="5" customFormat="1" ht="17.45" customHeight="1">
      <c r="A2466" s="39"/>
      <c r="B2466" s="39"/>
      <c r="D2466" s="47"/>
      <c r="Q2466" s="80"/>
    </row>
    <row r="2467" spans="1:17" s="5" customFormat="1" ht="17.45" customHeight="1">
      <c r="A2467" s="39"/>
      <c r="B2467" s="39"/>
      <c r="D2467" s="47"/>
      <c r="Q2467" s="80"/>
    </row>
    <row r="2468" spans="1:17" s="5" customFormat="1" ht="17.45" customHeight="1">
      <c r="A2468" s="39"/>
      <c r="B2468" s="39"/>
      <c r="D2468" s="47"/>
      <c r="Q2468" s="80"/>
    </row>
    <row r="2469" spans="1:17" s="5" customFormat="1" ht="17.45" customHeight="1">
      <c r="A2469" s="39"/>
      <c r="B2469" s="39"/>
      <c r="D2469" s="47"/>
      <c r="Q2469" s="80"/>
    </row>
    <row r="2470" spans="1:17" s="5" customFormat="1" ht="17.45" customHeight="1">
      <c r="A2470" s="39"/>
      <c r="B2470" s="39"/>
      <c r="D2470" s="47"/>
      <c r="Q2470" s="80"/>
    </row>
    <row r="2471" spans="1:17" s="5" customFormat="1" ht="17.45" customHeight="1">
      <c r="A2471" s="39"/>
      <c r="B2471" s="39"/>
      <c r="D2471" s="47"/>
      <c r="Q2471" s="80"/>
    </row>
    <row r="2472" spans="1:17" s="5" customFormat="1" ht="17.45" customHeight="1">
      <c r="A2472" s="39"/>
      <c r="B2472" s="39"/>
      <c r="D2472" s="47"/>
      <c r="Q2472" s="80"/>
    </row>
    <row r="2473" spans="1:17" s="5" customFormat="1" ht="17.45" customHeight="1">
      <c r="A2473" s="39"/>
      <c r="B2473" s="39"/>
      <c r="D2473" s="47"/>
      <c r="Q2473" s="80"/>
    </row>
    <row r="2474" spans="1:17" s="5" customFormat="1" ht="17.45" customHeight="1">
      <c r="A2474" s="39"/>
      <c r="B2474" s="39"/>
      <c r="D2474" s="47"/>
      <c r="Q2474" s="80"/>
    </row>
    <row r="2475" spans="1:17" s="5" customFormat="1" ht="17.45" customHeight="1">
      <c r="A2475" s="39"/>
      <c r="B2475" s="39"/>
      <c r="D2475" s="47"/>
      <c r="Q2475" s="80"/>
    </row>
    <row r="2476" spans="1:17" s="5" customFormat="1" ht="17.45" customHeight="1">
      <c r="A2476" s="39"/>
      <c r="B2476" s="39"/>
      <c r="D2476" s="47"/>
      <c r="Q2476" s="80"/>
    </row>
    <row r="2477" spans="1:17" s="5" customFormat="1" ht="17.45" customHeight="1">
      <c r="A2477" s="39"/>
      <c r="B2477" s="39"/>
      <c r="D2477" s="47"/>
      <c r="Q2477" s="80"/>
    </row>
    <row r="2478" spans="1:17" s="5" customFormat="1" ht="17.45" customHeight="1">
      <c r="A2478" s="39"/>
      <c r="B2478" s="39"/>
      <c r="D2478" s="47"/>
      <c r="Q2478" s="80"/>
    </row>
    <row r="2479" spans="1:17" s="5" customFormat="1" ht="17.45" customHeight="1">
      <c r="A2479" s="39"/>
      <c r="B2479" s="39"/>
      <c r="D2479" s="47"/>
      <c r="Q2479" s="80"/>
    </row>
    <row r="2480" spans="1:17" s="5" customFormat="1" ht="17.45" customHeight="1">
      <c r="A2480" s="39"/>
      <c r="B2480" s="39"/>
      <c r="D2480" s="47"/>
      <c r="Q2480" s="80"/>
    </row>
    <row r="2481" spans="1:17" s="5" customFormat="1" ht="17.45" customHeight="1">
      <c r="A2481" s="39"/>
      <c r="B2481" s="39"/>
      <c r="D2481" s="47"/>
      <c r="Q2481" s="80"/>
    </row>
    <row r="2482" spans="1:17" s="5" customFormat="1" ht="17.45" customHeight="1">
      <c r="A2482" s="39"/>
      <c r="B2482" s="39"/>
      <c r="D2482" s="47"/>
      <c r="Q2482" s="80"/>
    </row>
    <row r="2483" spans="1:17" s="5" customFormat="1" ht="17.45" customHeight="1">
      <c r="A2483" s="39"/>
      <c r="B2483" s="39"/>
      <c r="D2483" s="47"/>
      <c r="Q2483" s="80"/>
    </row>
    <row r="2484" spans="1:17" s="5" customFormat="1" ht="17.45" customHeight="1">
      <c r="A2484" s="39"/>
      <c r="B2484" s="39"/>
      <c r="D2484" s="47"/>
      <c r="Q2484" s="80"/>
    </row>
    <row r="2485" spans="1:17" s="5" customFormat="1" ht="17.45" customHeight="1">
      <c r="A2485" s="39"/>
      <c r="B2485" s="39"/>
      <c r="D2485" s="47"/>
      <c r="Q2485" s="80"/>
    </row>
    <row r="2486" spans="1:17" s="5" customFormat="1" ht="17.45" customHeight="1">
      <c r="A2486" s="39"/>
      <c r="B2486" s="39"/>
      <c r="D2486" s="47"/>
      <c r="Q2486" s="80"/>
    </row>
    <row r="2487" spans="1:17" s="5" customFormat="1" ht="17.45" customHeight="1">
      <c r="A2487" s="39"/>
      <c r="B2487" s="39"/>
      <c r="D2487" s="47"/>
      <c r="Q2487" s="80"/>
    </row>
    <row r="2488" spans="1:17" s="5" customFormat="1" ht="17.45" customHeight="1">
      <c r="A2488" s="39"/>
      <c r="B2488" s="39"/>
      <c r="D2488" s="47"/>
      <c r="Q2488" s="80"/>
    </row>
    <row r="2489" spans="1:17" s="5" customFormat="1" ht="17.45" customHeight="1">
      <c r="A2489" s="39"/>
      <c r="B2489" s="39"/>
      <c r="D2489" s="47"/>
      <c r="Q2489" s="80"/>
    </row>
    <row r="2490" spans="1:17" s="5" customFormat="1" ht="17.45" customHeight="1">
      <c r="A2490" s="39"/>
      <c r="B2490" s="39"/>
      <c r="D2490" s="47"/>
      <c r="Q2490" s="80"/>
    </row>
    <row r="2491" spans="1:17" s="5" customFormat="1" ht="17.45" customHeight="1">
      <c r="A2491" s="39"/>
      <c r="B2491" s="39"/>
      <c r="D2491" s="47"/>
      <c r="Q2491" s="80"/>
    </row>
    <row r="2492" spans="1:17" s="5" customFormat="1" ht="17.45" customHeight="1">
      <c r="A2492" s="39"/>
      <c r="B2492" s="39"/>
      <c r="D2492" s="47"/>
      <c r="Q2492" s="80"/>
    </row>
    <row r="2493" spans="1:17" s="5" customFormat="1" ht="17.45" customHeight="1">
      <c r="A2493" s="39"/>
      <c r="B2493" s="39"/>
      <c r="D2493" s="47"/>
      <c r="Q2493" s="80"/>
    </row>
    <row r="2494" spans="1:17" s="5" customFormat="1" ht="17.45" customHeight="1">
      <c r="A2494" s="39"/>
      <c r="B2494" s="39"/>
      <c r="D2494" s="47"/>
      <c r="Q2494" s="80"/>
    </row>
    <row r="2495" spans="1:17" s="5" customFormat="1" ht="17.45" customHeight="1">
      <c r="A2495" s="39"/>
      <c r="B2495" s="39"/>
      <c r="D2495" s="47"/>
      <c r="Q2495" s="80"/>
    </row>
    <row r="2496" spans="1:17" s="5" customFormat="1" ht="17.45" customHeight="1">
      <c r="A2496" s="39"/>
      <c r="B2496" s="39"/>
      <c r="D2496" s="47"/>
      <c r="Q2496" s="80"/>
    </row>
    <row r="2497" spans="1:17" s="5" customFormat="1" ht="17.45" customHeight="1">
      <c r="A2497" s="39"/>
      <c r="B2497" s="39"/>
      <c r="D2497" s="47"/>
      <c r="Q2497" s="80"/>
    </row>
    <row r="2498" spans="1:17" s="5" customFormat="1" ht="17.45" customHeight="1">
      <c r="A2498" s="39"/>
      <c r="B2498" s="39"/>
      <c r="D2498" s="47"/>
      <c r="Q2498" s="80"/>
    </row>
    <row r="2499" spans="1:17" s="5" customFormat="1" ht="17.45" customHeight="1">
      <c r="A2499" s="39"/>
      <c r="B2499" s="39"/>
      <c r="D2499" s="47"/>
      <c r="Q2499" s="80"/>
    </row>
    <row r="2500" spans="1:17" s="5" customFormat="1" ht="17.45" customHeight="1">
      <c r="A2500" s="39"/>
      <c r="B2500" s="39"/>
      <c r="D2500" s="47"/>
      <c r="Q2500" s="80"/>
    </row>
    <row r="2501" spans="1:17" s="5" customFormat="1" ht="17.45" customHeight="1">
      <c r="A2501" s="39"/>
      <c r="B2501" s="39"/>
      <c r="D2501" s="47"/>
      <c r="Q2501" s="80"/>
    </row>
    <row r="2502" spans="1:17" s="5" customFormat="1" ht="17.45" customHeight="1">
      <c r="A2502" s="39"/>
      <c r="B2502" s="39"/>
      <c r="D2502" s="47"/>
      <c r="Q2502" s="80"/>
    </row>
    <row r="2503" spans="1:17" s="5" customFormat="1" ht="17.45" customHeight="1">
      <c r="A2503" s="39"/>
      <c r="B2503" s="39"/>
      <c r="D2503" s="47"/>
      <c r="Q2503" s="80"/>
    </row>
    <row r="2504" spans="1:17" s="5" customFormat="1" ht="17.45" customHeight="1">
      <c r="A2504" s="39"/>
      <c r="B2504" s="39"/>
      <c r="D2504" s="47"/>
      <c r="Q2504" s="80"/>
    </row>
    <row r="2505" spans="1:17" s="5" customFormat="1" ht="17.45" customHeight="1">
      <c r="A2505" s="39"/>
      <c r="B2505" s="39"/>
      <c r="D2505" s="47"/>
      <c r="Q2505" s="80"/>
    </row>
    <row r="2506" spans="1:17" s="5" customFormat="1" ht="17.45" customHeight="1">
      <c r="A2506" s="39"/>
      <c r="B2506" s="39"/>
      <c r="D2506" s="47"/>
      <c r="Q2506" s="80"/>
    </row>
    <row r="2507" spans="1:17" s="5" customFormat="1" ht="17.45" customHeight="1">
      <c r="A2507" s="39"/>
      <c r="B2507" s="39"/>
      <c r="D2507" s="47"/>
      <c r="Q2507" s="80"/>
    </row>
    <row r="2508" spans="1:17" s="5" customFormat="1" ht="17.45" customHeight="1">
      <c r="A2508" s="39"/>
      <c r="B2508" s="39"/>
      <c r="D2508" s="47"/>
      <c r="Q2508" s="80"/>
    </row>
    <row r="2509" spans="1:17" s="5" customFormat="1" ht="17.45" customHeight="1">
      <c r="A2509" s="39"/>
      <c r="B2509" s="39"/>
      <c r="D2509" s="47"/>
      <c r="Q2509" s="80"/>
    </row>
    <row r="2510" spans="1:17" s="5" customFormat="1" ht="17.45" customHeight="1">
      <c r="A2510" s="39"/>
      <c r="B2510" s="39"/>
      <c r="D2510" s="47"/>
      <c r="Q2510" s="80"/>
    </row>
    <row r="2511" spans="1:17" s="5" customFormat="1" ht="17.45" customHeight="1">
      <c r="A2511" s="39"/>
      <c r="B2511" s="39"/>
      <c r="D2511" s="47"/>
      <c r="Q2511" s="80"/>
    </row>
    <row r="2512" spans="1:17" s="5" customFormat="1" ht="17.45" customHeight="1">
      <c r="A2512" s="39"/>
      <c r="B2512" s="39"/>
      <c r="D2512" s="47"/>
      <c r="Q2512" s="80"/>
    </row>
    <row r="2513" spans="1:17" s="5" customFormat="1" ht="17.45" customHeight="1">
      <c r="A2513" s="39"/>
      <c r="B2513" s="39"/>
      <c r="D2513" s="47"/>
      <c r="Q2513" s="80"/>
    </row>
    <row r="2514" spans="1:17" s="5" customFormat="1" ht="17.45" customHeight="1">
      <c r="A2514" s="39"/>
      <c r="B2514" s="39"/>
      <c r="D2514" s="47"/>
      <c r="Q2514" s="80"/>
    </row>
    <row r="2515" spans="1:17" s="5" customFormat="1" ht="17.45" customHeight="1">
      <c r="A2515" s="39"/>
      <c r="B2515" s="39"/>
      <c r="D2515" s="47"/>
      <c r="Q2515" s="80"/>
    </row>
    <row r="2516" spans="1:17" s="5" customFormat="1" ht="17.45" customHeight="1">
      <c r="A2516" s="39"/>
      <c r="B2516" s="39"/>
      <c r="D2516" s="47"/>
      <c r="Q2516" s="80"/>
    </row>
    <row r="2517" spans="1:17" s="5" customFormat="1" ht="17.45" customHeight="1">
      <c r="A2517" s="39"/>
      <c r="B2517" s="39"/>
      <c r="D2517" s="47"/>
      <c r="Q2517" s="80"/>
    </row>
    <row r="2518" spans="1:17" s="5" customFormat="1" ht="17.45" customHeight="1">
      <c r="A2518" s="39"/>
      <c r="B2518" s="39"/>
      <c r="D2518" s="47"/>
      <c r="Q2518" s="80"/>
    </row>
    <row r="2519" spans="1:17" s="5" customFormat="1" ht="17.45" customHeight="1">
      <c r="A2519" s="39"/>
      <c r="B2519" s="39"/>
      <c r="D2519" s="47"/>
      <c r="Q2519" s="80"/>
    </row>
    <row r="2520" spans="1:17" s="5" customFormat="1" ht="17.45" customHeight="1">
      <c r="A2520" s="39"/>
      <c r="B2520" s="39"/>
      <c r="D2520" s="47"/>
      <c r="Q2520" s="80"/>
    </row>
    <row r="2521" spans="1:17" s="5" customFormat="1" ht="17.45" customHeight="1">
      <c r="A2521" s="39"/>
      <c r="B2521" s="39"/>
      <c r="D2521" s="47"/>
      <c r="Q2521" s="80"/>
    </row>
    <row r="2522" spans="1:17" s="5" customFormat="1" ht="17.45" customHeight="1">
      <c r="A2522" s="39"/>
      <c r="B2522" s="39"/>
      <c r="D2522" s="47"/>
      <c r="Q2522" s="80"/>
    </row>
    <row r="2523" spans="1:17" s="5" customFormat="1" ht="17.45" customHeight="1">
      <c r="A2523" s="39"/>
      <c r="B2523" s="39"/>
      <c r="D2523" s="47"/>
      <c r="Q2523" s="80"/>
    </row>
    <row r="2524" spans="1:17" s="5" customFormat="1" ht="17.45" customHeight="1">
      <c r="A2524" s="39"/>
      <c r="B2524" s="39"/>
      <c r="D2524" s="47"/>
      <c r="Q2524" s="80"/>
    </row>
    <row r="2525" spans="1:17" s="5" customFormat="1" ht="17.45" customHeight="1">
      <c r="A2525" s="39"/>
      <c r="B2525" s="39"/>
      <c r="D2525" s="47"/>
      <c r="Q2525" s="80"/>
    </row>
    <row r="2526" spans="1:17" s="5" customFormat="1" ht="17.45" customHeight="1">
      <c r="A2526" s="39"/>
      <c r="B2526" s="39"/>
      <c r="D2526" s="47"/>
      <c r="Q2526" s="80"/>
    </row>
    <row r="2527" spans="1:17" s="5" customFormat="1" ht="17.45" customHeight="1">
      <c r="A2527" s="39"/>
      <c r="B2527" s="39"/>
      <c r="D2527" s="47"/>
      <c r="Q2527" s="80"/>
    </row>
    <row r="2528" spans="1:17" s="5" customFormat="1" ht="17.45" customHeight="1">
      <c r="A2528" s="39"/>
      <c r="B2528" s="39"/>
      <c r="D2528" s="47"/>
      <c r="Q2528" s="80"/>
    </row>
    <row r="2529" spans="1:17" s="5" customFormat="1" ht="17.45" customHeight="1">
      <c r="A2529" s="39"/>
      <c r="B2529" s="39"/>
      <c r="D2529" s="47"/>
      <c r="Q2529" s="80"/>
    </row>
    <row r="2530" spans="1:17" s="5" customFormat="1" ht="17.45" customHeight="1">
      <c r="A2530" s="39"/>
      <c r="B2530" s="39"/>
      <c r="D2530" s="47"/>
      <c r="Q2530" s="80"/>
    </row>
    <row r="2531" spans="1:17" s="5" customFormat="1" ht="17.45" customHeight="1">
      <c r="A2531" s="39"/>
      <c r="B2531" s="39"/>
      <c r="D2531" s="47"/>
      <c r="Q2531" s="80"/>
    </row>
    <row r="2532" spans="1:17" s="5" customFormat="1" ht="17.45" customHeight="1">
      <c r="A2532" s="39"/>
      <c r="B2532" s="39"/>
      <c r="D2532" s="47"/>
      <c r="Q2532" s="80"/>
    </row>
    <row r="2533" spans="1:17" s="5" customFormat="1" ht="17.45" customHeight="1">
      <c r="A2533" s="39"/>
      <c r="B2533" s="39"/>
      <c r="D2533" s="47"/>
      <c r="Q2533" s="80"/>
    </row>
    <row r="2534" spans="1:17" s="5" customFormat="1" ht="17.45" customHeight="1">
      <c r="A2534" s="39"/>
      <c r="B2534" s="39"/>
      <c r="D2534" s="47"/>
      <c r="Q2534" s="80"/>
    </row>
    <row r="2535" spans="1:17" s="5" customFormat="1" ht="17.45" customHeight="1">
      <c r="A2535" s="39"/>
      <c r="B2535" s="39"/>
      <c r="D2535" s="47"/>
      <c r="Q2535" s="80"/>
    </row>
    <row r="2536" spans="1:17" s="5" customFormat="1" ht="17.45" customHeight="1">
      <c r="A2536" s="39"/>
      <c r="B2536" s="39"/>
      <c r="D2536" s="47"/>
      <c r="Q2536" s="80"/>
    </row>
    <row r="2537" spans="1:17" s="5" customFormat="1" ht="17.45" customHeight="1">
      <c r="A2537" s="39"/>
      <c r="B2537" s="39"/>
      <c r="D2537" s="47"/>
      <c r="Q2537" s="80"/>
    </row>
    <row r="2538" spans="1:17" s="5" customFormat="1" ht="17.45" customHeight="1">
      <c r="A2538" s="39"/>
      <c r="B2538" s="39"/>
      <c r="D2538" s="47"/>
      <c r="Q2538" s="80"/>
    </row>
    <row r="2539" spans="1:17" s="5" customFormat="1" ht="17.45" customHeight="1">
      <c r="A2539" s="39"/>
      <c r="B2539" s="39"/>
      <c r="D2539" s="47"/>
      <c r="Q2539" s="80"/>
    </row>
    <row r="2540" spans="1:17" s="5" customFormat="1" ht="17.45" customHeight="1">
      <c r="A2540" s="39"/>
      <c r="B2540" s="39"/>
      <c r="D2540" s="47"/>
      <c r="Q2540" s="80"/>
    </row>
    <row r="2541" spans="1:17" s="5" customFormat="1" ht="17.45" customHeight="1">
      <c r="A2541" s="39"/>
      <c r="B2541" s="39"/>
      <c r="D2541" s="47"/>
      <c r="Q2541" s="80"/>
    </row>
    <row r="2542" spans="1:17" s="5" customFormat="1" ht="17.45" customHeight="1">
      <c r="A2542" s="39"/>
      <c r="B2542" s="39"/>
      <c r="D2542" s="47"/>
      <c r="Q2542" s="80"/>
    </row>
    <row r="2543" spans="1:17" s="5" customFormat="1" ht="17.45" customHeight="1">
      <c r="A2543" s="39"/>
      <c r="B2543" s="39"/>
      <c r="D2543" s="47"/>
      <c r="Q2543" s="80"/>
    </row>
    <row r="2544" spans="1:17" s="5" customFormat="1" ht="17.45" customHeight="1">
      <c r="A2544" s="39"/>
      <c r="B2544" s="39"/>
      <c r="D2544" s="47"/>
      <c r="Q2544" s="80"/>
    </row>
    <row r="2545" spans="1:17" s="5" customFormat="1" ht="17.45" customHeight="1">
      <c r="A2545" s="39"/>
      <c r="B2545" s="39"/>
      <c r="D2545" s="47"/>
      <c r="Q2545" s="80"/>
    </row>
    <row r="2546" spans="1:17" s="5" customFormat="1" ht="17.45" customHeight="1">
      <c r="A2546" s="39"/>
      <c r="B2546" s="39"/>
      <c r="D2546" s="47"/>
      <c r="Q2546" s="80"/>
    </row>
    <row r="2547" spans="1:17" s="5" customFormat="1" ht="17.45" customHeight="1">
      <c r="A2547" s="39"/>
      <c r="B2547" s="39"/>
      <c r="D2547" s="47"/>
      <c r="Q2547" s="80"/>
    </row>
    <row r="2548" spans="1:17" s="5" customFormat="1" ht="17.45" customHeight="1">
      <c r="A2548" s="39"/>
      <c r="B2548" s="39"/>
      <c r="D2548" s="47"/>
      <c r="Q2548" s="80"/>
    </row>
    <row r="2549" spans="1:17" s="5" customFormat="1" ht="17.45" customHeight="1">
      <c r="A2549" s="39"/>
      <c r="B2549" s="39"/>
      <c r="D2549" s="47"/>
      <c r="Q2549" s="80"/>
    </row>
    <row r="2550" spans="1:17" s="5" customFormat="1" ht="17.45" customHeight="1">
      <c r="A2550" s="39"/>
      <c r="B2550" s="39"/>
      <c r="D2550" s="47"/>
      <c r="Q2550" s="80"/>
    </row>
    <row r="2551" spans="1:17" s="5" customFormat="1" ht="17.45" customHeight="1">
      <c r="A2551" s="39"/>
      <c r="B2551" s="39"/>
      <c r="D2551" s="47"/>
      <c r="Q2551" s="80"/>
    </row>
    <row r="2552" spans="1:17" s="5" customFormat="1" ht="17.45" customHeight="1">
      <c r="A2552" s="39"/>
      <c r="B2552" s="39"/>
      <c r="D2552" s="47"/>
      <c r="Q2552" s="80"/>
    </row>
    <row r="2553" spans="1:17" s="5" customFormat="1" ht="17.45" customHeight="1">
      <c r="A2553" s="39"/>
      <c r="B2553" s="39"/>
      <c r="D2553" s="47"/>
      <c r="Q2553" s="80"/>
    </row>
    <row r="2554" spans="1:17" s="5" customFormat="1" ht="17.45" customHeight="1">
      <c r="A2554" s="39"/>
      <c r="B2554" s="39"/>
      <c r="D2554" s="47"/>
      <c r="Q2554" s="80"/>
    </row>
    <row r="2555" spans="1:17" s="5" customFormat="1" ht="17.45" customHeight="1">
      <c r="A2555" s="39"/>
      <c r="B2555" s="39"/>
      <c r="D2555" s="47"/>
      <c r="Q2555" s="80"/>
    </row>
    <row r="2556" spans="1:17" s="5" customFormat="1" ht="17.45" customHeight="1">
      <c r="A2556" s="39"/>
      <c r="B2556" s="39"/>
      <c r="D2556" s="47"/>
      <c r="Q2556" s="80"/>
    </row>
    <row r="2557" spans="1:17" s="5" customFormat="1" ht="17.45" customHeight="1">
      <c r="A2557" s="39"/>
      <c r="B2557" s="39"/>
      <c r="D2557" s="47"/>
      <c r="Q2557" s="80"/>
    </row>
    <row r="2558" spans="1:17" s="5" customFormat="1" ht="17.45" customHeight="1">
      <c r="A2558" s="39"/>
      <c r="B2558" s="39"/>
      <c r="D2558" s="47"/>
      <c r="Q2558" s="80"/>
    </row>
    <row r="2559" spans="1:17" s="5" customFormat="1" ht="17.45" customHeight="1">
      <c r="A2559" s="39"/>
      <c r="B2559" s="39"/>
      <c r="D2559" s="47"/>
      <c r="Q2559" s="80"/>
    </row>
    <row r="2560" spans="1:17" s="5" customFormat="1" ht="17.45" customHeight="1">
      <c r="A2560" s="39"/>
      <c r="B2560" s="39"/>
      <c r="D2560" s="47"/>
      <c r="Q2560" s="80"/>
    </row>
    <row r="2561" spans="1:17" s="5" customFormat="1" ht="17.45" customHeight="1">
      <c r="A2561" s="39"/>
      <c r="B2561" s="39"/>
      <c r="D2561" s="47"/>
      <c r="Q2561" s="80"/>
    </row>
    <row r="2562" spans="1:17" s="5" customFormat="1" ht="17.45" customHeight="1">
      <c r="A2562" s="39"/>
      <c r="B2562" s="39"/>
      <c r="D2562" s="47"/>
      <c r="Q2562" s="80"/>
    </row>
    <row r="2563" spans="1:17" s="5" customFormat="1" ht="17.45" customHeight="1">
      <c r="A2563" s="39"/>
      <c r="B2563" s="39"/>
      <c r="D2563" s="47"/>
      <c r="Q2563" s="80"/>
    </row>
    <row r="2564" spans="1:17" s="5" customFormat="1" ht="17.45" customHeight="1">
      <c r="A2564" s="39"/>
      <c r="B2564" s="39"/>
      <c r="D2564" s="47"/>
      <c r="Q2564" s="80"/>
    </row>
    <row r="2565" spans="1:17">
      <c r="B2565" s="39"/>
      <c r="C2565" s="5"/>
    </row>
    <row r="2566" spans="1:17">
      <c r="B2566" s="39"/>
      <c r="C2566" s="5"/>
    </row>
  </sheetData>
  <mergeCells count="9">
    <mergeCell ref="C454:C457"/>
    <mergeCell ref="C366:C369"/>
    <mergeCell ref="C425:C428"/>
    <mergeCell ref="A4:B4"/>
    <mergeCell ref="C6:C9"/>
    <mergeCell ref="C35:C38"/>
    <mergeCell ref="C189:C192"/>
    <mergeCell ref="C277:C280"/>
    <mergeCell ref="C64:C67"/>
  </mergeCells>
  <phoneticPr fontId="142" type="noConversion"/>
  <pageMargins left="0.53622046999999995" right="0.5" top="0.59055118110236204" bottom="0.59055118110236204" header="0.31496062992126" footer="0.31496062992126"/>
  <pageSetup paperSize="9" scale="92" orientation="landscape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25"/>
  <sheetViews>
    <sheetView workbookViewId="0">
      <selection activeCell="G6" sqref="G6"/>
    </sheetView>
  </sheetViews>
  <sheetFormatPr defaultColWidth="9.140625" defaultRowHeight="23.25"/>
  <cols>
    <col min="1" max="1" width="7" style="1665" customWidth="1"/>
    <col min="2" max="2" width="16.42578125" style="1666" customWidth="1"/>
    <col min="3" max="3" width="14.28515625" style="1666" customWidth="1"/>
    <col min="4" max="4" width="13" style="1666" customWidth="1"/>
    <col min="5" max="5" width="13.140625" style="1666" customWidth="1"/>
    <col min="6" max="16384" width="9.140625" style="1666"/>
  </cols>
  <sheetData>
    <row r="1" spans="1:5">
      <c r="B1" s="1666" t="s">
        <v>896</v>
      </c>
    </row>
    <row r="2" spans="1:5">
      <c r="B2" s="1666" t="s">
        <v>1004</v>
      </c>
    </row>
    <row r="3" spans="1:5">
      <c r="A3" s="1667" t="s">
        <v>69</v>
      </c>
      <c r="B3" s="1667" t="s">
        <v>885</v>
      </c>
      <c r="C3" s="3599" t="s">
        <v>886</v>
      </c>
      <c r="D3" s="3600"/>
      <c r="E3" s="1675" t="s">
        <v>887</v>
      </c>
    </row>
    <row r="4" spans="1:5">
      <c r="A4" s="1668"/>
      <c r="B4" s="1668"/>
      <c r="C4" s="1673" t="s">
        <v>897</v>
      </c>
      <c r="D4" s="1674" t="s">
        <v>898</v>
      </c>
      <c r="E4" s="1676"/>
    </row>
    <row r="5" spans="1:5">
      <c r="A5" s="1669">
        <v>1</v>
      </c>
      <c r="B5" s="1670" t="s">
        <v>660</v>
      </c>
      <c r="C5" s="1671" t="s">
        <v>853</v>
      </c>
      <c r="D5" s="1671"/>
      <c r="E5" s="1669"/>
    </row>
    <row r="6" spans="1:5">
      <c r="A6" s="1669">
        <v>2</v>
      </c>
      <c r="B6" s="1670" t="s">
        <v>888</v>
      </c>
      <c r="C6" s="1671" t="s">
        <v>853</v>
      </c>
      <c r="D6" s="1671"/>
      <c r="E6" s="1669"/>
    </row>
    <row r="7" spans="1:5">
      <c r="A7" s="1669">
        <v>3</v>
      </c>
      <c r="B7" s="1670" t="s">
        <v>659</v>
      </c>
      <c r="C7" s="1671" t="s">
        <v>853</v>
      </c>
      <c r="D7" s="1671"/>
      <c r="E7" s="1669"/>
    </row>
    <row r="8" spans="1:5">
      <c r="A8" s="1669">
        <v>4</v>
      </c>
      <c r="B8" s="1670" t="s">
        <v>658</v>
      </c>
      <c r="C8" s="1671" t="s">
        <v>853</v>
      </c>
      <c r="D8" s="1671"/>
      <c r="E8" s="1669"/>
    </row>
    <row r="9" spans="1:5">
      <c r="A9" s="1669">
        <v>5</v>
      </c>
      <c r="B9" s="2071" t="s">
        <v>889</v>
      </c>
      <c r="C9" s="1671"/>
      <c r="D9" s="1671" t="s">
        <v>853</v>
      </c>
      <c r="E9" s="1671"/>
    </row>
    <row r="10" spans="1:5">
      <c r="A10" s="1669">
        <v>6</v>
      </c>
      <c r="B10" s="2070" t="s">
        <v>890</v>
      </c>
      <c r="C10" s="1671" t="s">
        <v>853</v>
      </c>
      <c r="D10" s="1671"/>
      <c r="E10" s="1671"/>
    </row>
    <row r="11" spans="1:5">
      <c r="A11" s="1669">
        <v>7</v>
      </c>
      <c r="B11" s="1670" t="s">
        <v>891</v>
      </c>
      <c r="C11" s="1671" t="s">
        <v>853</v>
      </c>
      <c r="D11" s="1671"/>
      <c r="E11" s="1671"/>
    </row>
    <row r="12" spans="1:5">
      <c r="A12" s="1669">
        <v>8</v>
      </c>
      <c r="B12" s="2070" t="s">
        <v>892</v>
      </c>
      <c r="C12" s="1671" t="s">
        <v>853</v>
      </c>
      <c r="D12" s="1671"/>
      <c r="E12" s="1671"/>
    </row>
    <row r="13" spans="1:5">
      <c r="A13" s="1669">
        <v>9</v>
      </c>
      <c r="B13" s="2071" t="s">
        <v>663</v>
      </c>
      <c r="C13" s="1671"/>
      <c r="D13" s="1671" t="s">
        <v>853</v>
      </c>
      <c r="E13" s="1671"/>
    </row>
    <row r="14" spans="1:5">
      <c r="A14" s="1669">
        <v>10</v>
      </c>
      <c r="B14" s="2071" t="s">
        <v>656</v>
      </c>
      <c r="C14" s="1671"/>
      <c r="D14" s="1671" t="s">
        <v>853</v>
      </c>
      <c r="E14" s="1671"/>
    </row>
    <row r="15" spans="1:5">
      <c r="A15" s="1669">
        <v>11</v>
      </c>
      <c r="B15" s="1670" t="s">
        <v>380</v>
      </c>
      <c r="C15" s="1671" t="s">
        <v>853</v>
      </c>
      <c r="D15" s="1671"/>
      <c r="E15" s="1671"/>
    </row>
    <row r="16" spans="1:5">
      <c r="A16" s="1669">
        <v>12</v>
      </c>
      <c r="B16" s="1670" t="s">
        <v>893</v>
      </c>
      <c r="C16" s="1671" t="s">
        <v>853</v>
      </c>
      <c r="D16" s="1671"/>
      <c r="E16" s="1671"/>
    </row>
    <row r="17" spans="1:5">
      <c r="A17" s="1669">
        <v>13</v>
      </c>
      <c r="B17" s="2070" t="s">
        <v>657</v>
      </c>
      <c r="C17" s="1671" t="s">
        <v>853</v>
      </c>
      <c r="D17" s="1671"/>
      <c r="E17" s="1671"/>
    </row>
    <row r="18" spans="1:5">
      <c r="A18" s="1669">
        <v>14</v>
      </c>
      <c r="B18" s="2071" t="s">
        <v>894</v>
      </c>
      <c r="C18" s="1671"/>
      <c r="D18" s="1671" t="s">
        <v>853</v>
      </c>
      <c r="E18" s="1671"/>
    </row>
    <row r="19" spans="1:5">
      <c r="A19" s="1669">
        <v>15</v>
      </c>
      <c r="B19" s="1670" t="s">
        <v>381</v>
      </c>
      <c r="C19" s="1671" t="s">
        <v>853</v>
      </c>
      <c r="D19" s="1671"/>
      <c r="E19" s="1671"/>
    </row>
    <row r="20" spans="1:5">
      <c r="A20" s="1669">
        <v>16</v>
      </c>
      <c r="B20" s="1670" t="s">
        <v>655</v>
      </c>
      <c r="C20" s="1671" t="s">
        <v>853</v>
      </c>
      <c r="D20" s="1671"/>
      <c r="E20" s="1671"/>
    </row>
    <row r="21" spans="1:5">
      <c r="A21" s="1669">
        <v>17</v>
      </c>
      <c r="B21" s="2070" t="s">
        <v>895</v>
      </c>
      <c r="C21" s="1671" t="s">
        <v>853</v>
      </c>
      <c r="D21" s="1671"/>
      <c r="E21" s="1671"/>
    </row>
    <row r="22" spans="1:5">
      <c r="A22" s="1669">
        <v>18</v>
      </c>
      <c r="B22" s="1670" t="s">
        <v>883</v>
      </c>
      <c r="C22" s="1671" t="s">
        <v>853</v>
      </c>
      <c r="D22" s="1670"/>
      <c r="E22" s="1670"/>
    </row>
    <row r="23" spans="1:5">
      <c r="A23" s="1669">
        <v>19</v>
      </c>
      <c r="B23" s="1670" t="s">
        <v>899</v>
      </c>
      <c r="C23" s="1677" t="s">
        <v>902</v>
      </c>
      <c r="D23" s="1678"/>
      <c r="E23" s="1679"/>
    </row>
    <row r="24" spans="1:5">
      <c r="A24" s="1669">
        <v>20</v>
      </c>
      <c r="B24" s="1670" t="s">
        <v>900</v>
      </c>
      <c r="C24" s="1677" t="s">
        <v>902</v>
      </c>
      <c r="D24" s="1678"/>
      <c r="E24" s="1679"/>
    </row>
    <row r="25" spans="1:5">
      <c r="A25" s="1669">
        <v>21</v>
      </c>
      <c r="B25" s="1670" t="s">
        <v>901</v>
      </c>
      <c r="C25" s="1677" t="s">
        <v>902</v>
      </c>
      <c r="D25" s="1678"/>
      <c r="E25" s="1679"/>
    </row>
  </sheetData>
  <mergeCells count="1">
    <mergeCell ref="C3:D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8</vt:i4>
      </vt:variant>
      <vt:variant>
        <vt:lpstr>ช่วงที่มีชื่อ</vt:lpstr>
      </vt:variant>
      <vt:variant>
        <vt:i4>6</vt:i4>
      </vt:variant>
    </vt:vector>
  </HeadingPairs>
  <TitlesOfParts>
    <vt:vector size="14" baseType="lpstr">
      <vt:lpstr>ปก</vt:lpstr>
      <vt:lpstr>7.1</vt:lpstr>
      <vt:lpstr>7.2</vt:lpstr>
      <vt:lpstr>7.3</vt:lpstr>
      <vt:lpstr>7.4</vt:lpstr>
      <vt:lpstr>7.5</vt:lpstr>
      <vt:lpstr>7.6</vt:lpstr>
      <vt:lpstr>Sheet1</vt:lpstr>
      <vt:lpstr>'7.1'!Print_Area</vt:lpstr>
      <vt:lpstr>'7.2'!Print_Area</vt:lpstr>
      <vt:lpstr>'7.3'!Print_Area</vt:lpstr>
      <vt:lpstr>'7.4'!Print_Area</vt:lpstr>
      <vt:lpstr>'7.5'!Print_Area</vt:lpstr>
      <vt:lpstr>'7.6'!Print_Area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win8</dc:creator>
  <cp:lastModifiedBy>mynavy</cp:lastModifiedBy>
  <cp:lastPrinted>2021-06-01T08:59:03Z</cp:lastPrinted>
  <dcterms:created xsi:type="dcterms:W3CDTF">2006-09-16T07:00:00Z</dcterms:created>
  <dcterms:modified xsi:type="dcterms:W3CDTF">2021-06-01T09:30:22Z</dcterms:modified>
</cp:coreProperties>
</file>